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 4 - servery, sietove zariadenia a podpora/HW zariadenia pre potreby Magistrátu a MOS/SP/"/>
    </mc:Choice>
  </mc:AlternateContent>
  <xr:revisionPtr revIDLastSave="627" documentId="8_{A02A8444-0E53-434F-95DF-ECB42809E776}" xr6:coauthVersionLast="47" xr6:coauthVersionMax="47" xr10:uidLastSave="{3EF48C4D-13F9-4680-86BA-68593D108C1D}"/>
  <bookViews>
    <workbookView xWindow="-289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3" i="6"/>
  <c r="F23" i="6"/>
  <c r="F24" i="6"/>
  <c r="F25" i="6"/>
  <c r="E25" i="6"/>
  <c r="G25" i="6" s="1"/>
  <c r="G26" i="6" s="1"/>
  <c r="E24" i="6"/>
  <c r="E23" i="6"/>
  <c r="D27" i="6"/>
  <c r="F21" i="6"/>
  <c r="G21" i="6"/>
</calcChain>
</file>

<file path=xl/sharedStrings.xml><?xml version="1.0" encoding="utf-8"?>
<sst xmlns="http://schemas.openxmlformats.org/spreadsheetml/2006/main" count="64" uniqueCount="62">
  <si>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</si>
  <si>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</si>
  <si>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</si>
  <si>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</si>
  <si>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</si>
  <si>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</si>
  <si>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</si>
  <si>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</si>
  <si>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</si>
  <si>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</si>
  <si>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</si>
  <si>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</si>
  <si>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</si>
  <si>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</si>
  <si>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</si>
  <si>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</si>
  <si>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</si>
  <si>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</si>
  <si>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</si>
  <si>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</si>
  <si>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</si>
  <si>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</si>
  <si>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</si>
  <si>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</si>
  <si>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</si>
  <si>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</si>
  <si>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</si>
  <si>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</si>
  <si>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</si>
  <si>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</si>
  <si>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</si>
  <si>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</si>
  <si>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</si>
  <si>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</si>
  <si>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</si>
  <si>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</si>
  <si>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</si>
  <si>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</si>
  <si>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</si>
  <si>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</si>
  <si>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</si>
  <si>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</si>
  <si>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</si>
  <si>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</si>
  <si>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</si>
  <si>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</si>
  <si>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</si>
  <si>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</si>
  <si>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</si>
  <si>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</si>
  <si>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</si>
  <si>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</si>
  <si>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</si>
  <si>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Malý/Stredný podnik</t>
  </si>
  <si>
    <t>Kritérium : Cena v EUR s DPH za celý predmet zákazky</t>
  </si>
  <si>
    <t xml:space="preserve">Predložením tejto ponuky čestne vyhlasujem, že postupujem v súlade s etickým kódexom uchádzača vydaným Úradom pre verejné obstarávanie: https://www.uvo.gov.sk/zaujemcauchadzac/eticky-kodex-zaujemcu-uchadzaca-54b.html </t>
  </si>
  <si>
    <t xml:space="preserve">V </t>
  </si>
  <si>
    <t>Suma v EUR bez DPH na všetky kusy</t>
  </si>
  <si>
    <r>
      <t xml:space="preserve">Príloha č. 2b - Návrh na plnenie kritérií v rámci DNS "Servery, sieťové zariadenia a podpora" v zákazke „Nákup HW zariadení pre potreby Magistrátu a MOS“ pre časť. č. 2 
</t>
    </r>
    <r>
      <rPr>
        <i/>
        <sz val="14"/>
        <color theme="4" tint="-0.249977111117893"/>
        <rFont val="Calibri Light"/>
        <family val="2"/>
        <charset val="238"/>
        <scheme val="major"/>
      </rPr>
      <t xml:space="preserve">Rozšírenie VxRail o diskový priestor a RAM </t>
    </r>
  </si>
  <si>
    <t xml:space="preserve">VxRail Dell Memory Upgrade - 64 GB - 2RX4 DDR4 </t>
  </si>
  <si>
    <t xml:space="preserve">VxRail Dell Memory Upgrade - 64 GB - 4RX4 DDR4 </t>
  </si>
  <si>
    <t xml:space="preserve">Rozšírenie VxRail o diskový priestor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</si>
</sst>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4"/>
      <color theme="4" tint="-0.249977111117893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9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5" borderId="1" xfId="2" applyFont="1" applyFill="1" applyAlignment="1" applyProtection="1">
      <alignment horizontal="center" vertical="center"/>
      <protection locked="0"/>
    </xf>
    <xf numFmtId="0" fontId="12" fillId="5" borderId="38" xfId="2" applyFont="1" applyFill="1" applyBorder="1" applyAlignment="1" applyProtection="1">
      <alignment horizontal="left"/>
      <protection locked="0"/>
    </xf>
    <xf numFmtId="0" fontId="12" fillId="5" borderId="39" xfId="2" applyFont="1" applyFill="1" applyBorder="1" applyAlignment="1" applyProtection="1">
      <alignment horizontal="left"/>
      <protection locked="0"/>
    </xf>
    <xf numFmtId="0" fontId="12" fillId="5" borderId="30" xfId="2" applyFont="1" applyFill="1" applyBorder="1" applyAlignment="1" applyProtection="1">
      <alignment horizontal="left"/>
      <protection locked="0"/>
    </xf>
    <xf numFmtId="0" fontId="12" fillId="5" borderId="40" xfId="2" applyFont="1" applyFill="1" applyBorder="1" applyAlignment="1" applyProtection="1">
      <alignment horizontal="left"/>
      <protection locked="0"/>
    </xf>
    <xf numFmtId="0" fontId="12" fillId="5" borderId="33" xfId="2" applyFont="1" applyFill="1" applyBorder="1" applyAlignment="1" applyProtection="1">
      <alignment horizontal="left"/>
      <protection locked="0"/>
    </xf>
    <xf numFmtId="0" fontId="12" fillId="5" borderId="41" xfId="2" applyFont="1" applyFill="1" applyBorder="1" applyAlignment="1" applyProtection="1">
      <alignment horizontal="left"/>
      <protection locked="0"/>
    </xf>
    <xf numFmtId="0" fontId="12" fillId="5" borderId="36" xfId="2" applyFont="1" applyFill="1" applyBorder="1" applyAlignment="1" applyProtection="1">
      <alignment horizontal="left"/>
      <protection locked="0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0" fillId="5" borderId="1" xfId="3" applyFont="1" applyFill="1" applyBorder="1" applyAlignment="1" applyProtection="1">
      <alignment horizontal="left" vertical="center" wrapText="1"/>
      <protection locked="0"/>
    </xf>
    <xf numFmtId="0" fontId="0" fillId="5" borderId="18" xfId="3" applyFont="1" applyFill="1" applyBorder="1" applyAlignment="1" applyProtection="1">
      <alignment vertical="center" wrapText="1"/>
      <protection locked="0"/>
    </xf>
    <xf numFmtId="0" fontId="1" fillId="5" borderId="19" xfId="3" applyFill="1" applyBorder="1" applyAlignment="1" applyProtection="1">
      <alignment vertical="center" wrapText="1"/>
      <protection locked="0"/>
    </xf>
    <xf numFmtId="0" fontId="0" fillId="5" borderId="19" xfId="0" applyFill="1" applyBorder="1" applyAlignment="1" applyProtection="1">
      <alignment vertical="center" wrapText="1"/>
      <protection locked="0"/>
    </xf>
    <xf numFmtId="0" fontId="0" fillId="5" borderId="20" xfId="0" applyFill="1" applyBorder="1" applyAlignment="1" applyProtection="1">
      <alignment vertical="center" wrapText="1"/>
      <protection locked="0"/>
    </xf>
    <xf numFmtId="0" fontId="1" fillId="5" borderId="14" xfId="3" applyFill="1" applyBorder="1" applyAlignment="1" applyProtection="1">
      <alignment horizontal="left" vertical="center" wrapText="1"/>
      <protection locked="0"/>
    </xf>
    <xf numFmtId="0" fontId="0" fillId="5" borderId="16" xfId="0" applyFill="1" applyBorder="1" applyAlignment="1" applyProtection="1">
      <alignment horizontal="left" vertical="center" wrapText="1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1" fillId="5" borderId="16" xfId="3" applyFill="1" applyBorder="1" applyAlignment="1" applyProtection="1">
      <alignment horizontal="left" vertical="center" wrapText="1"/>
      <protection locked="0"/>
    </xf>
    <xf numFmtId="0" fontId="1" fillId="5" borderId="21" xfId="3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0" fontId="0" fillId="0" borderId="0" xfId="0" applyProtection="1"/>
    <xf numFmtId="0" fontId="9" fillId="0" borderId="2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3" fillId="0" borderId="5" xfId="2" applyFont="1" applyFill="1" applyBorder="1" applyAlignment="1" applyProtection="1">
      <alignment horizontal="center"/>
    </xf>
    <xf numFmtId="0" fontId="11" fillId="0" borderId="6" xfId="2" applyFont="1" applyFill="1" applyBorder="1" applyAlignment="1" applyProtection="1">
      <alignment vertical="center" wrapText="1"/>
    </xf>
    <xf numFmtId="0" fontId="11" fillId="0" borderId="9" xfId="2" applyFont="1" applyFill="1" applyBorder="1" applyAlignment="1" applyProtection="1">
      <alignment vertical="center" wrapText="1"/>
    </xf>
    <xf numFmtId="2" fontId="0" fillId="0" borderId="0" xfId="0" applyNumberFormat="1" applyAlignment="1" applyProtection="1">
      <alignment wrapText="1"/>
    </xf>
    <xf numFmtId="0" fontId="11" fillId="0" borderId="11" xfId="2" applyFont="1" applyFill="1" applyBorder="1" applyAlignment="1" applyProtection="1">
      <alignment vertical="center" wrapText="1"/>
    </xf>
    <xf numFmtId="0" fontId="9" fillId="0" borderId="6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vertical="center" wrapText="1"/>
    </xf>
    <xf numFmtId="0" fontId="11" fillId="0" borderId="1" xfId="2" applyFont="1" applyFill="1" applyAlignment="1" applyProtection="1">
      <alignment vertical="center" wrapText="1"/>
    </xf>
    <xf numFmtId="0" fontId="3" fillId="5" borderId="10" xfId="2" applyFont="1" applyFill="1" applyBorder="1" applyProtection="1"/>
    <xf numFmtId="0" fontId="11" fillId="0" borderId="9" xfId="2" applyFont="1" applyFill="1" applyBorder="1" applyAlignment="1" applyProtection="1">
      <alignment horizontal="left" vertical="center" wrapText="1"/>
    </xf>
    <xf numFmtId="0" fontId="11" fillId="0" borderId="1" xfId="2" applyFont="1" applyFill="1" applyAlignment="1" applyProtection="1">
      <alignment horizontal="left" vertical="center" wrapText="1"/>
    </xf>
    <xf numFmtId="0" fontId="11" fillId="0" borderId="11" xfId="2" applyFont="1" applyFill="1" applyBorder="1" applyAlignment="1" applyProtection="1">
      <alignment horizontal="left" vertical="center" wrapText="1"/>
    </xf>
    <xf numFmtId="0" fontId="11" fillId="0" borderId="12" xfId="2" applyFont="1" applyFill="1" applyBorder="1" applyAlignment="1" applyProtection="1">
      <alignment horizontal="left" vertical="center" wrapText="1"/>
    </xf>
    <xf numFmtId="0" fontId="3" fillId="5" borderId="13" xfId="2" applyFont="1" applyFill="1" applyBorder="1" applyProtection="1"/>
    <xf numFmtId="0" fontId="12" fillId="0" borderId="9" xfId="2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12" fillId="0" borderId="1" xfId="2" applyFont="1" applyFill="1" applyAlignment="1" applyProtection="1">
      <alignment horizontal="center" vertical="center"/>
    </xf>
    <xf numFmtId="0" fontId="12" fillId="0" borderId="10" xfId="2" applyFont="1" applyFill="1" applyBorder="1" applyAlignment="1" applyProtection="1">
      <alignment horizontal="center" vertical="center"/>
    </xf>
    <xf numFmtId="0" fontId="11" fillId="0" borderId="9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11" fillId="0" borderId="15" xfId="2" applyFont="1" applyFill="1" applyBorder="1" applyAlignment="1" applyProtection="1">
      <alignment horizontal="center" vertical="center"/>
    </xf>
    <xf numFmtId="0" fontId="11" fillId="0" borderId="15" xfId="2" applyFont="1" applyFill="1" applyBorder="1" applyAlignment="1" applyProtection="1">
      <alignment horizontal="center" vertical="center"/>
    </xf>
    <xf numFmtId="2" fontId="11" fillId="0" borderId="1" xfId="2" applyNumberFormat="1" applyFont="1" applyFill="1" applyAlignment="1" applyProtection="1">
      <alignment horizontal="center" vertical="center"/>
    </xf>
    <xf numFmtId="2" fontId="11" fillId="0" borderId="10" xfId="2" applyNumberFormat="1" applyFont="1" applyFill="1" applyBorder="1" applyAlignment="1" applyProtection="1">
      <alignment horizontal="center" vertical="center"/>
    </xf>
    <xf numFmtId="0" fontId="12" fillId="0" borderId="9" xfId="2" applyFont="1" applyFill="1" applyBorder="1" applyAlignment="1" applyProtection="1">
      <alignment horizontal="center" vertical="center" wrapText="1"/>
    </xf>
    <xf numFmtId="0" fontId="12" fillId="0" borderId="1" xfId="2" applyFont="1" applyFill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wrapText="1"/>
    </xf>
    <xf numFmtId="0" fontId="11" fillId="0" borderId="1" xfId="2" applyFont="1" applyFill="1" applyAlignment="1" applyProtection="1">
      <alignment horizontal="center"/>
    </xf>
    <xf numFmtId="0" fontId="11" fillId="0" borderId="1" xfId="2" applyFont="1" applyFill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4" fillId="0" borderId="23" xfId="2" applyFont="1" applyFill="1" applyBorder="1" applyAlignment="1" applyProtection="1">
      <alignment horizontal="center" vertical="center"/>
    </xf>
    <xf numFmtId="0" fontId="14" fillId="0" borderId="17" xfId="2" applyFont="1" applyFill="1" applyBorder="1" applyAlignment="1" applyProtection="1">
      <alignment horizontal="center" vertical="center"/>
    </xf>
    <xf numFmtId="0" fontId="14" fillId="0" borderId="24" xfId="2" applyFont="1" applyFill="1" applyBorder="1" applyAlignment="1" applyProtection="1">
      <alignment horizontal="center" vertical="center"/>
    </xf>
    <xf numFmtId="0" fontId="12" fillId="6" borderId="22" xfId="2" applyFont="1" applyFill="1" applyBorder="1" applyAlignment="1" applyProtection="1">
      <alignment horizontal="center" vertical="center"/>
    </xf>
    <xf numFmtId="0" fontId="14" fillId="0" borderId="23" xfId="2" applyFont="1" applyFill="1" applyBorder="1" applyAlignment="1" applyProtection="1">
      <alignment wrapText="1"/>
    </xf>
    <xf numFmtId="0" fontId="0" fillId="0" borderId="17" xfId="0" applyBorder="1" applyProtection="1"/>
    <xf numFmtId="164" fontId="13" fillId="0" borderId="23" xfId="2" applyNumberFormat="1" applyFont="1" applyFill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24" xfId="0" applyBorder="1" applyAlignment="1" applyProtection="1">
      <alignment horizontal="right" vertical="center"/>
    </xf>
    <xf numFmtId="0" fontId="13" fillId="0" borderId="25" xfId="2" applyFont="1" applyFill="1" applyBorder="1" applyProtection="1"/>
    <xf numFmtId="164" fontId="13" fillId="0" borderId="28" xfId="2" applyNumberFormat="1" applyFont="1" applyFill="1" applyBorder="1" applyAlignment="1" applyProtection="1">
      <alignment horizontal="right" vertical="center"/>
    </xf>
    <xf numFmtId="164" fontId="13" fillId="0" borderId="29" xfId="2" applyNumberFormat="1" applyFont="1" applyFill="1" applyBorder="1" applyAlignment="1" applyProtection="1">
      <alignment horizontal="right" vertical="center"/>
    </xf>
    <xf numFmtId="164" fontId="13" fillId="0" borderId="25" xfId="2" applyNumberFormat="1" applyFont="1" applyFill="1" applyBorder="1" applyAlignment="1" applyProtection="1">
      <alignment horizontal="right" vertical="center"/>
    </xf>
    <xf numFmtId="164" fontId="13" fillId="0" borderId="5" xfId="2" applyNumberFormat="1" applyFont="1" applyFill="1" applyBorder="1" applyAlignment="1" applyProtection="1">
      <alignment horizontal="right" vertical="center"/>
    </xf>
    <xf numFmtId="164" fontId="13" fillId="0" borderId="26" xfId="2" applyNumberFormat="1" applyFont="1" applyFill="1" applyBorder="1" applyAlignment="1" applyProtection="1">
      <alignment horizontal="right" vertical="center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8</xdr:col>
          <xdr:colOff>330200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8</xdr:col>
          <xdr:colOff>323850</xdr:colOff>
          <xdr:row>14</xdr:row>
          <xdr:rowOff>558800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8</xdr:col>
          <xdr:colOff>323850</xdr:colOff>
          <xdr:row>15</xdr:row>
          <xdr:rowOff>558800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1936750</xdr:colOff>
          <xdr:row>16</xdr:row>
          <xdr:rowOff>0</xdr:rowOff>
        </xdr:from>
        <xdr:to>
          <xdr:col>8</xdr:col>
          <xdr:colOff>406400</xdr:colOff>
          <xdr:row>16</xdr:row>
          <xdr:rowOff>558800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K45"/>
  <sheetViews>
    <sheetView tabSelected="1" topLeftCell="A12" zoomScaleNormal="100" zoomScaleSheetLayoutView="115" workbookViewId="0">
      <selection activeCell="D25" sqref="D25"/>
    </sheetView>
  </sheetViews>
  <sheetFormatPr defaultRowHeight="14.5" x14ac:dyDescent="0.35"/>
  <cols>
    <col min="1" max="1" width="3.1796875" style="36" customWidth="1"/>
    <col min="2" max="2" width="26.6328125" style="36" customWidth="1"/>
    <col min="3" max="3" width="7.453125" style="36" customWidth="1"/>
    <col min="4" max="4" width="19.08984375" style="36" customWidth="1"/>
    <col min="5" max="5" width="17.54296875" style="36" customWidth="1"/>
    <col min="6" max="6" width="19.08984375" style="36" customWidth="1"/>
    <col min="7" max="7" width="20.6328125" style="36" customWidth="1"/>
    <col min="8" max="8" width="3" style="36" customWidth="1"/>
    <col min="9" max="16384" width="8.7265625" style="36"/>
  </cols>
  <sheetData>
    <row r="1" spans="1:11" ht="15" thickBot="1" x14ac:dyDescent="0.4">
      <c r="A1" s="34"/>
      <c r="B1" s="35"/>
      <c r="C1" s="35"/>
      <c r="D1" s="35"/>
      <c r="E1" s="35"/>
      <c r="F1" s="35"/>
      <c r="G1" s="35"/>
      <c r="H1" s="34"/>
    </row>
    <row r="2" spans="1:11" ht="64" customHeight="1" thickBot="1" x14ac:dyDescent="0.4">
      <c r="A2" s="34"/>
      <c r="B2" s="37" t="s">
        <v>58</v>
      </c>
      <c r="C2" s="38"/>
      <c r="D2" s="38"/>
      <c r="E2" s="38"/>
      <c r="F2" s="38"/>
      <c r="G2" s="39"/>
      <c r="H2" s="34"/>
    </row>
    <row r="3" spans="1:11" ht="15" thickBot="1" x14ac:dyDescent="0.4">
      <c r="A3" s="34"/>
      <c r="B3" s="40"/>
      <c r="C3" s="40"/>
      <c r="D3" s="40"/>
      <c r="E3" s="40"/>
      <c r="F3" s="40"/>
      <c r="G3" s="40"/>
      <c r="H3" s="34"/>
    </row>
    <row r="4" spans="1:11" x14ac:dyDescent="0.35">
      <c r="A4" s="34"/>
      <c r="B4" s="41" t="s">
        <v>0</v>
      </c>
      <c r="C4" s="20"/>
      <c r="D4" s="20"/>
      <c r="E4" s="20"/>
      <c r="F4" s="20"/>
      <c r="G4" s="21"/>
      <c r="H4" s="34"/>
    </row>
    <row r="5" spans="1:11" x14ac:dyDescent="0.35">
      <c r="A5" s="34"/>
      <c r="B5" s="42" t="s">
        <v>1</v>
      </c>
      <c r="C5" s="22"/>
      <c r="D5" s="22"/>
      <c r="E5" s="22"/>
      <c r="F5" s="22"/>
      <c r="G5" s="23"/>
      <c r="H5" s="34"/>
      <c r="I5" s="43"/>
      <c r="J5" s="43"/>
      <c r="K5" s="43"/>
    </row>
    <row r="6" spans="1:11" x14ac:dyDescent="0.35">
      <c r="A6" s="34"/>
      <c r="B6" s="42" t="s">
        <v>17</v>
      </c>
      <c r="C6" s="22"/>
      <c r="D6" s="22"/>
      <c r="E6" s="22"/>
      <c r="F6" s="22"/>
      <c r="G6" s="23"/>
      <c r="H6" s="34"/>
    </row>
    <row r="7" spans="1:11" x14ac:dyDescent="0.35">
      <c r="A7" s="34"/>
      <c r="B7" s="42" t="s">
        <v>2</v>
      </c>
      <c r="C7" s="24"/>
      <c r="D7" s="22"/>
      <c r="E7" s="22"/>
      <c r="F7" s="22"/>
      <c r="G7" s="23"/>
      <c r="H7" s="34"/>
    </row>
    <row r="8" spans="1:11" x14ac:dyDescent="0.35">
      <c r="A8" s="34"/>
      <c r="B8" s="42" t="s">
        <v>3</v>
      </c>
      <c r="C8" s="22"/>
      <c r="D8" s="22"/>
      <c r="E8" s="22"/>
      <c r="F8" s="22"/>
      <c r="G8" s="23"/>
      <c r="H8" s="34"/>
    </row>
    <row r="9" spans="1:11" x14ac:dyDescent="0.35">
      <c r="A9" s="34"/>
      <c r="B9" s="42" t="s">
        <v>53</v>
      </c>
      <c r="C9" s="29"/>
      <c r="D9" s="30"/>
      <c r="E9" s="30"/>
      <c r="F9" s="30"/>
      <c r="G9" s="31"/>
      <c r="H9" s="34"/>
    </row>
    <row r="10" spans="1:11" x14ac:dyDescent="0.35">
      <c r="A10" s="34"/>
      <c r="B10" s="42" t="s">
        <v>48</v>
      </c>
      <c r="C10" s="29"/>
      <c r="D10" s="32"/>
      <c r="E10" s="32"/>
      <c r="F10" s="32"/>
      <c r="G10" s="33"/>
      <c r="H10" s="34"/>
    </row>
    <row r="11" spans="1:11" ht="15.75" customHeight="1" thickBot="1" x14ac:dyDescent="0.4">
      <c r="A11" s="34"/>
      <c r="B11" s="44" t="s">
        <v>49</v>
      </c>
      <c r="C11" s="25" t="s">
        <v>4</v>
      </c>
      <c r="D11" s="26"/>
      <c r="E11" s="26"/>
      <c r="F11" s="27"/>
      <c r="G11" s="28"/>
      <c r="H11" s="34"/>
    </row>
    <row r="12" spans="1:11" ht="15" thickBot="1" x14ac:dyDescent="0.4">
      <c r="A12" s="34"/>
      <c r="B12" s="40"/>
      <c r="C12" s="40"/>
      <c r="D12" s="40"/>
      <c r="E12" s="40"/>
      <c r="F12" s="40"/>
      <c r="G12" s="40"/>
      <c r="H12" s="34"/>
    </row>
    <row r="13" spans="1:11" ht="30" customHeight="1" x14ac:dyDescent="0.35">
      <c r="A13" s="34"/>
      <c r="B13" s="45" t="s">
        <v>20</v>
      </c>
      <c r="C13" s="46"/>
      <c r="D13" s="46"/>
      <c r="E13" s="46"/>
      <c r="F13" s="46"/>
      <c r="G13" s="47"/>
      <c r="H13" s="34"/>
    </row>
    <row r="14" spans="1:11" ht="45" customHeight="1" x14ac:dyDescent="0.35">
      <c r="A14" s="34"/>
      <c r="B14" s="48" t="s">
        <v>50</v>
      </c>
      <c r="C14" s="49"/>
      <c r="D14" s="49"/>
      <c r="E14" s="49"/>
      <c r="F14" s="49"/>
      <c r="G14" s="50"/>
      <c r="H14" s="34"/>
    </row>
    <row r="15" spans="1:11" ht="45" customHeight="1" x14ac:dyDescent="0.35">
      <c r="A15" s="34"/>
      <c r="B15" s="48" t="s">
        <v>51</v>
      </c>
      <c r="C15" s="49"/>
      <c r="D15" s="49"/>
      <c r="E15" s="49"/>
      <c r="F15" s="49"/>
      <c r="G15" s="50"/>
      <c r="H15" s="34"/>
    </row>
    <row r="16" spans="1:11" ht="45" customHeight="1" x14ac:dyDescent="0.35">
      <c r="A16" s="34"/>
      <c r="B16" s="51" t="s">
        <v>52</v>
      </c>
      <c r="C16" s="52"/>
      <c r="D16" s="52"/>
      <c r="E16" s="52"/>
      <c r="F16" s="52"/>
      <c r="G16" s="50"/>
      <c r="H16" s="34"/>
    </row>
    <row r="17" spans="1:8" ht="45" customHeight="1" thickBot="1" x14ac:dyDescent="0.4">
      <c r="A17" s="34"/>
      <c r="B17" s="53" t="s">
        <v>55</v>
      </c>
      <c r="C17" s="54"/>
      <c r="D17" s="54"/>
      <c r="E17" s="54"/>
      <c r="F17" s="54"/>
      <c r="G17" s="55"/>
      <c r="H17" s="34"/>
    </row>
    <row r="18" spans="1:8" ht="15" thickBot="1" x14ac:dyDescent="0.4">
      <c r="A18" s="34"/>
      <c r="B18" s="40"/>
      <c r="C18" s="40"/>
      <c r="D18" s="40"/>
      <c r="E18" s="40"/>
      <c r="F18" s="40"/>
      <c r="G18" s="40"/>
      <c r="H18" s="34"/>
    </row>
    <row r="19" spans="1:8" ht="19" customHeight="1" x14ac:dyDescent="0.35">
      <c r="A19" s="34"/>
      <c r="B19" s="45" t="s">
        <v>54</v>
      </c>
      <c r="C19" s="46"/>
      <c r="D19" s="46"/>
      <c r="E19" s="46"/>
      <c r="F19" s="46"/>
      <c r="G19" s="47"/>
      <c r="H19" s="34"/>
    </row>
    <row r="20" spans="1:8" ht="15" customHeight="1" x14ac:dyDescent="0.35">
      <c r="A20" s="34"/>
      <c r="B20" s="56" t="s">
        <v>8</v>
      </c>
      <c r="C20" s="57" t="s">
        <v>7</v>
      </c>
      <c r="D20" s="58"/>
      <c r="E20" s="59"/>
      <c r="F20" s="60" t="s">
        <v>6</v>
      </c>
      <c r="G20" s="61" t="s">
        <v>5</v>
      </c>
      <c r="H20" s="34"/>
    </row>
    <row r="21" spans="1:8" x14ac:dyDescent="0.35">
      <c r="A21" s="34"/>
      <c r="B21" s="62" t="s">
        <v>9</v>
      </c>
      <c r="C21" s="63">
        <v>100</v>
      </c>
      <c r="D21" s="64"/>
      <c r="E21" s="65"/>
      <c r="F21" s="66" t="str">
        <f>IF(C21=100,"neuplatňuje sa","sem doplň minimum")</f>
        <v>neuplatňuje sa</v>
      </c>
      <c r="G21" s="67" t="str">
        <f>IF(C21=100,"neuplatňuje sa","sem doplň maximum")</f>
        <v>neuplatňuje sa</v>
      </c>
      <c r="H21" s="34"/>
    </row>
    <row r="22" spans="1:8" ht="29" x14ac:dyDescent="0.35">
      <c r="A22" s="34"/>
      <c r="B22" s="68" t="s">
        <v>10</v>
      </c>
      <c r="C22" s="69" t="s">
        <v>11</v>
      </c>
      <c r="D22" s="69" t="s">
        <v>12</v>
      </c>
      <c r="E22" s="69" t="s">
        <v>14</v>
      </c>
      <c r="F22" s="70" t="s">
        <v>57</v>
      </c>
      <c r="G22" s="70" t="s">
        <v>13</v>
      </c>
      <c r="H22" s="34"/>
    </row>
    <row r="23" spans="1:8" ht="36" customHeight="1" x14ac:dyDescent="0.35">
      <c r="A23" s="34"/>
      <c r="B23" s="71" t="s">
        <v>59</v>
      </c>
      <c r="C23" s="72">
        <v>8</v>
      </c>
      <c r="D23" s="12">
        <v>0</v>
      </c>
      <c r="E23" s="73">
        <f>IF(C11="Som platcom DPH",D23*0.2,0)</f>
        <v>0</v>
      </c>
      <c r="F23" s="73">
        <f>D23*C23</f>
        <v>0</v>
      </c>
      <c r="G23" s="74">
        <f>SUM(D23+E23)*C23</f>
        <v>0</v>
      </c>
      <c r="H23" s="34"/>
    </row>
    <row r="24" spans="1:8" ht="31" customHeight="1" x14ac:dyDescent="0.35">
      <c r="A24" s="34"/>
      <c r="B24" s="71" t="s">
        <v>60</v>
      </c>
      <c r="C24" s="72">
        <v>48</v>
      </c>
      <c r="D24" s="12">
        <v>0</v>
      </c>
      <c r="E24" s="73">
        <f>IF(C11="Som platcom DPH",D24*0.2,0)</f>
        <v>0</v>
      </c>
      <c r="F24" s="73">
        <f>D24*C24</f>
        <v>0</v>
      </c>
      <c r="G24" s="74">
        <f>SUM(D24+E24)*C24</f>
        <v>0</v>
      </c>
      <c r="H24" s="34"/>
    </row>
    <row r="25" spans="1:8" ht="31" customHeight="1" thickBot="1" x14ac:dyDescent="0.4">
      <c r="A25" s="34"/>
      <c r="B25" s="71" t="s">
        <v>61</v>
      </c>
      <c r="C25" s="72">
        <v>20</v>
      </c>
      <c r="D25" s="12">
        <v>0</v>
      </c>
      <c r="E25" s="73">
        <f>IF(C11="Som platcom DPH",D25*0.2,0)</f>
        <v>0</v>
      </c>
      <c r="F25" s="73">
        <f>D25*C25</f>
        <v>0</v>
      </c>
      <c r="G25" s="74">
        <f>SUM(D25+E25)*C25</f>
        <v>0</v>
      </c>
      <c r="H25" s="34"/>
    </row>
    <row r="26" spans="1:8" ht="20" customHeight="1" thickBot="1" x14ac:dyDescent="0.4">
      <c r="A26" s="34"/>
      <c r="B26" s="75" t="s">
        <v>15</v>
      </c>
      <c r="C26" s="76"/>
      <c r="D26" s="76"/>
      <c r="E26" s="76"/>
      <c r="F26" s="77"/>
      <c r="G26" s="78">
        <f>SUM(G23:G25)</f>
        <v>0</v>
      </c>
      <c r="H26" s="34"/>
    </row>
    <row r="27" spans="1:8" ht="19" thickBot="1" x14ac:dyDescent="0.4">
      <c r="A27" s="34"/>
      <c r="B27" s="79" t="s">
        <v>16</v>
      </c>
      <c r="C27" s="80"/>
      <c r="D27" s="81" t="str">
        <f>IF(C21=100,"Toto je jediné kritérium a prepočet na body sa preto neuplatňuje",IF(B21="čím menej, tým lepšie",(C21*(G21-G26)/(G21-F21)),(C21*(G26-F21)/(G21-F21))))</f>
        <v>Toto je jediné kritérium a prepočet na body sa preto neuplatňuje</v>
      </c>
      <c r="E27" s="82"/>
      <c r="F27" s="82"/>
      <c r="G27" s="83"/>
      <c r="H27" s="34"/>
    </row>
    <row r="28" spans="1:8" ht="19" thickBot="1" x14ac:dyDescent="0.5">
      <c r="A28" s="34"/>
      <c r="B28" s="84"/>
      <c r="C28" s="85"/>
      <c r="D28" s="86"/>
      <c r="E28" s="87"/>
      <c r="F28" s="88"/>
      <c r="G28" s="89"/>
      <c r="H28" s="34"/>
    </row>
    <row r="29" spans="1:8" x14ac:dyDescent="0.35">
      <c r="A29" s="34"/>
      <c r="B29" s="13" t="s">
        <v>56</v>
      </c>
      <c r="C29" s="15" t="s">
        <v>18</v>
      </c>
      <c r="D29" s="16"/>
      <c r="E29" s="19" t="s">
        <v>19</v>
      </c>
      <c r="F29" s="90"/>
      <c r="G29" s="91"/>
      <c r="H29" s="34"/>
    </row>
    <row r="30" spans="1:8" ht="15" thickBot="1" x14ac:dyDescent="0.4">
      <c r="A30" s="34"/>
      <c r="B30" s="14"/>
      <c r="C30" s="17"/>
      <c r="D30" s="18"/>
      <c r="E30" s="92"/>
      <c r="F30" s="93"/>
      <c r="G30" s="94"/>
      <c r="H30" s="34"/>
    </row>
    <row r="31" spans="1:8" x14ac:dyDescent="0.35">
      <c r="A31" s="34"/>
      <c r="B31" s="34"/>
      <c r="C31" s="34"/>
      <c r="D31" s="34"/>
      <c r="E31" s="34"/>
      <c r="F31" s="34"/>
      <c r="G31" s="34"/>
      <c r="H31" s="34"/>
    </row>
    <row r="37" s="36" customFormat="1" ht="21" customHeight="1" x14ac:dyDescent="0.35"/>
    <row r="39" s="36" customFormat="1" ht="32.25" customHeight="1" x14ac:dyDescent="0.35"/>
    <row r="41" s="36" customFormat="1" ht="15.75" customHeight="1" x14ac:dyDescent="0.35"/>
    <row r="42" s="36" customFormat="1" ht="15.75" customHeight="1" x14ac:dyDescent="0.35"/>
    <row r="44" s="36" customFormat="1" ht="21" customHeight="1" x14ac:dyDescent="0.35"/>
    <row r="45" s="36" customFormat="1" ht="30" customHeight="1" x14ac:dyDescent="0.35"/>
  </sheetData>
  <sheetProtection algorithmName="SHA-512" hashValue="x2JY0N1PaSv7SehFoirV2dn5TcbhcgFx9tl2mKo4verD+gmwkvB8DjIBCNT14R+6MqoqVFF0kwiNVjpw3x72sQ==" saltValue="nQNiWs8ay6SXemiXDCq/Bw==" spinCount="100000" sheet="1" selectLockedCells="1"/>
  <mergeCells count="31">
    <mergeCell ref="A1:A31"/>
    <mergeCell ref="B1:G1"/>
    <mergeCell ref="H1:H31"/>
    <mergeCell ref="B2:G2"/>
    <mergeCell ref="B3:G3"/>
    <mergeCell ref="C4:G4"/>
    <mergeCell ref="C5:G5"/>
    <mergeCell ref="C6:G6"/>
    <mergeCell ref="C7:G7"/>
    <mergeCell ref="C8:G8"/>
    <mergeCell ref="C11:G11"/>
    <mergeCell ref="C9:G9"/>
    <mergeCell ref="C20:D20"/>
    <mergeCell ref="C10:G10"/>
    <mergeCell ref="B12:G12"/>
    <mergeCell ref="B13:G13"/>
    <mergeCell ref="B15:F15"/>
    <mergeCell ref="B16:F16"/>
    <mergeCell ref="B17:F17"/>
    <mergeCell ref="B18:G18"/>
    <mergeCell ref="B14:F14"/>
    <mergeCell ref="B19:G19"/>
    <mergeCell ref="C21:D21"/>
    <mergeCell ref="B31:G31"/>
    <mergeCell ref="B26:F26"/>
    <mergeCell ref="B29:B30"/>
    <mergeCell ref="C29:D30"/>
    <mergeCell ref="C28:D28"/>
    <mergeCell ref="E29:G30"/>
    <mergeCell ref="D27:G27"/>
    <mergeCell ref="B27:C27"/>
  </mergeCells>
  <dataValidations count="3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9:G9" xr:uid="{24F7EC91-5F01-4FA6-A644-DC32F746CB18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8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8</xdr:col>
                    <xdr:colOff>323850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8</xdr:col>
                    <xdr:colOff>323850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5</xdr:col>
                    <xdr:colOff>1936750</xdr:colOff>
                    <xdr:row>16</xdr:row>
                    <xdr:rowOff>0</xdr:rowOff>
                  </from>
                  <to>
                    <xdr:col>8</xdr:col>
                    <xdr:colOff>412750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7" t="s">
        <v>30</v>
      </c>
    </row>
    <row r="5" spans="1:1" x14ac:dyDescent="0.35">
      <c r="A5" s="2"/>
    </row>
    <row r="6" spans="1:1" x14ac:dyDescent="0.35">
      <c r="A6" s="5" t="s">
        <v>22</v>
      </c>
    </row>
    <row r="7" spans="1:1" x14ac:dyDescent="0.35">
      <c r="A7" s="6"/>
    </row>
    <row r="8" spans="1:1" ht="60.75" customHeight="1" x14ac:dyDescent="0.35">
      <c r="A8" s="8" t="s">
        <v>32</v>
      </c>
    </row>
    <row r="9" spans="1:1" x14ac:dyDescent="0.35">
      <c r="A9" s="8"/>
    </row>
    <row r="10" spans="1:1" x14ac:dyDescent="0.35">
      <c r="A10" s="8" t="s">
        <v>33</v>
      </c>
    </row>
    <row r="11" spans="1:1" x14ac:dyDescent="0.35">
      <c r="A11" s="8" t="s">
        <v>34</v>
      </c>
    </row>
    <row r="12" spans="1:1" x14ac:dyDescent="0.35">
      <c r="A12" s="8" t="s">
        <v>35</v>
      </c>
    </row>
    <row r="13" spans="1:1" x14ac:dyDescent="0.35">
      <c r="A13" s="8" t="s">
        <v>36</v>
      </c>
    </row>
    <row r="14" spans="1:1" x14ac:dyDescent="0.35">
      <c r="A14" s="8" t="s">
        <v>37</v>
      </c>
    </row>
    <row r="15" spans="1:1" x14ac:dyDescent="0.35">
      <c r="A15" s="8" t="s">
        <v>38</v>
      </c>
    </row>
    <row r="16" spans="1:1" x14ac:dyDescent="0.35">
      <c r="A16" s="8" t="s">
        <v>39</v>
      </c>
    </row>
    <row r="17" spans="1:1" ht="29" x14ac:dyDescent="0.35">
      <c r="A17" s="8" t="s">
        <v>40</v>
      </c>
    </row>
    <row r="18" spans="1:1" x14ac:dyDescent="0.35">
      <c r="A18" s="8" t="s">
        <v>41</v>
      </c>
    </row>
    <row r="19" spans="1:1" x14ac:dyDescent="0.35">
      <c r="A19" s="8" t="s">
        <v>42</v>
      </c>
    </row>
    <row r="20" spans="1:1" x14ac:dyDescent="0.35">
      <c r="A20" s="8" t="s">
        <v>43</v>
      </c>
    </row>
    <row r="21" spans="1:1" ht="29" x14ac:dyDescent="0.35">
      <c r="A21" s="8" t="s">
        <v>44</v>
      </c>
    </row>
    <row r="22" spans="1:1" x14ac:dyDescent="0.35">
      <c r="A22" s="8" t="s">
        <v>45</v>
      </c>
    </row>
    <row r="23" spans="1:1" x14ac:dyDescent="0.35">
      <c r="A23" s="9"/>
    </row>
    <row r="24" spans="1:1" ht="58" x14ac:dyDescent="0.35">
      <c r="A24" s="8" t="s">
        <v>46</v>
      </c>
    </row>
    <row r="25" spans="1:1" ht="13.5" customHeight="1" x14ac:dyDescent="0.35">
      <c r="A25" s="8"/>
    </row>
    <row r="26" spans="1:1" ht="29" x14ac:dyDescent="0.35">
      <c r="A26" s="8" t="s">
        <v>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21</v>
      </c>
    </row>
    <row r="3" spans="1:1" x14ac:dyDescent="0.35">
      <c r="A3" s="2"/>
    </row>
    <row r="4" spans="1:1" x14ac:dyDescent="0.35">
      <c r="A4" s="8" t="s">
        <v>30</v>
      </c>
    </row>
    <row r="5" spans="1:1" x14ac:dyDescent="0.35">
      <c r="A5" s="9"/>
    </row>
    <row r="6" spans="1:1" x14ac:dyDescent="0.35">
      <c r="A6" s="11" t="s">
        <v>22</v>
      </c>
    </row>
    <row r="7" spans="1:1" x14ac:dyDescent="0.35">
      <c r="A7" s="8"/>
    </row>
    <row r="8" spans="1:1" ht="60.75" customHeight="1" x14ac:dyDescent="0.35">
      <c r="A8" s="8" t="s">
        <v>25</v>
      </c>
    </row>
    <row r="9" spans="1:1" x14ac:dyDescent="0.35">
      <c r="A9" s="8" t="s">
        <v>23</v>
      </c>
    </row>
    <row r="10" spans="1:1" x14ac:dyDescent="0.35">
      <c r="A10" s="10"/>
    </row>
    <row r="11" spans="1:1" ht="29" x14ac:dyDescent="0.35">
      <c r="A11" s="8" t="s">
        <v>27</v>
      </c>
    </row>
    <row r="12" spans="1:1" x14ac:dyDescent="0.35">
      <c r="A12" s="8"/>
    </row>
    <row r="13" spans="1:1" ht="29" x14ac:dyDescent="0.35">
      <c r="A13" s="8" t="s">
        <v>28</v>
      </c>
    </row>
    <row r="14" spans="1:1" x14ac:dyDescent="0.35">
      <c r="A14" s="8"/>
    </row>
    <row r="15" spans="1:1" ht="29" x14ac:dyDescent="0.35">
      <c r="A15" s="8" t="s">
        <v>29</v>
      </c>
    </row>
    <row r="16" spans="1:1" x14ac:dyDescent="0.35">
      <c r="A16" s="8"/>
    </row>
    <row r="17" spans="1:1" ht="58" x14ac:dyDescent="0.35">
      <c r="A17" s="8" t="s">
        <v>26</v>
      </c>
    </row>
    <row r="18" spans="1:1" x14ac:dyDescent="0.35">
      <c r="A18" s="8"/>
    </row>
    <row r="19" spans="1:1" ht="72.5" x14ac:dyDescent="0.35">
      <c r="A19" s="8" t="s">
        <v>24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b3d1ceb-ec91-4593-ab49-8ce9533748d9"/>
    <ds:schemaRef ds:uri="e4b31099-8163-4ac9-ab84-be06feeb7ef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5F87F2-A8EC-422C-A52A-8EA2F278A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cp:lastPrinted>2023-05-31T12:54:37Z</cp:lastPrinted>
  <dcterms:created xsi:type="dcterms:W3CDTF">2022-09-22T09:41:16Z</dcterms:created>
  <dcterms:modified xsi:type="dcterms:W3CDTF">2023-08-18T06:31:50Z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