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áca\ARR PSK 2023\PSK školy\Stará ľubovňa\Spojená škola SĽ\Zariadenia pre stolára\Nadlimitná zákazka\"/>
    </mc:Choice>
  </mc:AlternateContent>
  <xr:revisionPtr revIDLastSave="0" documentId="8_{A395CD13-3F97-4836-A015-20E8B35268A2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Príloha č.2" sheetId="1" r:id="rId1"/>
  </sheets>
  <definedNames>
    <definedName name="_xlnm._FilterDatabase" localSheetId="0" hidden="1">'Príloha č.2'!$A$15:$O$125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5" i="1" l="1"/>
  <c r="G17" i="1" l="1"/>
  <c r="G106" i="1"/>
  <c r="G54" i="1"/>
  <c r="G49" i="1"/>
  <c r="G48" i="1"/>
  <c r="G47" i="1"/>
  <c r="G45" i="1"/>
  <c r="G44" i="1"/>
  <c r="G43" i="1"/>
  <c r="G41" i="1"/>
  <c r="G40" i="1"/>
  <c r="G18" i="1"/>
  <c r="G19" i="1"/>
  <c r="G20" i="1"/>
  <c r="G21" i="1"/>
  <c r="G22" i="1"/>
  <c r="G23" i="1"/>
  <c r="G24" i="1"/>
  <c r="G26" i="1"/>
  <c r="G27" i="1"/>
  <c r="G28" i="1"/>
  <c r="G29" i="1"/>
  <c r="G30" i="1"/>
  <c r="G31" i="1"/>
  <c r="G32" i="1"/>
  <c r="G33" i="1"/>
  <c r="G35" i="1"/>
  <c r="G36" i="1"/>
  <c r="G37" i="1"/>
  <c r="G38" i="1"/>
  <c r="G39" i="1"/>
  <c r="G51" i="1"/>
  <c r="G52" i="1"/>
  <c r="G55" i="1"/>
  <c r="G56" i="1"/>
  <c r="G57" i="1"/>
  <c r="G58" i="1"/>
  <c r="G59" i="1"/>
  <c r="G60" i="1"/>
  <c r="G62" i="1"/>
  <c r="G63" i="1"/>
  <c r="G65" i="1"/>
  <c r="G66" i="1"/>
  <c r="G67" i="1"/>
  <c r="G68" i="1"/>
  <c r="G69" i="1"/>
  <c r="G70" i="1"/>
  <c r="G71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1" i="1"/>
  <c r="G92" i="1"/>
  <c r="G93" i="1"/>
  <c r="G94" i="1"/>
  <c r="G95" i="1"/>
  <c r="G96" i="1"/>
  <c r="G97" i="1"/>
  <c r="G98" i="1"/>
  <c r="G99" i="1"/>
  <c r="G100" i="1"/>
  <c r="G101" i="1"/>
  <c r="G102" i="1"/>
  <c r="G104" i="1"/>
  <c r="G105" i="1"/>
  <c r="G108" i="1"/>
  <c r="G109" i="1"/>
  <c r="G110" i="1"/>
  <c r="G111" i="1"/>
  <c r="G112" i="1"/>
  <c r="G113" i="1"/>
  <c r="G115" i="1"/>
  <c r="G116" i="1"/>
  <c r="G117" i="1"/>
  <c r="G118" i="1"/>
  <c r="G120" i="1"/>
  <c r="G121" i="1"/>
  <c r="G122" i="1"/>
  <c r="G123" i="1"/>
  <c r="G124" i="1"/>
  <c r="F50" i="1" l="1"/>
  <c r="G50" i="1" s="1"/>
  <c r="F46" i="1"/>
  <c r="G46" i="1" s="1"/>
  <c r="F119" i="1"/>
  <c r="F114" i="1"/>
  <c r="F107" i="1"/>
  <c r="F103" i="1"/>
  <c r="F90" i="1"/>
  <c r="F78" i="1"/>
  <c r="F72" i="1"/>
  <c r="F64" i="1"/>
  <c r="F61" i="1"/>
  <c r="F53" i="1"/>
  <c r="G53" i="1" s="1"/>
  <c r="F34" i="1"/>
  <c r="G34" i="1" s="1"/>
  <c r="F25" i="1"/>
  <c r="G25" i="1" s="1"/>
  <c r="F16" i="1"/>
  <c r="G16" i="1" s="1"/>
  <c r="F42" i="1"/>
  <c r="G107" i="1" l="1"/>
  <c r="G119" i="1" l="1"/>
  <c r="G90" i="1"/>
  <c r="G103" i="1"/>
  <c r="G72" i="1"/>
  <c r="G78" i="1"/>
  <c r="G114" i="1"/>
  <c r="G42" i="1"/>
  <c r="G64" i="1" l="1"/>
  <c r="G61" i="1" s="1"/>
  <c r="G125" i="1" s="1"/>
</calcChain>
</file>

<file path=xl/sharedStrings.xml><?xml version="1.0" encoding="utf-8"?>
<sst xmlns="http://schemas.openxmlformats.org/spreadsheetml/2006/main" count="351" uniqueCount="229">
  <si>
    <t>Prosíme uchádzačov, aby vypĺňali len žlté polia</t>
  </si>
  <si>
    <t>Spojená škola, Jarmočná 108, Stará Ľubovňa</t>
  </si>
  <si>
    <t xml:space="preserve"> Názov:</t>
  </si>
  <si>
    <t>Požadované údaje od uchádzača</t>
  </si>
  <si>
    <t>Názov:</t>
  </si>
  <si>
    <t>Sídlo:</t>
  </si>
  <si>
    <t>IČO:</t>
  </si>
  <si>
    <t>DIČ:</t>
  </si>
  <si>
    <t>platca DPH áno/nie:</t>
  </si>
  <si>
    <t>IČ DPH (ak relevantné):</t>
  </si>
  <si>
    <t>Tel.:</t>
  </si>
  <si>
    <t>kontaktná osoba:</t>
  </si>
  <si>
    <t xml:space="preserve">Por. 
č. </t>
  </si>
  <si>
    <t>Názov položky</t>
  </si>
  <si>
    <t>Technická špecifikácia a min. technické parametre a vybavenie (vrátane dodania na miesto plnenia)</t>
  </si>
  <si>
    <t xml:space="preserve">Merná jednotka </t>
  </si>
  <si>
    <t>Počet ks</t>
  </si>
  <si>
    <t xml:space="preserve">Cena bez DPH
za 1 kus </t>
  </si>
  <si>
    <t xml:space="preserve">Cena bez DPH za počet požadovaných kusov </t>
  </si>
  <si>
    <t>Cena s DPH za počet požadovaných kusov</t>
  </si>
  <si>
    <t>Set na porez laminatovej drevotrieskovej dosky</t>
  </si>
  <si>
    <t>ks</t>
  </si>
  <si>
    <t>IRL</t>
  </si>
  <si>
    <t>Predrezový kotúč</t>
  </si>
  <si>
    <t>Univerzálny pílový kotúč</t>
  </si>
  <si>
    <t>Pílový kotúč na hlinník</t>
  </si>
  <si>
    <t xml:space="preserve">Hrubkovacia frézka </t>
  </si>
  <si>
    <t xml:space="preserve">Zarovnávacia frézka </t>
  </si>
  <si>
    <t>Set na kolíkovanie</t>
  </si>
  <si>
    <t>Kolikovačka</t>
  </si>
  <si>
    <t xml:space="preserve">Kolíkovací prípravok do hrany </t>
  </si>
  <si>
    <t>Kolíkovací prípravok do plochy</t>
  </si>
  <si>
    <t>Ručná olepovačka hrán</t>
  </si>
  <si>
    <t xml:space="preserve">Širokopásová brúska </t>
  </si>
  <si>
    <t xml:space="preserve">Set na dlabanie dreva </t>
  </si>
  <si>
    <t>Dlabačka strojová</t>
  </si>
  <si>
    <t>Reťazová dlabačka -ručná</t>
  </si>
  <si>
    <t>Set na brúsenie dreva</t>
  </si>
  <si>
    <t>Hranová brúska</t>
  </si>
  <si>
    <t>Pásová brúska</t>
  </si>
  <si>
    <t>Uhlová brúska</t>
  </si>
  <si>
    <t>Elektrická excentrická brúska</t>
  </si>
  <si>
    <t>Elektrická vibračná brúska</t>
  </si>
  <si>
    <t>Kefová brúska</t>
  </si>
  <si>
    <t>Akumulátorová vibračná brúska</t>
  </si>
  <si>
    <t>Mobilné odsávanie</t>
  </si>
  <si>
    <t>Set na profilové frézovanie k spodnej fréze</t>
  </si>
  <si>
    <t xml:space="preserve">Falcovacia fréza </t>
  </si>
  <si>
    <t>Priemer: 125 mm
Rezná šírka: 50 mm
Upínací priemer: 30 mm                                                                                              Šikmé zuby: 4                                                                                                              Predrezy: 4                                                                                                                 Otáčky: 6100–10000 ot./min</t>
  </si>
  <si>
    <t>Fréza na výrobu dverí</t>
  </si>
  <si>
    <t>Výplňová fréza</t>
  </si>
  <si>
    <t>materiál: tvrdená hliníková zliatina                                                                                    Rozmery:                                                                                                                       priemer: 180 mm                                                                                                              rezná šírka: 25 mm                                                                                                           upínací priemer: 30 mm</t>
  </si>
  <si>
    <t>Fréza na spoje</t>
  </si>
  <si>
    <t>Set zariadení pre ručné hobľovanie a frézovanie</t>
  </si>
  <si>
    <t>Elektrický hoblík na opracovanie dreva</t>
  </si>
  <si>
    <t>Elektrický tesársky hoblík</t>
  </si>
  <si>
    <t>Hranova fréza</t>
  </si>
  <si>
    <t>Štrbinová lamelovacia frézka</t>
  </si>
  <si>
    <t xml:space="preserve">Elektrická horná fréza                            </t>
  </si>
  <si>
    <t xml:space="preserve">Set na pílenie dreva </t>
  </si>
  <si>
    <t>Ručná okružná píla</t>
  </si>
  <si>
    <t>Elektrická pokosová píla</t>
  </si>
  <si>
    <t>Elektrická ponorná okružná píla</t>
  </si>
  <si>
    <t>Elektrická priamočiara píla</t>
  </si>
  <si>
    <t>Akumulátorová okružná píla</t>
  </si>
  <si>
    <t>Akumulátorová chvostová píla</t>
  </si>
  <si>
    <t>Okružná stolová prenosná píla</t>
  </si>
  <si>
    <t>Elektrická pásová píla</t>
  </si>
  <si>
    <t xml:space="preserve">Lupienková píla </t>
  </si>
  <si>
    <t xml:space="preserve">Multifunkčný prístroj </t>
  </si>
  <si>
    <t>Ručná elektrická tesárska pásová píla</t>
  </si>
  <si>
    <t>Set pre ručné, rovinné a horizontálne vŕtanie s príslušenstvom</t>
  </si>
  <si>
    <t xml:space="preserve">Elektrická vŕtačka </t>
  </si>
  <si>
    <t>Stojanová vŕtačka</t>
  </si>
  <si>
    <t>Vŕtacie kladivo</t>
  </si>
  <si>
    <t>Akumulátorový vŕtací skrutkovač</t>
  </si>
  <si>
    <t>Sada bitov a vrtákov</t>
  </si>
  <si>
    <t>Sada - frézy stopkové</t>
  </si>
  <si>
    <t>Sada forstnerových vŕtakov do dreva</t>
  </si>
  <si>
    <t>Sada hadovitých vrtákov do dreva</t>
  </si>
  <si>
    <t>Sada špirálových vrtákov do dreva</t>
  </si>
  <si>
    <t>Sada vykružovacích korunkových vrtákov do dreva a kovu</t>
  </si>
  <si>
    <t>Sada sukovníkov s SK plátkami</t>
  </si>
  <si>
    <t>Sada zátkovníkov do dreva</t>
  </si>
  <si>
    <t>Set na umelecké opracovanie dreva</t>
  </si>
  <si>
    <t>Vypaľovačka do dreva</t>
  </si>
  <si>
    <t>Laserová gravírka</t>
  </si>
  <si>
    <t>Stolný sústruh</t>
  </si>
  <si>
    <t>Pneumatická klincovačka</t>
  </si>
  <si>
    <t>Set na lepenie dreva</t>
  </si>
  <si>
    <t>Stolárska zvierka 1</t>
  </si>
  <si>
    <t>Stolárska zvierka 2</t>
  </si>
  <si>
    <t xml:space="preserve">Rámový lis </t>
  </si>
  <si>
    <t>Set na brúsenie nástrojov</t>
  </si>
  <si>
    <t>Brúska na pílové kotúče</t>
  </si>
  <si>
    <t>Brúska na hobľovacie nože</t>
  </si>
  <si>
    <t>Dvojkotúčová stolová brúska</t>
  </si>
  <si>
    <t>Ostrička na frézky a iné nástroje</t>
  </si>
  <si>
    <t>Set aku nástrojov na spájanie s príslušenstvom</t>
  </si>
  <si>
    <t>Akumulátorová klincovačka</t>
  </si>
  <si>
    <t xml:space="preserve">Aku sponkovačka </t>
  </si>
  <si>
    <t>Akumulátorový príklepový skrutkovač</t>
  </si>
  <si>
    <t>Stolárske ručné náradie v kufri</t>
  </si>
  <si>
    <t>Dátum vypracovania cenovej ponuky:</t>
  </si>
  <si>
    <t>Podpis a pečiatka štatutárneho zástupcu:</t>
  </si>
  <si>
    <t>Kompresor</t>
  </si>
  <si>
    <t>Remeňový kompresor</t>
  </si>
  <si>
    <t xml:space="preserve">jednostupňový, 3-fázový, dvojvalcový remeňový olejový kompresor, výkon 4/3 Hp/kW
hmotnosť: 113 kg, napätie: 400/50 Volt/Hz, sací výkon: 480 l/min,
otáčky: 1400 / min, mazanie: áno, tlak: 10/145 bar/PSI
počet valcov: 2, nádrž: 200 l                                                                             rozmery(ŠxHxV): 1520x445x1015 mm </t>
  </si>
  <si>
    <t>Striekacia pištoľ</t>
  </si>
  <si>
    <t>veľkosť nádobky: 600 ml, regulácia stlačeného vzduchu: dvojitá, dávkovanie farby: plynulé, vybavenie: korpus pištole z lešteného hliníka, nylonová vrchná nádobka s filtrom, čistiaca kefka, servisný kľúč, vsuvka, vsuvka: ¼“, prevádzkový tlak: 3-6 bar, spotreba vzduchu: 160 – 300 l/min., nádobka: 0,6 l, Ø trysky: 1,4 mm</t>
  </si>
  <si>
    <t>Vzduchová pištoľ</t>
  </si>
  <si>
    <t>obsah sady: 3 diely, materiál: zliatina hliníka, pracovný tlak 4-6 bar, spotreba vzduchu 335 l/min, hmotnosť 0,28 kg, príslušenstvo: EURO vsuvka 1/4", bezpečnostná a tlmiaca tryska</t>
  </si>
  <si>
    <t>Striekacia pištol na tesniace hmoty </t>
  </si>
  <si>
    <t>striekacia pištol pre nanášanie striekatelných tesniacich hmot, materiál: hliník, objem kartuše: 290 - 300ml, striekacia hlavica: regulovateľná</t>
  </si>
  <si>
    <t>Tlaková hadica</t>
  </si>
  <si>
    <t>tlaková gumová hadica s bubnom, vnútorný priemer: 8mm, vonkajší priemer: 12mm, dĺžka: 20m,  tlak: 18 bar, materiál: PVC</t>
  </si>
  <si>
    <t xml:space="preserve">Hadica vzduchová špirálová </t>
  </si>
  <si>
    <t>hadica špirálová tlaková PE, vnútorný priemer: 6mm, vonkajší priemer: 8mm, dĺžka: 15m, tlak: 10 bar, rýchlospojky (vstup a výstup) 1/4"</t>
  </si>
  <si>
    <t>Set dielenského nábytku a súvisiaceho vybavenia</t>
  </si>
  <si>
    <t xml:space="preserve">Hoblica </t>
  </si>
  <si>
    <t>Dielenský skladací pracovný stôl</t>
  </si>
  <si>
    <t>Dielenský skladací stôl, pracovná stolová doska z vrstveného dreva hrúbky 32 mm
nosnosť stola: 200 kg, konštrukcia: oceľový plechu hrúbky 1,5 mm
povrchová úprava: práškovou farbou, materiál pracovnej dosky:  laminovaná drevotrieska                                                                                 rozmery (VxŠxH): 845x1200x700 mm</t>
  </si>
  <si>
    <t>Regál na sušenie dielcov</t>
  </si>
  <si>
    <t>Kovový regál skrutkovaný, počet políc: 4 , zaťaženie na policu: 150 kg, zaťaženie regálu: 600 kg, materiál regála: pozinkovaný plech                                                                                                            rozmery: výška regálu 200 cm</t>
  </si>
  <si>
    <t xml:space="preserve">Bezskrutkový kovový regál </t>
  </si>
  <si>
    <t>Bezskrutkový kovový regál s drevenou HDF policou, počet políc: 5, Celková nosnosť regálu: 1250 kg                                                                                                          rozmery: 180x90x45cm</t>
  </si>
  <si>
    <t>Plošinový vozík 1</t>
  </si>
  <si>
    <t xml:space="preserve">Plošinový vozík s dušovými kolesami, ložná plocha: oceľový plech,                                     
okraje plošiny: obsahujú mäku plastovú hranu, manipulácia: pomocou sklopného držadla s polstrovaním, kolesá: 4 s valivými guľôčkovými ložiskami 2 pevné, 2 otočné,  povrchová úprava: práškovým lakom,  nosnosť: 300 kg
rozmery platformy: 79 x 57 cm </t>
  </si>
  <si>
    <t>Plošinový vozík 2</t>
  </si>
  <si>
    <t>plocha a drevené výplne: laminovaná drevotrieska, kolieska: 4 (2 pevné a 2 otočné podľa vlastnej osi)
nosnosť: 500 kg, dĺžka 1200 mm, šírka: 800 mm, výška madla: 1040 mm, ložiská: ihlové, priemer kolesa: 200 mm</t>
  </si>
  <si>
    <t>Kovová skriňa s plastovými zásobníkmi</t>
  </si>
  <si>
    <t>Kovová skriňa s krídlovými dverami, policami vrátane plastových zásobníkov,                  
 obsah: 7 políc, hĺbka: 345 mm, nosnosť 100 kg, min. 30 ks plastových zásobníkov,                                                                                rozmery(HxVxŠ): 400x2000x1023 mm 
nosnosť skrine: 800 kg</t>
  </si>
  <si>
    <t xml:space="preserve">Kovová dielenská skriňa </t>
  </si>
  <si>
    <t>Set vzduchového náradia s príslušenstvom pre stolára</t>
  </si>
  <si>
    <t>Pracovná plocha bez vozíka: 1600 × 600 mm, dĺžka predného/zadného vozíka: 360 mm / 360 mm, šírka predného/zadného vozíka: 70 mm / 70 mm, upnutie predného/zadného vozíka: 100 mm / 100 mm, Hrúbka pracovnej dosky: 30 mm, pracovná výška: 850 mm, rozmery (Š×V×H): 1760×850×770mm</t>
  </si>
  <si>
    <t>SPOLU:</t>
  </si>
  <si>
    <t xml:space="preserve">Formátovacia píla </t>
  </si>
  <si>
    <t>predrez: skladaný dvojdielny, hĺbka rezu: 2 mm 
• priemer: 100 mm
• hrúbka SK-plátku: 2,8  mm
• upínací priemer: 20 mm
• počet zubov: 12 + 12 z
• geometria chrbta zubu: FZ - rovný zub</t>
  </si>
  <si>
    <t>šírka rezu: 3,2 mm 	                                                            špecifikácia: D=300, Z=96 TFZ, d=30</t>
  </si>
  <si>
    <t xml:space="preserve">priemer vŕtaných otvorov: 8 mm, hrúbka dosky 16  mm,počet puzdier 12,  súčasť dodávky: hĺbkový doraz, bočný doraz </t>
  </si>
  <si>
    <t xml:space="preserve">Set na olepovanie hrán </t>
  </si>
  <si>
    <t>Olepovačka hrán</t>
  </si>
  <si>
    <t xml:space="preserve">Set odsávacích zariadení </t>
  </si>
  <si>
    <t xml:space="preserve">Centrálny odsávací systém pilín  </t>
  </si>
  <si>
    <t>Univerzálna frézovacia hlava</t>
  </si>
  <si>
    <t>Podávač</t>
  </si>
  <si>
    <t>Obojstranná zarovnávacia nastaviteľná fréza</t>
  </si>
  <si>
    <t>materiál: tvrdená  hliníková zliatina , oceľové telo                                                          2 HM nože typu: (A1) 25x29,8x2 mm [Z2]                                                                                    2 HM nože typu (A2) 25x29,8x2 mm [Z2]                                                                                                     2 HM nože: 7,65x12x1,5 mm [Z2]                                                                                                              4 HM nože: 14x14x1,2 mm [V4]</t>
  </si>
  <si>
    <t>šírka spoja: 47 mm
Technické údaje:
- Robustné telo z hliníkovej zliatiny
- 2 HM nože 49,6x11,9x1,5 mm
- Kolíky pre jednoduché ustavenie nožov</t>
  </si>
  <si>
    <t>rezanie, pílenie, brúsenie, oškrabávanie, frézovanie, rašpľovanie, leštenie, Napätie: 230 V, Príkon: 250 W, Výkon: 130 W, Voľnobežné otáčky: 15.000 – 20.000 min-1, Uhol oscilácie vľavo/vpravo: 2,8 °, uložené v kufri</t>
  </si>
  <si>
    <t>Frézy stopkové - 50-dielna sada v hliníkovom kufri</t>
  </si>
  <si>
    <t xml:space="preserve">Pílový kotúč na pozdlžné rezanie </t>
  </si>
  <si>
    <t xml:space="preserve">Sťahovák čapov 2 </t>
  </si>
  <si>
    <t>Sťahovák čapov 1</t>
  </si>
  <si>
    <t>Jednoručná svorka</t>
  </si>
  <si>
    <t xml:space="preserve">veľká kapacita zásobníka, vysoký pracovný tlak, pogumovanná protišmykovou rukoväťou                                                                                                                        Technické údaje:                                                                                                        •Dĺžka klinca: 57 - 100mm                                                                                               •Uhol: 16 °                                                                                                                  •Kapacita zásobníka: 225 - 300ks                                                                             •Pracovný tlak: 4,9 - 8,3bar </t>
  </si>
  <si>
    <t>Zváraná skriňa z oceľového plechu, prestaviteľné police: 4ks, počet dverí: 2,
možnosť uzamknutia: cylindrická zámka, materiál: oceľový plech hr. 1 mm, nosnosť na policu: 50 kg
rozmery (VxŠxH): 192x110x58 cm</t>
  </si>
  <si>
    <t>Rezný priemer: 250 mm
Upínací priemer:	30 mm
Počet zubov: 78
Šírka zuba: 3,2 mm
Uhol čela: 10°</t>
  </si>
  <si>
    <t>rezanie: hliníkové profily profilov,laminát, plexisklo, umelý kameň, plast
Technické údaje:                                                                                                                 • povolené  otáčky / min.: 4500
• šírka kotúča [mm]: 2
• priemer kotúča [mm]: 300
• priemer otvoru [mm]: 30
• počet zubov: 100
• šírka rezu [mm]: 3,2</t>
  </si>
  <si>
    <r>
      <t>Vysunutý horný ovládací panel: vysunutý, nastavenie úberu: ručné koleso, stôl: výškovo nastaviteľný                                                                                                            Technické údaje:
• šírka hobľovania: 410 mm
• dĺžka zrovnávacieho stola: 2650 mm
• výška stola: 800 mm
• úber: 8 mm
• pravítko: 1500 x 155 mm
• rozsah otáčania: 45-90</t>
    </r>
    <r>
      <rPr>
        <sz val="10"/>
        <rFont val="Calibri"/>
        <family val="2"/>
        <charset val="238"/>
      </rPr>
      <t>˚</t>
    </r>
    <r>
      <rPr>
        <sz val="10"/>
        <rFont val="Arial"/>
        <family val="2"/>
        <charset val="238"/>
      </rPr>
      <t xml:space="preserve">
• výkon motora: 4000 W/5600W
• napätie: 400 V
• otáčky motora: 4700 ot./min
• priemer hobľovacieho valca: 125 mm
• počet nožov: 4
• odsávací výstup</t>
    </r>
  </si>
  <si>
    <t>• pneumatické naklápanie vrtacieho agregátu 0° - 45° - 90°.
• vrtánie hran a plôch 
• nožný pedál pre upnutie-vrtánie-uvolnenie.                                                                     • počet vrtacích vretien: 21,                                                                                                               Technické údaje: 
• Výkon motora [W]: 1 500
• Príkon motora [W]: 2 100
• Napájacie napätie [V] / [Hz]: 400 / 50
• Otáčky vretena [U.min-1]: 2 840
• Hĺbka vrtania (nastavitelná) 
• Veľkosť stola [mm]: 870 x 550</t>
  </si>
  <si>
    <t xml:space="preserve">Technické údaje:                                                                                             
• Rozstup dier: 32 mm
• Počet puzdier: 20 ks
• Hrúbka dosky: 16 mm
• Pre koliky Ø: 8 mm                                                                                                                                                               Súčasť dodávky: hĺbkový doraz, bočný doraz </t>
  </si>
  <si>
    <t>Inštalačná dĺžka: 2000 mm,
Hrúbka hranovacieho materiálu: 0,4 mm
Hrúbka obrobku: 10 mm,
Automatické podávanie hrán,
Zásobník lepidla: výmenný s teflónovým povrchom</t>
  </si>
  <si>
    <t>• Digitálny display pre indikáciu teploty
• Prevádzka na granulované lepidlo
• Rýchle natavenie lepidla
• Regulovateľný posuv pásky
• Vnútorný rádius 25 m                                                                                       Technické údaje:                                                                                                                     • Napájanie: 230V/50Hz
• Výkon: 1000W
• Hrúbka pásky: 0,4 mm
• Šírka pásky: 10 mm
• Radius: 25mm
• Variabilný posuv: 2 m/min</t>
  </si>
  <si>
    <t>Vybavenie:dlabací vrták 10 mm +4 adaptéry pre dlabací vrták 19, 20, 28, 30 mm, vŕtacie zariadenie, meradlo pokosu, excentrický upínač
Technické údaje: 
• stolné rozšírenie: predné - 500 x 300 mm, bočné - 595 x 260 mm                                             
• vŕtacie zariadenie - štyri pozície od 16 mm
• výkon S1-100%/S6 , 3800W/5300W - 400V, 3000W/4200W - 230V
• zdvih stola
• pozdlžny posun stola
• priečny posun stola
• otáčky: 2000 ot/min
• výstup na odsávanie
• veľkosť stola: 500x300 mm</t>
  </si>
  <si>
    <t>kovová pätka, možnosť použiť reťaze šírky 30, 40 a 50 mm,  bočný doraz, sieťová šnúra 8 m 
Technické údaje:
• príkon: 2000 W
• hĺbka dlabania: 90 mm
• rýchlosť pohybu reťaze: 4000 min-1</t>
  </si>
  <si>
    <t xml:space="preserve">Dvojmotorová oscilačná brúska, oscilácia pásu s vlastním motorom s prevodovkou, náklopný brusný agregát, stolík pre oblé brúsenie s  výstupom pre odsávanie, liatinový brúsny stol výškovo nastaviteľný,  odpružené napínanie pásu, výbava:                                                                                                                                  • 1x brusný pás                                                                                                    • uhlové pravítko
• prídavný brusný stôl
• podstavec                                                                                                              Technické údaje:                                                                                                           
• Napätie: 400 V
• Dlžka pásu: 2 500 mm
• Šírka pásu: 120 mm
• Rýchlosť pásu: 20 m/s
</t>
  </si>
  <si>
    <t xml:space="preserve">elektonická regulácia otáčok, automatické centrovanie brúsneho pásu,  možnosť pripojiť externé odsávanie                                                                                                  • Technické údaje:                                                                                                      • Dĺžka pásu: 610 mm                                                                                                           • Šírka pásu: 100 mm                                                                                                         • Rýchlosť pásu: 210-440 m/min. 
• Príkon: 1.010 W
• Šírka brúsnej dosky: 100 mm
• Pohon: elektrický                                                                                                                                                                                      </t>
  </si>
  <si>
    <t>Manuálne ovládanie, ergonomický dizajn
• Príkon: 900 W
• Volnobežné otáčky: 2800 - 11000 min-1
• Výkon: 450 W
• Závit brúsneho vretena: M14
• Priemer kotúča: 120 mm
• Vypínač: 2-cestné</t>
  </si>
  <si>
    <t>• Príkon: 300 W 
• Výkon brúsky: 300 W
• Priemer kotúča: 115 mm
• Voľnobežné otáčky: 4000 ot/min
• Napätie: 230 V</t>
  </si>
  <si>
    <t>• Príkon: 190 W 
• Výkon brúsky: 190 W
• Brúsna doska: 93x185 mm 
• Voľnobežné otáčky: 23000 ot/min
• Napätie: 230 V</t>
  </si>
  <si>
    <t>Nastaviteľná hĺbka,rovnomerné povrchové brúsenie, elektrická brzda, možnosť pripojenia k odsávaniu                                                                                                        Technické údaje:
• príkon:860 W
• otáčky naprázdno: 3.500 ot/min
• priemer kotúča: 100 x 120 mm
• vrtanie (priemer): 12,9 mm</t>
  </si>
  <si>
    <r>
      <t>• Nabíjačka,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 xml:space="preserve">akumulátor, Napätie akumulátora: 18 V
• Otáčky: 7000 / 9500 / 11000 ot./min                                                                          • Priemer kmitov: 2,8 mm
• Brúsny kotúč: 110mm                                                                                            • Exentrický zdvih: 2,8 mm </t>
    </r>
  </si>
  <si>
    <t>S komplet zapojením pevného rozvádzacieho systému, klapiek a hadíc ku strojom,  filtračná jednotka so samostatne stojacim ventilátorom                                                                                                                  Technické údaje:                                                                                                    • Odsávacia kapacita: 13 800 m3/h
• Podtlak: 5 400 Pa
• Filtračná plocha: 50 m2
• Napojovacie hrdlo: 400 mm
• Napätie: 400 V
• Motor: 11 kW</t>
  </si>
  <si>
    <t xml:space="preserve"> 4-kolesový podvozok, masívny oceľový plech                                                                                                                            Technické údaje:  
• napätie: 230 V / 50 Hz
• výkon (kW): 1,5                                                                                                              • objemový prietok (m³/h): 2520
• vrece na triesky Ø (mm): 500
• pripojenie odsávania ø (mm): 2 x 100 Ø vonkajší</t>
  </si>
  <si>
    <t>materiál hlavy: hliník Al                                                                                                                       Technické údaje:                                                                                                                Euro upínací systém                                                                                            7 párov profilových nožov a obmedzovačov  50 x 4 mm 
sada uložená v kufri</t>
  </si>
  <si>
    <t xml:space="preserve">dosah ramena: 260 mm,                                                                                                 výška obrobku: 100 mm                                                                                             počet podávacích kolies: 3                                                                                                     
Technické údaje:                                                                                                          
• príkon / Výkon (230 V): 240 / 188 W
• dosah ramena: 260 mm
• počet podávacích kolies: 3
• rozmery podávacích kolies: 80 x 30 mm
• rýchlosť posuvu: 5–6,5–8–11 m/min                                                                                  </t>
  </si>
  <si>
    <t>Materiál: tvrdená hliníková zliatina                                                                                    Rozmery:                                                                                                                       priemer: 139 mm                                                                                                              rezná šírka: 18-50 mm                                                                                                           upínací priemer: 30 mm</t>
  </si>
  <si>
    <t>• Príkon: 620 W
• Hĺbka záberu: 2.5 mm
• Šírka hobľovania: 82 mm
• Hĺbka drážky: 0 - 9 mm
• Napájanie: elektrické                                                                                              • Otáčky bez záťaže: 17
• Rýchlosť bez záťaže: 17000 ot/min 
• Klik záražka</t>
  </si>
  <si>
    <t xml:space="preserve">Technické údaje:                                                                                                         • Príkon: 2200 W,                                                                                                        • Voľnobežné otáčky: 12000 min-1                                                                                               • Šírka hobľovania 312 mm </t>
  </si>
  <si>
    <t xml:space="preserve">Technické údaje:                                                                                                                            • príkon: 600 W                                                                                           • Ø upínacej klieštiny: 6 mm/8 mm                                                                                                                                 • voľnobežné otáčky: 33.000 min-1                                                                                          </t>
  </si>
  <si>
    <t>Možnosť nastavenia hĺbky frezovania - od 8,  mm.
Plynule nastaviteľný uhol 0 – 90°, Frézka 100x22mmZ=6 (B-20644)
Technické údaje:                                                                                                                               • Príkon: 701 W
• Otáčky naprázdno: 11.000 min-1
• Pilový kotúč (priemer): 100 mm
• Hĺbka frézovania: 20 mm</t>
  </si>
  <si>
    <t>Technické údaje:                                                                                                  • Voľnobežné otáčky: 3 700 min-1                                                                                         • Rezný výkon: pri 90° 57 mm                                                                                   • Rezný výkon: pri 45° 40 mm                                                                                 • Pílový kotúč: (Ø) 165 mm                                                                                               • Otvor pílového kotúča: (Ø) 20 mm                                                                                      • LED osvetlenie pracovnej plochy
• Pokosový uhol:do 50° so zarážkou na 45°                                                                       • Akumulátor: 18 V + nabíjačka</t>
  </si>
  <si>
    <t xml:space="preserve">Ergonomicky tvarovaná pogumovaná rukoväť, možnosť nastavenia uhlov , beznástrojové nastavenie dorazu, uzamknutie stola v uhloch , vodiaci mechanizmus,  laserová ryska                                                                                                                             Technické údaje:                                                                                                           • Príkon: 1800 W
• Voľnobežné otáčky: 3200 min-1
• Priemer pílového kotúča: 305 mm
• hĺbka rezu / 92 x 268 mm
• pílový kotúč, vrecko na prach,montážny kľúč, upevňovacia svorka, trojuholník k nastaveniu uhlov 3, </t>
  </si>
  <si>
    <t xml:space="preserve">Elektronická regulacia otáčok, obmezovač hĺbky pre rezanie bez trysiek, možnost pripojenia vodiacej lišty                                                     Technické údaje:                                                                                                        • Pokosový uhol: od -1° do +48°                                                                                          • Príkon: 1 300 W                                                                                 • Rezný výkon pri 90°: 55 mm                                                                                               • Rezný výkon pri 45°: 39 mm                                                                                           • Hĺbka rezu pri 48°: 37 mm                                                                                               • Pilový kotúč (Ø): 165 mm                                                                                                  • Otvor pilového kotúča (Ø): 20 mm                                                                        </t>
  </si>
  <si>
    <t xml:space="preserve">4 stupne nastavenia predkyvu, beznástrojová výmena pílového listu, možnosť pripojenia k k odsávaniu. 
Protišmyková pogumovaná rukoväť, LED osvetlenie pracovnej plochy, pripojenie k vodiacej lište                                   Technické údaje:                                                                                                               • Príkon 720 W,                                                                                                               • Počet úderov: 800 - 2.800 min-1                                                                                        • Dĺžka kmitu 26 mm                                                                                                   • Nastavenie rezu: 4-stufig,                                                                                                  • Rezný výkon (drevo) 135 mm,                                                                                    • Vŕtací výkon (oceľ/hliník) 10 mm                                    </t>
  </si>
  <si>
    <t>Technické údaje:                                                                                                    • Voľnobežné otáčky: 5.000 min-1
• Rezný výkon pri 90°: 57 mm
• Rezný výkon pri 45°: 41 mm
• Pílový kotúč: 165 mm
• Otvor pílového kotúča: 20 mm
• Akumulátor: 18 V / 5,0 Ah + nabíjačka</t>
  </si>
  <si>
    <t xml:space="preserve">rezný výkon (drevo): 50 mm 
rezný výkon (priemer rúry): 50 mm 
Dĺžka kmitu: 13 mm 
Akumulátor 12 V + nabíjačka
Počet úderov za minútu: 0 - 3.300 </t>
  </si>
  <si>
    <t>Presné rezanie od 0 do 45 stupňov, integrovaný vysúvací držiak stola, integrovaný posuvné podpery pre priečne rezy, pozvoľný rozbeh a elektrická brzda.
Technické údaje:                                                                                                         • Príkon: 1500 W                                                                                                    • Otáčky voľnobežné: 4300 min.                                                                                                   • Rezný výkon pri 90°: 93 mm
• Rezný výkon pri 45°: 64 mm                                                                                             • Pilový kotúč (O): 260 mm                                                                                                • Otvor pilového kotúča (O): 30 mm</t>
  </si>
  <si>
    <t xml:space="preserve">Trojkladkové vedenie pílového pásu, dve rýchlosti rezania, indukčný motor, ochrana proti opätovnému spusteniu, LED pracovné svetlo                                                                                                                           Technické údaje:                                                                                                              
• Oblasť výkyvu stolu píly: 0 - 45 °
• Výška rezania: 170 mm
• Priepustná šírka: 307 mm
• Rýchlosť rezania: 410 / 880 m/min
• Dĺžka pílového pásu: 2240 mm
• Menovitý príkon: 900 W
• Výkon: 660 W   </t>
  </si>
  <si>
    <t xml:space="preserve">Nastaviteľná rýchlosť rezania, regulácia rýchlosti rezania a odsávacie hrdlo, určené pre rezanie dreva,
Technické údaje:                                                                                                              • výška rezania 90 °: 57mm                                                                                                • výška rezania 45 °: 27mm
• pilový pás dĺžka: 27mm 
• výkon motora :120W
• napätie: 230V 50Hz                                                                                          </t>
  </si>
  <si>
    <t>Technické údaje:                                                                                                        • Výška rezu: 300mm                                                                                                         • Rychlosť rezu: 900m/min                                                                                                                                                                                            • Otáčky voľnobežné: 1400min                                                                                  • Príkon: 750 W                                                                                                                  • Napätie:230V                                                                                                • Kmitočet: 50-60 Hz,                                                                                                   • Dĺžka pilového pásu: 1710 mm ,                                                                                           • Šírka pilového pásu: 6mm -polokalený                                                                            • Vodíaca doska: 420x310mm</t>
  </si>
  <si>
    <t xml:space="preserve">Vŕtanie s mechanickým príklepom alebo skrutkovanie, teleso prevodovky z hliníka, chod doľava/doprava s elektronickou reguláciou a aretáciou trvalého chodu, ergonomická nešmykľavá rukoväť s gumenou tlmiacou vložkou                                               Technické údaje:                                                                                                                          • Príkon: 710 W                                                                                                       • Voľnobežné otáčky: 0-3200 min-1                                                                                   • Upínací rozsah skľučovadla: 1,5 - 13 mm                                                                         </t>
  </si>
  <si>
    <t xml:space="preserve">Dvojstupňová prevodovka, skľučovadlo bez kľučky, integrovaný laser, tlmiaca vložka                                                                                                  Technické údaje:                                                                                                           • Príkon: 710 W                                                                                                  • Voľnobežné otáčky: 200-2 500 ot/min                                                           
• Typ lasera : 650 nm, &lt;1 mW,                                                                                         • Upínací rozsah skľučovadla: 1.5 - 13 mm                                                                    </t>
  </si>
  <si>
    <t>Ergonomická rukoväť,  40-polohové nastavenie, upínanie SDS-PLUS                                                                                                           Techické údaje:                                                                                                      
• Príkon: 800 W
• Voľnobežné otáčky: 0 - 1.200 min-1
• Počet úderov naprázdno: 0 - 4.600 min-1
• Sila úderu: 2,4 J
• Vŕtací výkon - oceľ|betón|drevo: 13 / 26 / 32 mm
• Vŕtací výkon (korunka): 68 mm</t>
  </si>
  <si>
    <r>
      <t xml:space="preserve">2 rýchlostná prevodovka s kovovými prevodmi, 4 pólový motor, LED osvetlenie pracovnej plochy, jednodielne upínacie skľučovadlo, vŕtanie a uťahovanie v 16 stupňoch, elektronická brzda motora
Technické údaje:                                                                                                                • Otáčky voľnobežne: 0 - 600 min-1
• Upínací rozsah skľučovadla: 1,5 - 13 mm
• Vŕtací výkon: oceľ 13 mm
• Vvŕtací výkon: drevo 38 mm
• Uťahovací moment (tvrdý/mäkký) spoj: 62 / 36 Nm
• Akumulátor: 18 V; </t>
    </r>
    <r>
      <rPr>
        <sz val="10"/>
        <color theme="1"/>
        <rFont val="Arial"/>
        <family val="2"/>
        <charset val="238"/>
      </rPr>
      <t>rýchlonabíjačka</t>
    </r>
  </si>
  <si>
    <t>Sada uložená v plastovom kufríku s 3 priehradkami drevo, kov, betón (250 ks).
Prvá priehradka: otvárateľná                                                                                               Dve priehradky: vysúvateľné</t>
  </si>
  <si>
    <t xml:space="preserve">Drevený kufrík; 15x vrták do dreva
Priemer vrtákov v mm:, 1x 10 mm, 1x 12 mm, 1x 15 mm, 1x 16 mm, 1x 18 mm, 1x 20 mm, 1x 22 mm, 1x 25 mm, 1x 26 mm, 1x 28 mm, 1x 30 mm, 1x 35 mm, 1x 40 mm, 1x 45 mm, 1x 50 mm
Dĺžka / priemer upínacej stopky: 8-9 mm 
Dĺžka vrtákov: 90 mm  </t>
  </si>
  <si>
    <t xml:space="preserve">Materiál: uhlíková oceľ,  samostrediaci hrot so závitom, šesťhranná stopka pre bežné skľučovadlo 13 mm, povrchová úprava: leštený
Sada obsahuje: hadovité vrtáky do dreva:                                                                            • veľkosť: 10 - 12 - 14 - 16 - 18 - 20 mm                                                              • dĺžka 460 mm                                                                                                                                                                                                                           </t>
  </si>
  <si>
    <t>Plastový obal; 7 dielna sada špirálových vrtákov do dreva, šesťhranná stopka typ vrtáku: špirálovitý                                                 Sada obsahuje:                                                                                                                     Vrták priemer: 2, 3, 3, 4, 5, 6, 8 mm</t>
  </si>
  <si>
    <t xml:space="preserve">korunkové vykružovacie vrtáky do kovu a dreva,
sada: 17 ks v plastovým kufríku                                                                        </t>
  </si>
  <si>
    <t>drevený kufrík, 5 ks, materiál: oceľ, brúsená vŕtacia hlava s dvomi ostriami a stredovým bodom.                                                                                                • veľkosť: 15mm; 20mm; 25mm; 30mm; 35mm,</t>
  </si>
  <si>
    <t>vyvŕtanie suku ,valcová stopka, okrúhle ostrie                                                                   • 5 dielov                                                                                                                         • veľkosť: 15mm; 20mm; 25mm; 30mm; 35mm</t>
  </si>
  <si>
    <t xml:space="preserve">Elektrická odporová spájka  pre rytie, gravírovanie, spájkovanie; dvojpolohový vypínač a ergonomická pogumovaná rukoväť, stojan s flexibilnými kliešťami
Technické údaje:                                                                                                             • Prepínateľný výkon: 20 alebo 40 W                                                                                  • Dĺžka prívodného kábla: 110 cm                                                                                  • Napájanie: 230 V                                                                                                       • Teplota hrotu 20W: 380 °C                                                                                • Teplota hrotu 40W: 480 °C           </t>
  </si>
  <si>
    <t>Vodiaca skrutka pre rezanie závitov alebo  pozdĺžne sústruženie, vodítka hranola indukčne kalená, tvrdené hlavné vreteno, nastaviteľná rýchlosť, motor s podpäťovou spúšťou, možnosť prepínania otáčania v dvoch smeroch, možnosť  sústruženia kužeľov.
Technické údaje:                                                                                                                                                                                                                                • Výkon motora S1 vo W: 450
• Napätie: 230 V/50 Hz
• Výkon motora S6 vo W: 630
• Dĺžka kábla: 1,7 m
• Šírka lôžka v mm: 100
• Vŕtanie vretena v mm: 21
• Držiak vretena: MK3/MT3
• Kužeľ koníka: MK2/MT2
• Obvodový priemer priečneho suportu v mm: 134
• Vzdialenosť medzi stredmi v mm: 400
• Oobvodový priemer lôžka v mm: 200
• Nástrojový držiak: 10 mm</t>
  </si>
  <si>
    <t xml:space="preserve">Materiál: kaučuk
• Tepelne zpracované oceľové rameno                                                                               • Odolnosť voči ohybu                                                                                                  • Ovládanie jednou rukou                                                                                                                    • Rýchločinná pištoľová rukoväť  </t>
  </si>
  <si>
    <t>Materiál: oceľ, veľkosť 800                                                                            • Valcovaný trapézový závit Tr 18 x 4 o dĺžke 80 mm.                                                              • Výkyvná opierka na konci skrutky 
• Rukoväť: bukové drevo.</t>
  </si>
  <si>
    <t>Materiál: ocel , veľkosť 600                                                                           • Valcovaný trapézový závit Tr 18 x 4 o dĺžke 80 mm.                                                              • Výkyvná opierka na konci skrutky 
• Rukoväť: bukové drevo.</t>
  </si>
  <si>
    <t>Technické údaje:                                                                                                               • Celková dĺžka: 1 500 mm                                                                                        • Zverná dĺžka: 1 250 mm                                                                                         • Rozmer čeľustí: 85 × 55 mm</t>
  </si>
  <si>
    <t>Konštrukcia z oceľového plechu, možnosť priebežného lepenia, lisovacie jednotky žiarovo pozinkované, bočné prítlaky na guličkových ložiskách s 2 hydraulickými valcami, indikácia hydraulického tlaku                                                                                                                Technické údaje:                                                                                              • upínacia výška: 1550 mm                                                                                      • vzdialenosť lisovacej jednotky: 240 mm                                                                                      • vzdialenosť nastavenia hydraulických jednotiek: 50mm                                                                 • lisovacia sila: 6 x 2000 kg</t>
  </si>
  <si>
    <t>Diamantový a nastaviteľný brúsny kotúč, liatinový podstavec,  nastaviteľný uhol zubov aj upínanie, gumové nožičky                                                                                                        Technické údaje:                                                                                                        • Výkon: 0,25 kW,                                                                                                                                       • Priemer brúsneho kotúča: Ø 125 mm x 10mm x Ø 32mm                                                                                                                      • Napájacie napätie: 230 V                                                                                          • Rozmer kotúča: 80 - 700 mm                                                                                         • Uhol brúsenia: -30 ° - + 85 °
• Otáčky: 2850 ot./min</t>
  </si>
  <si>
    <t>Kotúč na mokré a suché brúsenie, protikorózna nádrž na vodu, bočne uzatvorené ochranné kryty s odsávacími podporami, núdzový vypínač s protiprachovou ochranou, ochrana proti opätovnému nábehu, gumené nožičky tlmiace vibrácie                                                                                                             Technické údaje:                                                                                                             • Počet otáčok voľnobehu: 2980 /min
• Počet otáčok pomalobežného kotúča: 132 /min
• Menovitý príkon: 500 W
• Výstupný výkon: 310 W
• Priemer kotúča: 175/200 mm
• Priemer brúsneho nástroja: 25/40 mm
• Šírka brúsneho nástroja: 32/20 mm-1</t>
  </si>
  <si>
    <t>Brúsenie gravírovacích nožov, mnohonásobne prestaviteľný držiak brúsených nástrojov                                                                                                         Technické údaje:                                                                                                            • Príkon: 250 W
• Otáčky: 5200 min
• Napätie: 230 V
• Rozmer kotúča: 100 x 50 x 20 mm
• Dĺžka pozdĺžneho posuvu: 140 mm
• Rozsah brúsenie: 0 - 180 °
• Priemer brúseného nástroja: 25 mm
• Rozsah nastavenia negatívneho uhla: 0 - 52 °
• Rozsah tvarového brúsenia: 0 - 44 °</t>
  </si>
  <si>
    <t>Sada  stolárskeho náradia vyrobeného z chróm-vanádiovej ocele, 4 nástrojové pláty, kufor na kolieskach s teleskopickým úchytom                                                     Obsah kufra:                                                                                                               • kliešte štípacie 180 mm,                                                                                         • nastaviteľný kľúč 200 mm                                                                                      • kliešte siko 230 mm                                                                                                        • kliešte predĺžené 180 mm                                                                                            • kliešte univerzálne 150 mm                                                                                                    • 10 × kľúč očkoplochý (8, 9, 10, 11, 12, 13, 14, 15, 17, 19 mm )
• 6 × skrutkovač hodinársky                                                                                               • 9 × imbus kľúč                                                                                                               • 24 × bit (plochý, krížový, torx, imbus), 
• skrutkovač na bity, 
• nadstavec na bity (šesťhran)                                                                                                                       • 14 × skrutkovač (krížový, plochý)                                                                           • 1 × skúšačka 100-250 V                                                                                                      • bit Y  • teleskopický vyťahovák magnetický
• račňa 1/2, račňa 1/4                                                                                                   • T vratidlo pre nástavce 1/2; T vratidlo pre nástavce 1/4                                                                                         • skrutkovač pre nástavce 1/4                                                                                            • 12 × nadstavec 1/4 (4, 4,5, 5, 5, 5, 6, 7, 8, 9, 10, 11, 12, 13 mm),
• 17 × nadstavec 1/2 (10, 11, 12, 13, 14, 15, 16, 17, 18, 19, 20, 21 , 22, 23, 24, 27, 30 mm)                                                                                                                             • 2 × nadstavec 1/2 dlhý (16, 21 mm) • nadstavec 1/2 kĺbový, •nadstavec 1/4 kĺbový, •nadstavec 1/2 predlžovací 120 mm, •nadstavec 1 / 4 predlžovací 50 mm, •nadstavec 1/4 predlžovací 100 mm,•nadstavec ohybný 145 mm
•2× zvierka uni nylonová, kladivo, •kliešte samosvorné 180 mm, •kliešte konektorové 200 mm  •meter zvinovací 5 m, •tavná pištoľ 220 V, •2 × tyčinka do tavnej pištole, •vodováha 250 mm, •izolačná páska, nôž, •spojovací materiál (60 ks)</t>
  </si>
  <si>
    <t>Poistka vypínača, pogumovaná rukoväť pre pohodlnú prácu
Technické údaje:                                                                                                        • Dĺžka klincov:18 - 35 mm
• Priemer klincov: 0,6 mm
• Kapacita zásobníka: 130 ks
• Akumulátor: 18 V + nabíjačka</t>
  </si>
  <si>
    <t xml:space="preserve">Možnosť vystrelenia 4 000 sponiek na jedno nabitie batérie, bezpečnostný spínač, pogumovaná rukoväť, akumulátor + nabíjačka
Technické údaje: 
• Napätie: 10,8 V
• Kapacita akumulátora: 2,0 Ah
• Typ akumulátora: Li-Ion - lítium-iónový 
• Dĺžka sponky: 7-10 mm
• Šírka sponky: 10 mm
• Hrúbka sponky: 0,5 x 0,75 mm
• Kapacita zásobníka: 150 ks                                                                                                    </t>
  </si>
  <si>
    <t>Špecifikácia:                                                                                                       bezuhlíkový motor, dve rýchlosti, nastaviteľná hĺbka zarážania, oceľový materiál, akumulátor + nabíjačka                                                                                                        Technické údaje
• Hmotnost 3,6 + 0,5 kg  
• Šířka: 101 mm                                                                                                                     • Výška: 338 mm
• Typ AKU: 2x Li-Ion18V, 4Ah
• Počet klincov na 1 nabitie: 600-800
• Nabitie AKU: 70 min.
• Životnost AKU: cca 900 cyklov
• Pracovná teplota: -15 až +50 °C
• Zásobník: 55 klincov</t>
  </si>
  <si>
    <t>Príklepové vŕtanie, vŕtanie a skrutkovanie, dvojstupňová prevodovkoa, kovové prevody,  16 stupňov vŕtania a uťahovania, pogumovaná rukoväť, akumulátor + nabíjačka                                                                                                       Technické údaje:                                                                                                      • napätie: 18 V                                                                                                           • krútiaci moment: 42 Nm                                                                              • typ akumulátora: Li-ion  
• priemer vŕtania do dreva: 36 mm                                                              • priemer vŕtania do ocele: 13 mm                                                                            • kapacita akumulátora: 1.3 Ah</t>
  </si>
  <si>
    <t>Celoliatinová konštrukcia, naklápanie vodiacej lišty
Technické údaje:                                                                                                         • Výkon motora [W]: 550
• Napájacie napätie [V]/[Hz]: 400/ 50
• Otáčky vretena [1.min-1]: 2 800                                                                            • Rozmer hobľovacieho noža [mm]: 660
• Rozmery brúsneho kotúča [mm]: 100 x 50 x 20
• Rozsah naklápania vodiace lišty [°]: 0 ÷ 55</t>
  </si>
  <si>
    <t>práca pri teplote: 5 °C - 40 °C , rozsah automatického cyklu kompresora: je 6–8 bar, hmotnosť: 30 kg, nasávané množsto (l/min.): 210, výtlačný pretlak: 8, výkon (kW): 1,5, napätie (V): 230, objem tlakovej nádoby (l): 24</t>
  </si>
  <si>
    <t>Formátovacia píla s vozíkom a hliníkovým posuvným stolom, 
technické údaje:                                                                                                             • motor: 4 kW                                                                                                        • napätie: 400V
• priemer pílového kotúča: 315 mm                                                                     • otáčky kotúča: 5500 U/min, 
• predrez motor: 0,75 kW,                                                                                                 • predrez nástroja: 120 mm/20 mm,                                                                                                                       • otáčky predrezu: 8000 U/min
• výška rezu 90/45°:95 mm/67 mm
• naklápanie mechaniky: 0-45°
• dĺžka rezu: 3200 mm
• šírka rezu vpravo od kotúča: 1150 mm
• formátovací stôl: 3200×375 mm
• odsávací výstup</t>
  </si>
  <si>
    <t>Výbava: hobľovacie nože, číslicový ukazovateľ výšky stola, elektrické nastavenie výšky stola                                                                                                                              Technické údaje:
• šírka hobľovania: 630 mm
• hrúbka materiálu: 5  mm
• úber triesky: 8 mm
• podávacia rýchlosť: 4m/min  - plynule nastaviteľná
• výkon motora: 7,5 kW
• motor posuvu: 0,5 kW
• motor zdvíhania: 0,25 kW
• napätie 400V
• otáčky: 5500 ot / min
• počet nožov: 4
• priemer hobľovacieho valca: 125 mm</t>
  </si>
  <si>
    <t xml:space="preserve">• Zdvih 0-70 mm                                                                                                    • Upínanie nástrojov 12 mm
• Príkon: 2100 W,                                                                                               • Otáčky: 9000 - 22000 min-1 </t>
  </si>
  <si>
    <t xml:space="preserve">Spĺňam/Nespĺňam </t>
  </si>
  <si>
    <t>Model/typ/výrobca</t>
  </si>
  <si>
    <t>• digitálny displej s automatickým nastavením hrúbkovania
• automatické centrovanie
• okamžité zastavenie pri poruche kotúčových bŕzd
Technické údaje:
• pracovná šírka: min. 900 mm max. 2150
• pracovná hrúbka: min. 2  mm max. 3 mm
• pracovná dĺžka: 390 mm
• rozmery brúsného pásu: min. 900 x 1900 mm
• rýchlosť posuvu: 4 m/min
• výkon motora: 7500 W
• napätie: 400 V
• priemer kalibračného valca: 120 mm
• rýchlosť 1. brúsnej jednotky: 18
• výstup na odsávanie prachu</t>
  </si>
  <si>
    <t>Gravírovanie programom - súčasť dodávky software                                           Technické údaje:                                                                                                      • Gravírovacia plocha: min. 500 mm x 300 mm, max.600x400 mm                                                                     • Výkon lasera: min. 40W,  max. 60W                                                                                                             • Režim chladenia : vodné chladenie                                                                                        • Rýchlosť gravírovania: max. 500mm/min                                                                              
• Rozhranie: USB,                                                                                               • Posuv materiálu: elektricky výškovo posuvná pracovná doska</t>
  </si>
  <si>
    <t>Materiál: kov;                                    
Technické údaje:                                                                                                               • Celková dĺžka: 2 000 mm                                                                                        • Zverná dĺžka: min. 1 250 mm                                                                                            • Rozmer čeľustí: 85 × 55 mm</t>
  </si>
  <si>
    <t xml:space="preserve">"Vybavenie SŠ Stará Ľubovňa -  Zariadenia, nástroje a súvisiace vybavenie pre stolára_05/2023“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</si>
</sst>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 tint="4.9989318521683403E-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1B1523"/>
      <name val="Arial"/>
      <family val="2"/>
      <charset val="238"/>
    </font>
    <font>
      <sz val="10"/>
      <name val="Calibri"/>
      <family val="2"/>
      <charset val="238"/>
    </font>
    <font>
      <sz val="10"/>
      <color rgb="FF333333"/>
      <name val="Arial"/>
      <family val="2"/>
      <charset val="238"/>
    </font>
    <font>
      <sz val="10"/>
      <color rgb="FFFF0000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rgb="FF16181E"/>
      <name val="Arial"/>
      <family val="2"/>
      <charset val="238"/>
    </font>
    <font>
      <sz val="10"/>
      <color rgb="FF0E1714"/>
      <name val="Arial"/>
      <family val="2"/>
      <charset val="238"/>
    </font>
    <font>
      <sz val="11"/>
      <color theme="1" tint="4.9989318521683403E-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0000"/>
      </patternFill>
    </fill>
    <fill>
      <patternFill patternType="solid">
        <fgColor theme="0"/>
        <bgColor rgb="FFFF0000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13" fillId="0" borderId="0" applyNumberFormat="0" applyFont="0" applyBorder="0" applyProtection="0"/>
    <xf numFmtId="0" fontId="13" fillId="0" borderId="0"/>
    <xf numFmtId="0" fontId="1" fillId="0" borderId="0"/>
    <xf numFmtId="0" fontId="27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 applyProtection="1">
      <protection locked="0"/>
    </xf>
    <xf numFmtId="4" fontId="0" fillId="2" borderId="10" xfId="0" applyNumberForma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 vertical="center"/>
      <protection locked="0"/>
    </xf>
    <xf numFmtId="4" fontId="0" fillId="2" borderId="22" xfId="0" applyNumberFormat="1" applyFill="1" applyBorder="1" applyAlignment="1" applyProtection="1">
      <alignment horizontal="center" vertical="center"/>
      <protection locked="0"/>
    </xf>
    <xf numFmtId="4" fontId="0" fillId="2" borderId="47" xfId="0" applyNumberFormat="1" applyFill="1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20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4" fontId="0" fillId="2" borderId="33" xfId="0" applyNumberFormat="1" applyFill="1" applyBorder="1" applyAlignment="1" applyProtection="1">
      <alignment horizontal="center" vertical="center"/>
      <protection locked="0"/>
    </xf>
    <xf numFmtId="4" fontId="0" fillId="2" borderId="40" xfId="0" applyNumberFormat="1" applyFill="1" applyBorder="1" applyAlignment="1" applyProtection="1">
      <alignment horizontal="center" vertical="center"/>
      <protection locked="0"/>
    </xf>
    <xf numFmtId="0" fontId="0" fillId="2" borderId="28" xfId="0" applyFill="1" applyBorder="1" applyProtection="1">
      <protection locked="0"/>
    </xf>
    <xf numFmtId="4" fontId="0" fillId="2" borderId="31" xfId="0" applyNumberFormat="1" applyFill="1" applyBorder="1" applyAlignment="1" applyProtection="1">
      <alignment horizontal="center" vertical="center"/>
      <protection locked="0"/>
    </xf>
    <xf numFmtId="4" fontId="0" fillId="2" borderId="29" xfId="0" applyNumberFormat="1" applyFill="1" applyBorder="1" applyAlignment="1" applyProtection="1">
      <alignment horizontal="center" vertical="center"/>
      <protection locked="0"/>
    </xf>
    <xf numFmtId="4" fontId="0" fillId="2" borderId="26" xfId="0" applyNumberFormat="1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vertical="center"/>
      <protection locked="0"/>
    </xf>
    <xf numFmtId="0" fontId="0" fillId="2" borderId="47" xfId="0" applyFill="1" applyBorder="1" applyProtection="1"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4" borderId="0" xfId="0" applyFill="1" applyProtection="1">
      <protection locked="0"/>
    </xf>
    <xf numFmtId="0" fontId="12" fillId="0" borderId="35" xfId="2" applyFont="1" applyBorder="1" applyAlignment="1" applyProtection="1">
      <alignment horizontal="center" vertical="center" wrapText="1"/>
      <protection locked="0"/>
    </xf>
    <xf numFmtId="0" fontId="12" fillId="0" borderId="0" xfId="2" applyFont="1" applyBorder="1" applyAlignment="1" applyProtection="1">
      <alignment horizontal="center" vertical="center" wrapText="1"/>
      <protection locked="0"/>
    </xf>
    <xf numFmtId="0" fontId="12" fillId="0" borderId="0" xfId="3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/>
      <protection locked="0"/>
    </xf>
    <xf numFmtId="49" fontId="2" fillId="2" borderId="37" xfId="0" applyNumberFormat="1" applyFont="1" applyFill="1" applyBorder="1" applyAlignment="1" applyProtection="1">
      <alignment vertical="center"/>
      <protection locked="0"/>
    </xf>
    <xf numFmtId="49" fontId="2" fillId="2" borderId="39" xfId="0" applyNumberFormat="1" applyFont="1" applyFill="1" applyBorder="1" applyAlignment="1" applyProtection="1">
      <alignment vertical="center"/>
      <protection locked="0"/>
    </xf>
    <xf numFmtId="0" fontId="9" fillId="0" borderId="24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3" borderId="8" xfId="4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left" vertical="center" wrapText="1"/>
    </xf>
    <xf numFmtId="0" fontId="11" fillId="3" borderId="9" xfId="1" applyFont="1" applyFill="1" applyBorder="1" applyAlignment="1">
      <alignment horizontal="left" vertical="center"/>
    </xf>
    <xf numFmtId="0" fontId="0" fillId="3" borderId="9" xfId="0" applyFill="1" applyBorder="1" applyAlignment="1">
      <alignment horizontal="center" vertical="center"/>
    </xf>
    <xf numFmtId="0" fontId="11" fillId="4" borderId="13" xfId="4" applyFont="1" applyFill="1" applyBorder="1" applyAlignment="1">
      <alignment horizontal="center" vertical="center" wrapText="1"/>
    </xf>
    <xf numFmtId="0" fontId="11" fillId="4" borderId="14" xfId="1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11" fillId="4" borderId="14" xfId="1" applyFont="1" applyFill="1" applyBorder="1" applyAlignment="1">
      <alignment vertical="center" wrapText="1"/>
    </xf>
    <xf numFmtId="0" fontId="11" fillId="4" borderId="14" xfId="1" applyFont="1" applyFill="1" applyBorder="1" applyAlignment="1">
      <alignment horizontal="left" vertical="center"/>
    </xf>
    <xf numFmtId="0" fontId="11" fillId="4" borderId="32" xfId="4" applyFont="1" applyFill="1" applyBorder="1" applyAlignment="1">
      <alignment horizontal="center" vertical="center" wrapText="1"/>
    </xf>
    <xf numFmtId="0" fontId="11" fillId="4" borderId="33" xfId="1" applyFont="1" applyFill="1" applyBorder="1" applyAlignment="1">
      <alignment horizontal="left" vertical="center" wrapText="1"/>
    </xf>
    <xf numFmtId="0" fontId="11" fillId="4" borderId="33" xfId="1" applyFont="1" applyFill="1" applyBorder="1" applyAlignment="1">
      <alignment vertical="center" wrapText="1"/>
    </xf>
    <xf numFmtId="0" fontId="0" fillId="0" borderId="33" xfId="0" applyBorder="1" applyAlignment="1">
      <alignment horizontal="center" vertical="center"/>
    </xf>
    <xf numFmtId="0" fontId="11" fillId="4" borderId="22" xfId="4" applyFont="1" applyFill="1" applyBorder="1" applyAlignment="1">
      <alignment horizontal="center" vertical="center" wrapText="1"/>
    </xf>
    <xf numFmtId="0" fontId="11" fillId="4" borderId="22" xfId="1" applyFont="1" applyFill="1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9" fillId="3" borderId="28" xfId="1" applyFont="1" applyFill="1" applyBorder="1" applyAlignment="1">
      <alignment horizontal="center" vertical="center" wrapText="1"/>
    </xf>
    <xf numFmtId="0" fontId="10" fillId="3" borderId="28" xfId="1" applyFont="1" applyFill="1" applyBorder="1" applyAlignment="1">
      <alignment horizontal="left" vertical="center" wrapText="1"/>
    </xf>
    <xf numFmtId="0" fontId="11" fillId="3" borderId="43" xfId="1" applyFont="1" applyFill="1" applyBorder="1" applyAlignment="1">
      <alignment horizontal="left" vertical="center" wrapText="1"/>
    </xf>
    <xf numFmtId="0" fontId="0" fillId="3" borderId="28" xfId="0" applyFill="1" applyBorder="1" applyAlignment="1">
      <alignment horizontal="center" vertical="center"/>
    </xf>
    <xf numFmtId="0" fontId="11" fillId="0" borderId="13" xfId="1" applyFont="1" applyBorder="1" applyAlignment="1">
      <alignment horizontal="center" vertical="center" wrapText="1"/>
    </xf>
    <xf numFmtId="0" fontId="11" fillId="4" borderId="42" xfId="1" applyFont="1" applyFill="1" applyBorder="1" applyAlignment="1">
      <alignment horizontal="left" vertical="center"/>
    </xf>
    <xf numFmtId="0" fontId="16" fillId="9" borderId="42" xfId="1" applyFont="1" applyFill="1" applyBorder="1" applyAlignment="1">
      <alignment horizontal="left" vertical="center" wrapText="1"/>
    </xf>
    <xf numFmtId="0" fontId="0" fillId="4" borderId="14" xfId="0" applyFill="1" applyBorder="1" applyAlignment="1">
      <alignment horizontal="center" vertical="center"/>
    </xf>
    <xf numFmtId="0" fontId="16" fillId="9" borderId="41" xfId="1" applyFont="1" applyFill="1" applyBorder="1" applyAlignment="1">
      <alignment horizontal="left" vertical="center" wrapText="1"/>
    </xf>
    <xf numFmtId="0" fontId="11" fillId="4" borderId="42" xfId="1" applyFont="1" applyFill="1" applyBorder="1" applyAlignment="1">
      <alignment horizontal="left" vertical="center" wrapText="1"/>
    </xf>
    <xf numFmtId="0" fontId="11" fillId="0" borderId="42" xfId="1" applyFont="1" applyBorder="1" applyAlignment="1">
      <alignment horizontal="left" vertical="center" wrapText="1"/>
    </xf>
    <xf numFmtId="0" fontId="12" fillId="4" borderId="42" xfId="1" applyFont="1" applyFill="1" applyBorder="1" applyAlignment="1">
      <alignment horizontal="left" vertical="center" wrapText="1"/>
    </xf>
    <xf numFmtId="0" fontId="11" fillId="0" borderId="21" xfId="1" applyFont="1" applyBorder="1" applyAlignment="1">
      <alignment horizontal="center" vertical="center" wrapText="1"/>
    </xf>
    <xf numFmtId="0" fontId="12" fillId="4" borderId="45" xfId="1" applyFont="1" applyFill="1" applyBorder="1" applyAlignment="1">
      <alignment horizontal="left" vertical="center" wrapText="1"/>
    </xf>
    <xf numFmtId="0" fontId="16" fillId="9" borderId="46" xfId="1" applyFont="1" applyFill="1" applyBorder="1" applyAlignment="1">
      <alignment horizontal="left" vertical="center" wrapText="1"/>
    </xf>
    <xf numFmtId="0" fontId="0" fillId="4" borderId="22" xfId="0" applyFill="1" applyBorder="1" applyAlignment="1">
      <alignment horizontal="center" vertical="center"/>
    </xf>
    <xf numFmtId="0" fontId="10" fillId="3" borderId="28" xfId="1" applyFont="1" applyFill="1" applyBorder="1" applyAlignment="1">
      <alignment vertical="center" wrapText="1"/>
    </xf>
    <xf numFmtId="0" fontId="11" fillId="0" borderId="14" xfId="1" applyFont="1" applyBorder="1" applyAlignment="1">
      <alignment horizontal="center" vertical="center" wrapText="1"/>
    </xf>
    <xf numFmtId="0" fontId="12" fillId="0" borderId="14" xfId="1" applyFont="1" applyBorder="1" applyAlignment="1">
      <alignment vertical="center" wrapText="1"/>
    </xf>
    <xf numFmtId="0" fontId="16" fillId="0" borderId="14" xfId="1" applyFont="1" applyBorder="1" applyAlignment="1">
      <alignment vertical="center" wrapText="1"/>
    </xf>
    <xf numFmtId="0" fontId="11" fillId="0" borderId="14" xfId="1" applyFont="1" applyBorder="1" applyAlignment="1">
      <alignment horizontal="left" vertical="center" wrapText="1"/>
    </xf>
    <xf numFmtId="0" fontId="16" fillId="0" borderId="14" xfId="1" applyFont="1" applyBorder="1" applyAlignment="1">
      <alignment horizontal="left" vertical="center" wrapText="1"/>
    </xf>
    <xf numFmtId="0" fontId="11" fillId="0" borderId="22" xfId="1" applyFont="1" applyBorder="1" applyAlignment="1">
      <alignment horizontal="center" vertical="center" wrapText="1"/>
    </xf>
    <xf numFmtId="0" fontId="17" fillId="0" borderId="22" xfId="1" applyFont="1" applyBorder="1" applyAlignment="1">
      <alignment vertical="center" wrapText="1"/>
    </xf>
    <xf numFmtId="0" fontId="9" fillId="3" borderId="30" xfId="1" applyFont="1" applyFill="1" applyBorder="1" applyAlignment="1">
      <alignment horizontal="center" vertical="center" wrapText="1"/>
    </xf>
    <xf numFmtId="0" fontId="9" fillId="3" borderId="31" xfId="1" applyFont="1" applyFill="1" applyBorder="1" applyAlignment="1">
      <alignment horizontal="left" vertical="center" wrapText="1"/>
    </xf>
    <xf numFmtId="0" fontId="12" fillId="3" borderId="31" xfId="1" applyFont="1" applyFill="1" applyBorder="1" applyAlignment="1">
      <alignment vertical="center" wrapText="1"/>
    </xf>
    <xf numFmtId="0" fontId="0" fillId="3" borderId="31" xfId="0" applyFill="1" applyBorder="1" applyAlignment="1">
      <alignment horizontal="center" vertical="center"/>
    </xf>
    <xf numFmtId="0" fontId="9" fillId="3" borderId="24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left" vertical="center"/>
    </xf>
    <xf numFmtId="0" fontId="12" fillId="3" borderId="26" xfId="3" applyFont="1" applyFill="1" applyBorder="1" applyAlignment="1">
      <alignment horizontal="left" vertical="top" wrapText="1"/>
    </xf>
    <xf numFmtId="0" fontId="0" fillId="3" borderId="26" xfId="0" applyFill="1" applyBorder="1" applyAlignment="1">
      <alignment horizontal="center" vertical="center"/>
    </xf>
    <xf numFmtId="0" fontId="10" fillId="3" borderId="28" xfId="2" applyFont="1" applyFill="1" applyBorder="1" applyAlignment="1" applyProtection="1">
      <alignment horizontal="center" vertical="center" wrapText="1"/>
    </xf>
    <xf numFmtId="0" fontId="10" fillId="5" borderId="28" xfId="2" applyFont="1" applyFill="1" applyBorder="1" applyAlignment="1" applyProtection="1">
      <alignment horizontal="left" vertical="center" wrapText="1"/>
    </xf>
    <xf numFmtId="0" fontId="12" fillId="5" borderId="28" xfId="2" applyFont="1" applyFill="1" applyBorder="1" applyAlignment="1" applyProtection="1">
      <alignment vertical="center" wrapText="1"/>
    </xf>
    <xf numFmtId="0" fontId="12" fillId="0" borderId="14" xfId="2" applyFont="1" applyBorder="1" applyAlignment="1" applyProtection="1">
      <alignment horizontal="center" vertical="center" wrapText="1"/>
    </xf>
    <xf numFmtId="0" fontId="12" fillId="6" borderId="14" xfId="2" applyFont="1" applyFill="1" applyBorder="1" applyAlignment="1" applyProtection="1">
      <alignment horizontal="left" vertical="center"/>
    </xf>
    <xf numFmtId="0" fontId="12" fillId="0" borderId="14" xfId="1" applyFont="1" applyBorder="1" applyAlignment="1">
      <alignment horizontal="left" vertical="center" wrapText="1"/>
    </xf>
    <xf numFmtId="0" fontId="12" fillId="6" borderId="14" xfId="2" applyFont="1" applyFill="1" applyBorder="1" applyAlignment="1" applyProtection="1">
      <alignment horizontal="left" vertical="center" wrapText="1"/>
    </xf>
    <xf numFmtId="0" fontId="19" fillId="0" borderId="14" xfId="1" applyFont="1" applyBorder="1" applyAlignment="1">
      <alignment horizontal="left" vertical="center" wrapText="1"/>
    </xf>
    <xf numFmtId="0" fontId="12" fillId="0" borderId="22" xfId="2" applyFont="1" applyBorder="1" applyAlignment="1" applyProtection="1">
      <alignment horizontal="center" vertical="center" wrapText="1"/>
    </xf>
    <xf numFmtId="0" fontId="12" fillId="6" borderId="22" xfId="2" applyFont="1" applyFill="1" applyBorder="1" applyAlignment="1" applyProtection="1">
      <alignment horizontal="left" vertical="center" wrapText="1"/>
    </xf>
    <xf numFmtId="0" fontId="19" fillId="0" borderId="22" xfId="1" applyFont="1" applyBorder="1" applyAlignment="1">
      <alignment horizontal="left" vertical="center" wrapText="1"/>
    </xf>
    <xf numFmtId="0" fontId="10" fillId="7" borderId="28" xfId="2" applyFont="1" applyFill="1" applyBorder="1" applyAlignment="1" applyProtection="1">
      <alignment horizontal="left" vertical="center" wrapText="1"/>
    </xf>
    <xf numFmtId="0" fontId="12" fillId="3" borderId="28" xfId="3" applyFont="1" applyFill="1" applyBorder="1" applyAlignment="1">
      <alignment vertical="center" wrapText="1"/>
    </xf>
    <xf numFmtId="0" fontId="12" fillId="0" borderId="14" xfId="2" applyFont="1" applyBorder="1" applyAlignment="1" applyProtection="1">
      <alignment horizontal="left" vertical="center" wrapText="1"/>
    </xf>
    <xf numFmtId="0" fontId="11" fillId="0" borderId="14" xfId="4" applyFont="1" applyBorder="1" applyAlignment="1">
      <alignment horizontal="left" vertical="center" wrapText="1"/>
    </xf>
    <xf numFmtId="0" fontId="12" fillId="0" borderId="33" xfId="2" applyFont="1" applyBorder="1" applyAlignment="1" applyProtection="1">
      <alignment horizontal="center" vertical="center" wrapText="1"/>
    </xf>
    <xf numFmtId="0" fontId="11" fillId="0" borderId="33" xfId="4" applyFont="1" applyBorder="1" applyAlignment="1">
      <alignment horizontal="left" vertical="center" wrapText="1"/>
    </xf>
    <xf numFmtId="0" fontId="0" fillId="4" borderId="33" xfId="0" applyFill="1" applyBorder="1" applyAlignment="1">
      <alignment horizontal="center" vertical="center"/>
    </xf>
    <xf numFmtId="0" fontId="10" fillId="3" borderId="24" xfId="2" applyFont="1" applyFill="1" applyBorder="1" applyAlignment="1" applyProtection="1">
      <alignment horizontal="center" vertical="center" wrapText="1"/>
    </xf>
    <xf numFmtId="0" fontId="10" fillId="7" borderId="26" xfId="2" applyFont="1" applyFill="1" applyBorder="1" applyAlignment="1" applyProtection="1">
      <alignment horizontal="left" vertical="center" wrapText="1"/>
    </xf>
    <xf numFmtId="0" fontId="12" fillId="3" borderId="26" xfId="1" applyFont="1" applyFill="1" applyBorder="1" applyAlignment="1">
      <alignment horizontal="left" vertical="center" wrapText="1"/>
    </xf>
    <xf numFmtId="0" fontId="10" fillId="4" borderId="14" xfId="2" applyFont="1" applyFill="1" applyBorder="1" applyAlignment="1" applyProtection="1">
      <alignment horizontal="center" vertical="center" wrapText="1"/>
    </xf>
    <xf numFmtId="0" fontId="12" fillId="8" borderId="14" xfId="2" applyFont="1" applyFill="1" applyBorder="1" applyAlignment="1" applyProtection="1">
      <alignment horizontal="left" vertical="center" wrapText="1"/>
    </xf>
    <xf numFmtId="0" fontId="10" fillId="4" borderId="22" xfId="2" applyFont="1" applyFill="1" applyBorder="1" applyAlignment="1" applyProtection="1">
      <alignment horizontal="center" vertical="center" wrapText="1"/>
    </xf>
    <xf numFmtId="0" fontId="12" fillId="8" borderId="22" xfId="2" applyFont="1" applyFill="1" applyBorder="1" applyAlignment="1" applyProtection="1">
      <alignment horizontal="left" vertical="center" wrapText="1"/>
    </xf>
    <xf numFmtId="0" fontId="19" fillId="0" borderId="22" xfId="1" applyFont="1" applyBorder="1" applyAlignment="1">
      <alignment horizontal="left" vertical="top" wrapText="1"/>
    </xf>
    <xf numFmtId="0" fontId="10" fillId="3" borderId="28" xfId="2" applyFont="1" applyFill="1" applyBorder="1" applyAlignment="1" applyProtection="1">
      <alignment horizontal="left" vertical="center" wrapText="1"/>
    </xf>
    <xf numFmtId="0" fontId="12" fillId="0" borderId="22" xfId="2" applyFont="1" applyBorder="1" applyAlignment="1" applyProtection="1">
      <alignment horizontal="left" vertical="center" wrapText="1"/>
    </xf>
    <xf numFmtId="0" fontId="11" fillId="0" borderId="22" xfId="1" applyFont="1" applyBorder="1" applyAlignment="1">
      <alignment horizontal="left" vertical="center" wrapText="1"/>
    </xf>
    <xf numFmtId="0" fontId="12" fillId="4" borderId="14" xfId="2" applyFont="1" applyFill="1" applyBorder="1" applyAlignment="1" applyProtection="1">
      <alignment horizontal="left" vertical="center" wrapText="1"/>
    </xf>
    <xf numFmtId="0" fontId="12" fillId="4" borderId="22" xfId="2" applyFont="1" applyFill="1" applyBorder="1" applyAlignment="1" applyProtection="1">
      <alignment horizontal="left" vertical="center" wrapText="1"/>
    </xf>
    <xf numFmtId="0" fontId="12" fillId="4" borderId="22" xfId="1" applyFont="1" applyFill="1" applyBorder="1" applyAlignment="1">
      <alignment wrapText="1"/>
    </xf>
    <xf numFmtId="0" fontId="10" fillId="3" borderId="31" xfId="2" applyFont="1" applyFill="1" applyBorder="1" applyAlignment="1" applyProtection="1">
      <alignment horizontal="center" vertical="center" wrapText="1"/>
    </xf>
    <xf numFmtId="0" fontId="10" fillId="3" borderId="31" xfId="2" applyFont="1" applyFill="1" applyBorder="1" applyAlignment="1" applyProtection="1">
      <alignment horizontal="left" vertical="center" wrapText="1"/>
    </xf>
    <xf numFmtId="0" fontId="12" fillId="3" borderId="31" xfId="3" applyFont="1" applyFill="1" applyBorder="1" applyAlignment="1">
      <alignment vertical="center" wrapText="1"/>
    </xf>
    <xf numFmtId="0" fontId="11" fillId="4" borderId="14" xfId="1" applyFont="1" applyFill="1" applyBorder="1" applyAlignment="1">
      <alignment horizontal="left" vertical="top" wrapText="1"/>
    </xf>
    <xf numFmtId="0" fontId="10" fillId="3" borderId="28" xfId="3" applyFont="1" applyFill="1" applyBorder="1" applyAlignment="1">
      <alignment vertical="center" wrapText="1"/>
    </xf>
    <xf numFmtId="0" fontId="11" fillId="0" borderId="14" xfId="1" applyFont="1" applyBorder="1" applyAlignment="1">
      <alignment horizontal="left" vertical="top" wrapText="1"/>
    </xf>
    <xf numFmtId="0" fontId="14" fillId="3" borderId="28" xfId="2" applyFont="1" applyFill="1" applyBorder="1" applyAlignment="1" applyProtection="1">
      <alignment horizontal="center" vertical="center" wrapText="1"/>
    </xf>
    <xf numFmtId="0" fontId="14" fillId="3" borderId="28" xfId="2" applyFont="1" applyFill="1" applyBorder="1" applyAlignment="1" applyProtection="1">
      <alignment horizontal="left" vertical="center" wrapText="1"/>
    </xf>
    <xf numFmtId="0" fontId="15" fillId="3" borderId="28" xfId="3" applyFont="1" applyFill="1" applyBorder="1" applyAlignment="1">
      <alignment vertical="center" wrapText="1"/>
    </xf>
    <xf numFmtId="0" fontId="24" fillId="3" borderId="28" xfId="0" applyFont="1" applyFill="1" applyBorder="1" applyAlignment="1">
      <alignment horizontal="center" vertical="center"/>
    </xf>
    <xf numFmtId="0" fontId="22" fillId="0" borderId="14" xfId="1" applyFont="1" applyBorder="1" applyAlignment="1">
      <alignment vertical="center" wrapText="1"/>
    </xf>
    <xf numFmtId="0" fontId="12" fillId="0" borderId="33" xfId="2" applyFont="1" applyBorder="1" applyAlignment="1" applyProtection="1">
      <alignment horizontal="left" vertical="center" wrapText="1"/>
    </xf>
    <xf numFmtId="0" fontId="22" fillId="0" borderId="33" xfId="1" applyFont="1" applyBorder="1" applyAlignment="1">
      <alignment vertical="center" wrapText="1"/>
    </xf>
    <xf numFmtId="0" fontId="10" fillId="3" borderId="8" xfId="2" applyFont="1" applyFill="1" applyBorder="1" applyAlignment="1" applyProtection="1">
      <alignment horizontal="center" vertical="center" wrapText="1"/>
    </xf>
    <xf numFmtId="0" fontId="10" fillId="3" borderId="9" xfId="2" applyFont="1" applyFill="1" applyBorder="1" applyAlignment="1" applyProtection="1">
      <alignment horizontal="left" vertical="center" wrapText="1"/>
    </xf>
    <xf numFmtId="0" fontId="10" fillId="3" borderId="9" xfId="3" applyFont="1" applyFill="1" applyBorder="1" applyAlignment="1">
      <alignment vertical="center" wrapText="1"/>
    </xf>
    <xf numFmtId="0" fontId="22" fillId="0" borderId="22" xfId="1" applyFont="1" applyBorder="1" applyAlignment="1">
      <alignment vertical="center" wrapText="1"/>
    </xf>
    <xf numFmtId="0" fontId="12" fillId="4" borderId="22" xfId="1" applyFont="1" applyFill="1" applyBorder="1" applyAlignment="1">
      <alignment vertical="center" wrapText="1"/>
    </xf>
    <xf numFmtId="0" fontId="23" fillId="4" borderId="14" xfId="1" applyFont="1" applyFill="1" applyBorder="1" applyAlignment="1">
      <alignment vertical="center" wrapText="1"/>
    </xf>
    <xf numFmtId="0" fontId="12" fillId="4" borderId="14" xfId="1" applyFont="1" applyFill="1" applyBorder="1" applyAlignment="1">
      <alignment vertical="center" wrapText="1"/>
    </xf>
    <xf numFmtId="0" fontId="12" fillId="4" borderId="33" xfId="1" applyFont="1" applyFill="1" applyBorder="1" applyAlignment="1">
      <alignment vertical="top" wrapText="1"/>
    </xf>
    <xf numFmtId="4" fontId="2" fillId="0" borderId="24" xfId="0" applyNumberFormat="1" applyFont="1" applyBorder="1" applyAlignment="1">
      <alignment horizontal="left" vertical="center"/>
    </xf>
    <xf numFmtId="4" fontId="0" fillId="3" borderId="27" xfId="0" applyNumberFormat="1" applyFill="1" applyBorder="1" applyAlignment="1">
      <alignment horizontal="center" vertical="center"/>
    </xf>
    <xf numFmtId="4" fontId="0" fillId="3" borderId="28" xfId="0" applyNumberFormat="1" applyFill="1" applyBorder="1" applyAlignment="1">
      <alignment horizontal="center" vertical="center"/>
    </xf>
    <xf numFmtId="4" fontId="0" fillId="3" borderId="31" xfId="0" applyNumberFormat="1" applyFill="1" applyBorder="1" applyAlignment="1">
      <alignment horizontal="center" vertical="center"/>
    </xf>
    <xf numFmtId="4" fontId="0" fillId="3" borderId="14" xfId="0" applyNumberFormat="1" applyFill="1" applyBorder="1" applyAlignment="1">
      <alignment horizontal="center" vertical="center"/>
    </xf>
    <xf numFmtId="4" fontId="0" fillId="3" borderId="40" xfId="0" applyNumberFormat="1" applyFill="1" applyBorder="1" applyAlignment="1">
      <alignment horizontal="center" vertical="center"/>
    </xf>
    <xf numFmtId="4" fontId="0" fillId="3" borderId="9" xfId="0" applyNumberFormat="1" applyFill="1" applyBorder="1" applyAlignment="1">
      <alignment horizontal="center" vertical="center"/>
    </xf>
    <xf numFmtId="4" fontId="0" fillId="3" borderId="22" xfId="0" applyNumberFormat="1" applyFill="1" applyBorder="1" applyAlignment="1">
      <alignment horizontal="center" vertical="center"/>
    </xf>
    <xf numFmtId="4" fontId="0" fillId="3" borderId="26" xfId="0" applyNumberFormat="1" applyFill="1" applyBorder="1" applyAlignment="1">
      <alignment horizontal="center" vertical="center"/>
    </xf>
    <xf numFmtId="0" fontId="25" fillId="0" borderId="0" xfId="0" applyFont="1" applyProtection="1">
      <protection locked="0"/>
    </xf>
    <xf numFmtId="0" fontId="26" fillId="0" borderId="0" xfId="0" applyFont="1"/>
    <xf numFmtId="0" fontId="28" fillId="0" borderId="0" xfId="5" applyFont="1" applyProtection="1">
      <protection locked="0"/>
    </xf>
    <xf numFmtId="0" fontId="0" fillId="2" borderId="9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0" borderId="37" xfId="0" applyFont="1" applyBorder="1" applyAlignment="1" applyProtection="1">
      <alignment horizontal="left" vertical="center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 applyProtection="1">
      <alignment horizontal="left" vertical="center"/>
      <protection locked="0"/>
    </xf>
    <xf numFmtId="0" fontId="0" fillId="3" borderId="44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4" fontId="0" fillId="3" borderId="44" xfId="0" applyNumberFormat="1" applyFill="1" applyBorder="1" applyAlignment="1">
      <alignment horizontal="center" vertical="center"/>
    </xf>
    <xf numFmtId="4" fontId="0" fillId="3" borderId="29" xfId="0" applyNumberFormat="1" applyFill="1" applyBorder="1" applyAlignment="1">
      <alignment horizontal="center" vertical="center"/>
    </xf>
    <xf numFmtId="4" fontId="0" fillId="3" borderId="3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49" fontId="7" fillId="2" borderId="13" xfId="0" applyNumberFormat="1" applyFont="1" applyFill="1" applyBorder="1" applyAlignment="1" applyProtection="1">
      <alignment horizontal="center" wrapText="1"/>
      <protection locked="0"/>
    </xf>
    <xf numFmtId="49" fontId="7" fillId="2" borderId="14" xfId="0" applyNumberFormat="1" applyFont="1" applyFill="1" applyBorder="1" applyAlignment="1" applyProtection="1">
      <alignment horizontal="center" wrapText="1"/>
      <protection locked="0"/>
    </xf>
    <xf numFmtId="49" fontId="7" fillId="2" borderId="15" xfId="0" applyNumberFormat="1" applyFont="1" applyFill="1" applyBorder="1" applyAlignment="1" applyProtection="1">
      <alignment horizontal="center" wrapText="1"/>
      <protection locked="0"/>
    </xf>
    <xf numFmtId="49" fontId="7" fillId="2" borderId="21" xfId="0" applyNumberFormat="1" applyFont="1" applyFill="1" applyBorder="1" applyAlignment="1" applyProtection="1">
      <alignment horizontal="center" wrapText="1"/>
      <protection locked="0"/>
    </xf>
    <xf numFmtId="49" fontId="7" fillId="2" borderId="22" xfId="0" applyNumberFormat="1" applyFont="1" applyFill="1" applyBorder="1" applyAlignment="1" applyProtection="1">
      <alignment horizontal="center" wrapText="1"/>
      <protection locked="0"/>
    </xf>
    <xf numFmtId="49" fontId="7" fillId="2" borderId="23" xfId="0" applyNumberFormat="1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49" fontId="7" fillId="2" borderId="8" xfId="0" applyNumberFormat="1" applyFont="1" applyFill="1" applyBorder="1" applyAlignment="1" applyProtection="1">
      <alignment horizontal="center" wrapText="1"/>
      <protection locked="0"/>
    </xf>
    <xf numFmtId="49" fontId="7" fillId="2" borderId="9" xfId="0" applyNumberFormat="1" applyFont="1" applyFill="1" applyBorder="1" applyAlignment="1" applyProtection="1">
      <alignment horizontal="center" wrapText="1"/>
      <protection locked="0"/>
    </xf>
    <xf numFmtId="49" fontId="7" fillId="2" borderId="10" xfId="0" applyNumberFormat="1" applyFont="1" applyFill="1" applyBorder="1" applyAlignment="1" applyProtection="1">
      <alignment horizontal="center" wrapText="1"/>
      <protection locked="0"/>
    </xf>
    <xf numFmtId="49" fontId="7" fillId="2" borderId="16" xfId="0" applyNumberFormat="1" applyFont="1" applyFill="1" applyBorder="1" applyAlignment="1" applyProtection="1">
      <alignment horizontal="center" wrapText="1"/>
      <protection locked="0"/>
    </xf>
    <xf numFmtId="49" fontId="7" fillId="2" borderId="17" xfId="0" applyNumberFormat="1" applyFont="1" applyFill="1" applyBorder="1" applyAlignment="1" applyProtection="1">
      <alignment horizontal="center" wrapText="1"/>
      <protection locked="0"/>
    </xf>
    <xf numFmtId="49" fontId="7" fillId="2" borderId="18" xfId="0" applyNumberFormat="1" applyFont="1" applyFill="1" applyBorder="1" applyAlignment="1" applyProtection="1">
      <alignment horizontal="center" wrapText="1"/>
      <protection locked="0"/>
    </xf>
  </cellXfs>
  <cellStyles count="6">
    <cellStyle name="Hypertextové prepojenie" xfId="5" builtinId="8"/>
    <cellStyle name="Normálna" xfId="0" builtinId="0"/>
    <cellStyle name="Normálna 2" xfId="3" xr:uid="{00000000-0005-0000-0000-000002000000}"/>
    <cellStyle name="Normálna 2 2" xfId="4" xr:uid="{00000000-0005-0000-0000-000003000000}"/>
    <cellStyle name="Normálne 2 2" xfId="2" xr:uid="{00000000-0005-0000-0000-000004000000}"/>
    <cellStyle name="Normálne 4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0</xdr:rowOff>
    </xdr:from>
    <xdr:to>
      <xdr:col>7</xdr:col>
      <xdr:colOff>44447</xdr:colOff>
      <xdr:row>14</xdr:row>
      <xdr:rowOff>31750</xdr:rowOff>
    </xdr:to>
    <xdr:pic>
      <xdr:nvPicPr>
        <xdr:cNvPr id="2" name="Obrázok 1" descr="https://www.insportline.sk/fotky/produkty/linka.png">
          <a:extLst>
            <a:ext uri="{FF2B5EF4-FFF2-40B4-BE49-F238E27FC236}">
              <a16:creationId xmlns:a16="http://schemas.microsoft.com/office/drawing/2014/main" id="{300FBA4F-F25B-4382-88C0-D7062F1F3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3124200"/>
          <a:ext cx="7264397" cy="3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7</xdr:col>
      <xdr:colOff>44447</xdr:colOff>
      <xdr:row>0</xdr:row>
      <xdr:rowOff>31750</xdr:rowOff>
    </xdr:to>
    <xdr:pic>
      <xdr:nvPicPr>
        <xdr:cNvPr id="3" name="Obrázok 2" descr="https://www.insportline.sk/fotky/produkty/linka.png">
          <a:extLst>
            <a:ext uri="{FF2B5EF4-FFF2-40B4-BE49-F238E27FC236}">
              <a16:creationId xmlns:a16="http://schemas.microsoft.com/office/drawing/2014/main" id="{E2E64FAA-4496-434F-9EF6-8F57888BE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0"/>
          <a:ext cx="7264397" cy="3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29</xdr:row>
      <xdr:rowOff>0</xdr:rowOff>
    </xdr:from>
    <xdr:ext cx="7265456" cy="28575"/>
    <xdr:pic>
      <xdr:nvPicPr>
        <xdr:cNvPr id="7" name="Obrázok 6" descr="https://www.insportline.sk/fotky/produkty/linka.png">
          <a:extLst>
            <a:ext uri="{FF2B5EF4-FFF2-40B4-BE49-F238E27FC236}">
              <a16:creationId xmlns:a16="http://schemas.microsoft.com/office/drawing/2014/main" id="{4A0D2F56-B0C3-4E59-A3B2-2910BF34F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943225" y="7772400"/>
          <a:ext cx="7265456" cy="28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0"/>
  <sheetViews>
    <sheetView tabSelected="1" topLeftCell="A118" zoomScale="80" zoomScaleNormal="80" workbookViewId="0">
      <selection activeCell="A3" sqref="A3:H3"/>
    </sheetView>
  </sheetViews>
  <sheetFormatPr defaultColWidth="9.1015625" defaultRowHeight="14.4" x14ac:dyDescent="0.55000000000000004"/>
  <cols>
    <col min="1" max="1" width="12.41796875" style="14" customWidth="1"/>
    <col min="2" max="2" width="31.3125" style="1" customWidth="1"/>
    <col min="3" max="3" width="54.68359375" style="1" customWidth="1"/>
    <col min="4" max="4" width="12.3125" style="1" customWidth="1"/>
    <col min="5" max="5" width="13.3125" style="1" customWidth="1"/>
    <col min="6" max="6" width="13" style="1" customWidth="1"/>
    <col min="7" max="7" width="15" style="1" customWidth="1"/>
    <col min="8" max="8" width="15.68359375" style="1" customWidth="1"/>
    <col min="9" max="9" width="16.68359375" style="1" customWidth="1"/>
    <col min="10" max="10" width="24.89453125" style="1" customWidth="1"/>
    <col min="11" max="16384" width="9.1015625" style="1"/>
  </cols>
  <sheetData>
    <row r="1" spans="1:10" ht="20.7" thickBot="1" x14ac:dyDescent="0.6">
      <c r="A1" s="182" t="s">
        <v>0</v>
      </c>
      <c r="B1" s="183"/>
      <c r="C1" s="183"/>
      <c r="D1" s="183"/>
      <c r="E1" s="183"/>
      <c r="F1" s="183"/>
      <c r="G1" s="183"/>
      <c r="H1" s="184"/>
    </row>
    <row r="2" spans="1:10" ht="20.7" thickBot="1" x14ac:dyDescent="0.6">
      <c r="A2" s="6"/>
      <c r="B2" s="7"/>
      <c r="C2" s="7"/>
      <c r="D2" s="7"/>
      <c r="E2" s="8"/>
      <c r="F2" s="8"/>
      <c r="G2" s="9"/>
      <c r="H2" s="9"/>
    </row>
    <row r="3" spans="1:10" ht="22.5" customHeight="1" thickBot="1" x14ac:dyDescent="0.6">
      <c r="A3" s="185" t="s">
        <v>1</v>
      </c>
      <c r="B3" s="186"/>
      <c r="C3" s="186"/>
      <c r="D3" s="186"/>
      <c r="E3" s="186"/>
      <c r="F3" s="186"/>
      <c r="G3" s="186"/>
      <c r="H3" s="187"/>
    </row>
    <row r="4" spans="1:10" ht="22.5" customHeight="1" thickBot="1" x14ac:dyDescent="0.6">
      <c r="A4" s="10" t="s">
        <v>2</v>
      </c>
      <c r="B4" s="188" t="s">
        <v>228</v>
      </c>
      <c r="C4" s="189"/>
      <c r="D4" s="189"/>
      <c r="E4" s="189"/>
      <c r="F4" s="189"/>
      <c r="G4" s="189"/>
      <c r="H4" s="190"/>
    </row>
    <row r="5" spans="1:10" ht="24.75" customHeight="1" x14ac:dyDescent="0.6">
      <c r="A5" s="191" t="s">
        <v>3</v>
      </c>
      <c r="B5" s="11" t="s">
        <v>4</v>
      </c>
      <c r="C5" s="194"/>
      <c r="D5" s="195"/>
      <c r="E5" s="195"/>
      <c r="F5" s="195"/>
      <c r="G5" s="195"/>
      <c r="H5" s="196"/>
    </row>
    <row r="6" spans="1:10" ht="24.75" customHeight="1" x14ac:dyDescent="0.6">
      <c r="A6" s="192"/>
      <c r="B6" s="12" t="s">
        <v>5</v>
      </c>
      <c r="C6" s="176"/>
      <c r="D6" s="177"/>
      <c r="E6" s="177"/>
      <c r="F6" s="177"/>
      <c r="G6" s="177"/>
      <c r="H6" s="178"/>
    </row>
    <row r="7" spans="1:10" ht="24.75" customHeight="1" x14ac:dyDescent="0.6">
      <c r="A7" s="192"/>
      <c r="B7" s="12" t="s">
        <v>6</v>
      </c>
      <c r="C7" s="176"/>
      <c r="D7" s="177"/>
      <c r="E7" s="177"/>
      <c r="F7" s="177"/>
      <c r="G7" s="177"/>
      <c r="H7" s="178"/>
    </row>
    <row r="8" spans="1:10" ht="24.75" customHeight="1" x14ac:dyDescent="0.6">
      <c r="A8" s="192"/>
      <c r="B8" s="12" t="s">
        <v>7</v>
      </c>
      <c r="C8" s="197"/>
      <c r="D8" s="198"/>
      <c r="E8" s="198"/>
      <c r="F8" s="198"/>
      <c r="G8" s="198"/>
      <c r="H8" s="199"/>
    </row>
    <row r="9" spans="1:10" ht="24.75" customHeight="1" x14ac:dyDescent="0.6">
      <c r="A9" s="192"/>
      <c r="B9" s="12" t="s">
        <v>8</v>
      </c>
      <c r="C9" s="176"/>
      <c r="D9" s="177"/>
      <c r="E9" s="177"/>
      <c r="F9" s="177"/>
      <c r="G9" s="177"/>
      <c r="H9" s="178"/>
    </row>
    <row r="10" spans="1:10" ht="24.75" customHeight="1" x14ac:dyDescent="0.6">
      <c r="A10" s="192"/>
      <c r="B10" s="12" t="s">
        <v>9</v>
      </c>
      <c r="C10" s="176"/>
      <c r="D10" s="177"/>
      <c r="E10" s="177"/>
      <c r="F10" s="177"/>
      <c r="G10" s="177"/>
      <c r="H10" s="178"/>
    </row>
    <row r="11" spans="1:10" ht="24.75" customHeight="1" x14ac:dyDescent="0.6">
      <c r="A11" s="192"/>
      <c r="B11" s="12" t="s">
        <v>10</v>
      </c>
      <c r="C11" s="176"/>
      <c r="D11" s="177"/>
      <c r="E11" s="177"/>
      <c r="F11" s="177"/>
      <c r="G11" s="177"/>
      <c r="H11" s="178"/>
    </row>
    <row r="12" spans="1:10" ht="24.75" customHeight="1" thickBot="1" x14ac:dyDescent="0.65">
      <c r="A12" s="193"/>
      <c r="B12" s="13" t="s">
        <v>11</v>
      </c>
      <c r="C12" s="179"/>
      <c r="D12" s="180"/>
      <c r="E12" s="180"/>
      <c r="F12" s="180"/>
      <c r="G12" s="180"/>
      <c r="H12" s="181"/>
    </row>
    <row r="13" spans="1:10" x14ac:dyDescent="0.55000000000000004">
      <c r="D13" s="15"/>
      <c r="F13" s="14"/>
      <c r="G13" s="14"/>
    </row>
    <row r="14" spans="1:10" ht="14.7" thickBot="1" x14ac:dyDescent="0.6"/>
    <row r="15" spans="1:10" ht="49.5" thickBot="1" x14ac:dyDescent="0.6">
      <c r="A15" s="37" t="s">
        <v>12</v>
      </c>
      <c r="B15" s="38" t="s">
        <v>13</v>
      </c>
      <c r="C15" s="39" t="s">
        <v>14</v>
      </c>
      <c r="D15" s="39" t="s">
        <v>15</v>
      </c>
      <c r="E15" s="39" t="s">
        <v>16</v>
      </c>
      <c r="F15" s="39" t="s">
        <v>17</v>
      </c>
      <c r="G15" s="39" t="s">
        <v>18</v>
      </c>
      <c r="H15" s="40" t="s">
        <v>19</v>
      </c>
      <c r="I15" s="39" t="s">
        <v>223</v>
      </c>
      <c r="J15" s="39" t="s">
        <v>224</v>
      </c>
    </row>
    <row r="16" spans="1:10" ht="24.6" x14ac:dyDescent="0.55000000000000004">
      <c r="A16" s="41">
        <v>1</v>
      </c>
      <c r="B16" s="42" t="s">
        <v>133</v>
      </c>
      <c r="C16" s="43"/>
      <c r="D16" s="44" t="s">
        <v>21</v>
      </c>
      <c r="E16" s="44">
        <v>1</v>
      </c>
      <c r="F16" s="148">
        <f>SUM(G17:G24)</f>
        <v>0</v>
      </c>
      <c r="G16" s="148">
        <f>SUM(E16*F16)</f>
        <v>0</v>
      </c>
      <c r="H16" s="2"/>
      <c r="I16" s="154"/>
      <c r="J16" s="154"/>
    </row>
    <row r="17" spans="1:10" ht="49.2" x14ac:dyDescent="0.55000000000000004">
      <c r="A17" s="45"/>
      <c r="B17" s="46" t="s">
        <v>105</v>
      </c>
      <c r="C17" s="46" t="s">
        <v>219</v>
      </c>
      <c r="D17" s="47" t="s">
        <v>21</v>
      </c>
      <c r="E17" s="47">
        <v>1</v>
      </c>
      <c r="F17" s="3"/>
      <c r="G17" s="146">
        <f>SUM(E17*F17)</f>
        <v>0</v>
      </c>
      <c r="H17" s="165" t="s">
        <v>22</v>
      </c>
      <c r="I17" s="156"/>
      <c r="J17" s="156"/>
    </row>
    <row r="18" spans="1:10" ht="73.8" x14ac:dyDescent="0.55000000000000004">
      <c r="A18" s="45"/>
      <c r="B18" s="46" t="s">
        <v>106</v>
      </c>
      <c r="C18" s="46" t="s">
        <v>107</v>
      </c>
      <c r="D18" s="47" t="s">
        <v>21</v>
      </c>
      <c r="E18" s="47">
        <v>1</v>
      </c>
      <c r="F18" s="3"/>
      <c r="G18" s="144">
        <f t="shared" ref="G18:G81" si="0">SUM(E18*F18)</f>
        <v>0</v>
      </c>
      <c r="H18" s="166"/>
      <c r="I18" s="156"/>
      <c r="J18" s="156"/>
    </row>
    <row r="19" spans="1:10" ht="61.5" x14ac:dyDescent="0.55000000000000004">
      <c r="A19" s="45"/>
      <c r="B19" s="46" t="s">
        <v>108</v>
      </c>
      <c r="C19" s="46" t="s">
        <v>109</v>
      </c>
      <c r="D19" s="47" t="s">
        <v>21</v>
      </c>
      <c r="E19" s="47">
        <v>1</v>
      </c>
      <c r="F19" s="3"/>
      <c r="G19" s="144">
        <f t="shared" si="0"/>
        <v>0</v>
      </c>
      <c r="H19" s="166"/>
      <c r="I19" s="156"/>
      <c r="J19" s="156"/>
    </row>
    <row r="20" spans="1:10" ht="36.9" x14ac:dyDescent="0.55000000000000004">
      <c r="A20" s="45"/>
      <c r="B20" s="46" t="s">
        <v>110</v>
      </c>
      <c r="C20" s="48" t="s">
        <v>111</v>
      </c>
      <c r="D20" s="47" t="s">
        <v>21</v>
      </c>
      <c r="E20" s="47">
        <v>1</v>
      </c>
      <c r="F20" s="3"/>
      <c r="G20" s="144">
        <f t="shared" si="0"/>
        <v>0</v>
      </c>
      <c r="H20" s="166"/>
      <c r="I20" s="156"/>
      <c r="J20" s="156"/>
    </row>
    <row r="21" spans="1:10" ht="24.6" x14ac:dyDescent="0.55000000000000004">
      <c r="A21" s="45"/>
      <c r="B21" s="49" t="s">
        <v>112</v>
      </c>
      <c r="C21" s="48" t="s">
        <v>113</v>
      </c>
      <c r="D21" s="47" t="s">
        <v>21</v>
      </c>
      <c r="E21" s="47">
        <v>1</v>
      </c>
      <c r="F21" s="3"/>
      <c r="G21" s="144">
        <f t="shared" si="0"/>
        <v>0</v>
      </c>
      <c r="H21" s="166"/>
      <c r="I21" s="156"/>
      <c r="J21" s="156"/>
    </row>
    <row r="22" spans="1:10" ht="24.6" x14ac:dyDescent="0.55000000000000004">
      <c r="A22" s="50"/>
      <c r="B22" s="51" t="s">
        <v>114</v>
      </c>
      <c r="C22" s="52" t="s">
        <v>115</v>
      </c>
      <c r="D22" s="53" t="s">
        <v>21</v>
      </c>
      <c r="E22" s="53">
        <v>2</v>
      </c>
      <c r="F22" s="16"/>
      <c r="G22" s="144">
        <f t="shared" si="0"/>
        <v>0</v>
      </c>
      <c r="H22" s="166"/>
      <c r="I22" s="157"/>
      <c r="J22" s="157"/>
    </row>
    <row r="23" spans="1:10" ht="24.6" x14ac:dyDescent="0.55000000000000004">
      <c r="A23" s="50"/>
      <c r="B23" s="51" t="s">
        <v>116</v>
      </c>
      <c r="C23" s="51" t="s">
        <v>117</v>
      </c>
      <c r="D23" s="53" t="s">
        <v>21</v>
      </c>
      <c r="E23" s="53">
        <v>2</v>
      </c>
      <c r="F23" s="3"/>
      <c r="G23" s="144">
        <f t="shared" si="0"/>
        <v>0</v>
      </c>
      <c r="H23" s="166"/>
      <c r="I23" s="157"/>
      <c r="J23" s="157"/>
    </row>
    <row r="24" spans="1:10" ht="86.4" thickBot="1" x14ac:dyDescent="0.6">
      <c r="A24" s="54"/>
      <c r="B24" s="55" t="s">
        <v>88</v>
      </c>
      <c r="C24" s="55" t="s">
        <v>155</v>
      </c>
      <c r="D24" s="56" t="s">
        <v>21</v>
      </c>
      <c r="E24" s="56">
        <v>1</v>
      </c>
      <c r="F24" s="17"/>
      <c r="G24" s="147">
        <f t="shared" si="0"/>
        <v>0</v>
      </c>
      <c r="H24" s="167"/>
      <c r="I24" s="158"/>
      <c r="J24" s="158"/>
    </row>
    <row r="25" spans="1:10" ht="24.6" x14ac:dyDescent="0.55000000000000004">
      <c r="A25" s="57">
        <v>2</v>
      </c>
      <c r="B25" s="58" t="s">
        <v>118</v>
      </c>
      <c r="C25" s="59"/>
      <c r="D25" s="60" t="s">
        <v>21</v>
      </c>
      <c r="E25" s="60">
        <v>1</v>
      </c>
      <c r="F25" s="144">
        <f>SUM(G26:G33)</f>
        <v>0</v>
      </c>
      <c r="G25" s="144">
        <f>SUM(E25*F25)</f>
        <v>0</v>
      </c>
      <c r="H25" s="5"/>
      <c r="I25" s="155"/>
      <c r="J25" s="155"/>
    </row>
    <row r="26" spans="1:10" ht="61.5" x14ac:dyDescent="0.55000000000000004">
      <c r="A26" s="61"/>
      <c r="B26" s="62" t="s">
        <v>119</v>
      </c>
      <c r="C26" s="63" t="s">
        <v>134</v>
      </c>
      <c r="D26" s="47" t="s">
        <v>21</v>
      </c>
      <c r="E26" s="64">
        <v>5</v>
      </c>
      <c r="F26" s="3"/>
      <c r="G26" s="146">
        <f t="shared" si="0"/>
        <v>0</v>
      </c>
      <c r="H26" s="168" t="s">
        <v>22</v>
      </c>
      <c r="I26" s="156"/>
      <c r="J26" s="156"/>
    </row>
    <row r="27" spans="1:10" ht="73.8" x14ac:dyDescent="0.55000000000000004">
      <c r="A27" s="61"/>
      <c r="B27" s="62" t="s">
        <v>120</v>
      </c>
      <c r="C27" s="65" t="s">
        <v>121</v>
      </c>
      <c r="D27" s="47" t="s">
        <v>21</v>
      </c>
      <c r="E27" s="64">
        <v>4</v>
      </c>
      <c r="F27" s="3"/>
      <c r="G27" s="144">
        <f t="shared" si="0"/>
        <v>0</v>
      </c>
      <c r="H27" s="169"/>
      <c r="I27" s="156"/>
      <c r="J27" s="156"/>
    </row>
    <row r="28" spans="1:10" ht="36.9" x14ac:dyDescent="0.55000000000000004">
      <c r="A28" s="61"/>
      <c r="B28" s="66" t="s">
        <v>122</v>
      </c>
      <c r="C28" s="65" t="s">
        <v>123</v>
      </c>
      <c r="D28" s="47" t="s">
        <v>21</v>
      </c>
      <c r="E28" s="64">
        <v>1</v>
      </c>
      <c r="F28" s="3"/>
      <c r="G28" s="144">
        <f t="shared" si="0"/>
        <v>0</v>
      </c>
      <c r="H28" s="169"/>
      <c r="I28" s="156"/>
      <c r="J28" s="156"/>
    </row>
    <row r="29" spans="1:10" ht="36.9" x14ac:dyDescent="0.55000000000000004">
      <c r="A29" s="61"/>
      <c r="B29" s="66" t="s">
        <v>124</v>
      </c>
      <c r="C29" s="65" t="s">
        <v>125</v>
      </c>
      <c r="D29" s="47" t="s">
        <v>21</v>
      </c>
      <c r="E29" s="64">
        <v>4</v>
      </c>
      <c r="F29" s="3"/>
      <c r="G29" s="144">
        <f t="shared" si="0"/>
        <v>0</v>
      </c>
      <c r="H29" s="169"/>
      <c r="I29" s="156"/>
      <c r="J29" s="156"/>
    </row>
    <row r="30" spans="1:10" ht="73.8" x14ac:dyDescent="0.55000000000000004">
      <c r="A30" s="61"/>
      <c r="B30" s="67" t="s">
        <v>126</v>
      </c>
      <c r="C30" s="65" t="s">
        <v>127</v>
      </c>
      <c r="D30" s="47" t="s">
        <v>21</v>
      </c>
      <c r="E30" s="64">
        <v>2</v>
      </c>
      <c r="F30" s="3"/>
      <c r="G30" s="144">
        <f t="shared" si="0"/>
        <v>0</v>
      </c>
      <c r="H30" s="169"/>
      <c r="I30" s="156"/>
      <c r="J30" s="156"/>
    </row>
    <row r="31" spans="1:10" ht="49.2" x14ac:dyDescent="0.55000000000000004">
      <c r="A31" s="61"/>
      <c r="B31" s="68" t="s">
        <v>128</v>
      </c>
      <c r="C31" s="65" t="s">
        <v>129</v>
      </c>
      <c r="D31" s="47" t="s">
        <v>21</v>
      </c>
      <c r="E31" s="64">
        <v>1</v>
      </c>
      <c r="F31" s="3"/>
      <c r="G31" s="144">
        <f t="shared" si="0"/>
        <v>0</v>
      </c>
      <c r="H31" s="169"/>
      <c r="I31" s="156"/>
      <c r="J31" s="156"/>
    </row>
    <row r="32" spans="1:10" ht="73.8" x14ac:dyDescent="0.55000000000000004">
      <c r="A32" s="61"/>
      <c r="B32" s="68" t="s">
        <v>130</v>
      </c>
      <c r="C32" s="65" t="s">
        <v>131</v>
      </c>
      <c r="D32" s="47" t="s">
        <v>21</v>
      </c>
      <c r="E32" s="64">
        <v>2</v>
      </c>
      <c r="F32" s="3"/>
      <c r="G32" s="144">
        <f t="shared" si="0"/>
        <v>0</v>
      </c>
      <c r="H32" s="169"/>
      <c r="I32" s="156"/>
      <c r="J32" s="156"/>
    </row>
    <row r="33" spans="1:10" ht="61.8" thickBot="1" x14ac:dyDescent="0.6">
      <c r="A33" s="69"/>
      <c r="B33" s="70" t="s">
        <v>132</v>
      </c>
      <c r="C33" s="71" t="s">
        <v>156</v>
      </c>
      <c r="D33" s="56" t="s">
        <v>21</v>
      </c>
      <c r="E33" s="72">
        <v>4</v>
      </c>
      <c r="F33" s="4"/>
      <c r="G33" s="147">
        <f t="shared" si="0"/>
        <v>0</v>
      </c>
      <c r="H33" s="170"/>
      <c r="I33" s="158"/>
      <c r="J33" s="158"/>
    </row>
    <row r="34" spans="1:10" ht="24.6" x14ac:dyDescent="0.55000000000000004">
      <c r="A34" s="57">
        <v>3</v>
      </c>
      <c r="B34" s="73" t="s">
        <v>20</v>
      </c>
      <c r="C34" s="73"/>
      <c r="D34" s="60" t="s">
        <v>21</v>
      </c>
      <c r="E34" s="60">
        <v>1</v>
      </c>
      <c r="F34" s="144">
        <f>SUM(G35:G39)</f>
        <v>0</v>
      </c>
      <c r="G34" s="144">
        <f>SUM(E34*F34)</f>
        <v>0</v>
      </c>
      <c r="H34" s="18"/>
      <c r="I34" s="155"/>
      <c r="J34" s="155"/>
    </row>
    <row r="35" spans="1:10" ht="184.5" x14ac:dyDescent="0.55000000000000004">
      <c r="A35" s="74"/>
      <c r="B35" s="49" t="s">
        <v>136</v>
      </c>
      <c r="C35" s="75" t="s">
        <v>220</v>
      </c>
      <c r="D35" s="47" t="s">
        <v>21</v>
      </c>
      <c r="E35" s="64">
        <v>1</v>
      </c>
      <c r="F35" s="3"/>
      <c r="G35" s="146">
        <f t="shared" si="0"/>
        <v>0</v>
      </c>
      <c r="H35" s="165" t="s">
        <v>22</v>
      </c>
      <c r="I35" s="156"/>
      <c r="J35" s="156"/>
    </row>
    <row r="36" spans="1:10" ht="61.5" x14ac:dyDescent="0.55000000000000004">
      <c r="A36" s="74"/>
      <c r="B36" s="46" t="s">
        <v>151</v>
      </c>
      <c r="C36" s="76" t="s">
        <v>157</v>
      </c>
      <c r="D36" s="47" t="s">
        <v>21</v>
      </c>
      <c r="E36" s="64">
        <v>2</v>
      </c>
      <c r="F36" s="3"/>
      <c r="G36" s="144">
        <f t="shared" si="0"/>
        <v>0</v>
      </c>
      <c r="H36" s="166"/>
      <c r="I36" s="156"/>
      <c r="J36" s="156"/>
    </row>
    <row r="37" spans="1:10" ht="73.8" x14ac:dyDescent="0.55000000000000004">
      <c r="A37" s="74"/>
      <c r="B37" s="46" t="s">
        <v>23</v>
      </c>
      <c r="C37" s="77" t="s">
        <v>137</v>
      </c>
      <c r="D37" s="47" t="s">
        <v>21</v>
      </c>
      <c r="E37" s="64">
        <v>2</v>
      </c>
      <c r="F37" s="3"/>
      <c r="G37" s="144">
        <f t="shared" si="0"/>
        <v>0</v>
      </c>
      <c r="H37" s="166"/>
      <c r="I37" s="156"/>
      <c r="J37" s="156"/>
    </row>
    <row r="38" spans="1:10" ht="24.6" x14ac:dyDescent="0.55000000000000004">
      <c r="A38" s="74"/>
      <c r="B38" s="46" t="s">
        <v>24</v>
      </c>
      <c r="C38" s="78" t="s">
        <v>138</v>
      </c>
      <c r="D38" s="47" t="s">
        <v>21</v>
      </c>
      <c r="E38" s="64">
        <v>2</v>
      </c>
      <c r="F38" s="3"/>
      <c r="G38" s="144">
        <f t="shared" si="0"/>
        <v>0</v>
      </c>
      <c r="H38" s="166"/>
      <c r="I38" s="156"/>
      <c r="J38" s="156"/>
    </row>
    <row r="39" spans="1:10" ht="98.7" thickBot="1" x14ac:dyDescent="0.6">
      <c r="A39" s="79"/>
      <c r="B39" s="55" t="s">
        <v>25</v>
      </c>
      <c r="C39" s="80" t="s">
        <v>158</v>
      </c>
      <c r="D39" s="56" t="s">
        <v>21</v>
      </c>
      <c r="E39" s="72">
        <v>2</v>
      </c>
      <c r="F39" s="4"/>
      <c r="G39" s="147">
        <f t="shared" si="0"/>
        <v>0</v>
      </c>
      <c r="H39" s="167"/>
      <c r="I39" s="158"/>
      <c r="J39" s="158"/>
    </row>
    <row r="40" spans="1:10" ht="172.5" thickBot="1" x14ac:dyDescent="0.6">
      <c r="A40" s="81">
        <v>4</v>
      </c>
      <c r="B40" s="82" t="s">
        <v>26</v>
      </c>
      <c r="C40" s="83" t="s">
        <v>221</v>
      </c>
      <c r="D40" s="84" t="s">
        <v>21</v>
      </c>
      <c r="E40" s="84">
        <v>1</v>
      </c>
      <c r="F40" s="19"/>
      <c r="G40" s="145">
        <f>SUM(E40*F40)</f>
        <v>0</v>
      </c>
      <c r="H40" s="20"/>
      <c r="I40" s="159"/>
      <c r="J40" s="159"/>
    </row>
    <row r="41" spans="1:10" ht="185.4" thickBot="1" x14ac:dyDescent="0.6">
      <c r="A41" s="85">
        <v>5</v>
      </c>
      <c r="B41" s="86" t="s">
        <v>27</v>
      </c>
      <c r="C41" s="87" t="s">
        <v>159</v>
      </c>
      <c r="D41" s="88" t="s">
        <v>21</v>
      </c>
      <c r="E41" s="88">
        <v>1</v>
      </c>
      <c r="F41" s="21"/>
      <c r="G41" s="150">
        <f>SUM(E41*F41)</f>
        <v>0</v>
      </c>
      <c r="H41" s="22"/>
      <c r="I41" s="160"/>
      <c r="J41" s="160"/>
    </row>
    <row r="42" spans="1:10" x14ac:dyDescent="0.55000000000000004">
      <c r="A42" s="89">
        <v>6</v>
      </c>
      <c r="B42" s="90" t="s">
        <v>28</v>
      </c>
      <c r="C42" s="91"/>
      <c r="D42" s="60" t="s">
        <v>21</v>
      </c>
      <c r="E42" s="60">
        <v>1</v>
      </c>
      <c r="F42" s="144">
        <f>SUM(G43:G45)</f>
        <v>0</v>
      </c>
      <c r="G42" s="144">
        <f t="shared" si="0"/>
        <v>0</v>
      </c>
      <c r="H42" s="23"/>
      <c r="I42" s="155"/>
      <c r="J42" s="155"/>
    </row>
    <row r="43" spans="1:10" ht="135.30000000000001" x14ac:dyDescent="0.55000000000000004">
      <c r="A43" s="92"/>
      <c r="B43" s="93" t="s">
        <v>29</v>
      </c>
      <c r="C43" s="94" t="s">
        <v>160</v>
      </c>
      <c r="D43" s="47" t="s">
        <v>21</v>
      </c>
      <c r="E43" s="64">
        <v>1</v>
      </c>
      <c r="F43" s="3"/>
      <c r="G43" s="146">
        <f t="shared" ref="G43:G50" si="1">SUM(E43*F43)</f>
        <v>0</v>
      </c>
      <c r="H43" s="171" t="s">
        <v>22</v>
      </c>
      <c r="I43" s="156"/>
      <c r="J43" s="156"/>
    </row>
    <row r="44" spans="1:10" ht="24.6" x14ac:dyDescent="0.55000000000000004">
      <c r="A44" s="92"/>
      <c r="B44" s="95" t="s">
        <v>30</v>
      </c>
      <c r="C44" s="96" t="s">
        <v>139</v>
      </c>
      <c r="D44" s="47" t="s">
        <v>21</v>
      </c>
      <c r="E44" s="64">
        <v>1</v>
      </c>
      <c r="F44" s="3"/>
      <c r="G44" s="146">
        <f t="shared" si="1"/>
        <v>0</v>
      </c>
      <c r="H44" s="171"/>
      <c r="I44" s="156"/>
      <c r="J44" s="156"/>
    </row>
    <row r="45" spans="1:10" ht="74.099999999999994" thickBot="1" x14ac:dyDescent="0.6">
      <c r="A45" s="97"/>
      <c r="B45" s="98" t="s">
        <v>31</v>
      </c>
      <c r="C45" s="99" t="s">
        <v>161</v>
      </c>
      <c r="D45" s="56" t="s">
        <v>21</v>
      </c>
      <c r="E45" s="72">
        <v>1</v>
      </c>
      <c r="F45" s="4"/>
      <c r="G45" s="149">
        <f t="shared" si="1"/>
        <v>0</v>
      </c>
      <c r="H45" s="172"/>
      <c r="I45" s="158"/>
      <c r="J45" s="158"/>
    </row>
    <row r="46" spans="1:10" x14ac:dyDescent="0.55000000000000004">
      <c r="A46" s="89">
        <v>7</v>
      </c>
      <c r="B46" s="100" t="s">
        <v>140</v>
      </c>
      <c r="C46" s="101"/>
      <c r="D46" s="60" t="s">
        <v>21</v>
      </c>
      <c r="E46" s="60">
        <v>1</v>
      </c>
      <c r="F46" s="144">
        <f>SUM(G47:G48)</f>
        <v>0</v>
      </c>
      <c r="G46" s="144">
        <f t="shared" si="1"/>
        <v>0</v>
      </c>
      <c r="H46" s="24"/>
      <c r="I46" s="155"/>
      <c r="J46" s="155"/>
    </row>
    <row r="47" spans="1:10" ht="61.5" x14ac:dyDescent="0.55000000000000004">
      <c r="A47" s="92"/>
      <c r="B47" s="102" t="s">
        <v>141</v>
      </c>
      <c r="C47" s="103" t="s">
        <v>162</v>
      </c>
      <c r="D47" s="47" t="s">
        <v>21</v>
      </c>
      <c r="E47" s="64">
        <v>1</v>
      </c>
      <c r="F47" s="3"/>
      <c r="G47" s="144">
        <f t="shared" si="1"/>
        <v>0</v>
      </c>
      <c r="H47" s="165" t="s">
        <v>22</v>
      </c>
      <c r="I47" s="156"/>
      <c r="J47" s="156"/>
    </row>
    <row r="48" spans="1:10" ht="147.9" thickBot="1" x14ac:dyDescent="0.6">
      <c r="A48" s="104"/>
      <c r="B48" s="105" t="s">
        <v>32</v>
      </c>
      <c r="C48" s="103" t="s">
        <v>163</v>
      </c>
      <c r="D48" s="53" t="s">
        <v>21</v>
      </c>
      <c r="E48" s="106">
        <v>1</v>
      </c>
      <c r="F48" s="16"/>
      <c r="G48" s="149">
        <f t="shared" si="1"/>
        <v>0</v>
      </c>
      <c r="H48" s="166"/>
      <c r="I48" s="157"/>
      <c r="J48" s="157"/>
    </row>
    <row r="49" spans="1:10" ht="172.5" thickBot="1" x14ac:dyDescent="0.6">
      <c r="A49" s="107">
        <v>8</v>
      </c>
      <c r="B49" s="108" t="s">
        <v>33</v>
      </c>
      <c r="C49" s="109" t="s">
        <v>225</v>
      </c>
      <c r="D49" s="88" t="s">
        <v>21</v>
      </c>
      <c r="E49" s="88">
        <v>1</v>
      </c>
      <c r="F49" s="21"/>
      <c r="G49" s="150">
        <f t="shared" si="1"/>
        <v>0</v>
      </c>
      <c r="H49" s="22"/>
      <c r="I49" s="160"/>
      <c r="J49" s="160"/>
    </row>
    <row r="50" spans="1:10" x14ac:dyDescent="0.55000000000000004">
      <c r="A50" s="89">
        <v>9</v>
      </c>
      <c r="B50" s="100" t="s">
        <v>34</v>
      </c>
      <c r="C50" s="101"/>
      <c r="D50" s="60" t="s">
        <v>21</v>
      </c>
      <c r="E50" s="60">
        <v>1</v>
      </c>
      <c r="F50" s="144">
        <f>SUM(G51:G52)</f>
        <v>0</v>
      </c>
      <c r="G50" s="144">
        <f t="shared" si="1"/>
        <v>0</v>
      </c>
      <c r="H50" s="25"/>
      <c r="I50" s="155"/>
      <c r="J50" s="155"/>
    </row>
    <row r="51" spans="1:10" ht="147.6" x14ac:dyDescent="0.55000000000000004">
      <c r="A51" s="110"/>
      <c r="B51" s="111" t="s">
        <v>35</v>
      </c>
      <c r="C51" s="75" t="s">
        <v>164</v>
      </c>
      <c r="D51" s="47" t="s">
        <v>21</v>
      </c>
      <c r="E51" s="64">
        <v>1</v>
      </c>
      <c r="F51" s="3"/>
      <c r="G51" s="144">
        <f t="shared" si="0"/>
        <v>0</v>
      </c>
      <c r="H51" s="171" t="s">
        <v>22</v>
      </c>
      <c r="I51" s="156"/>
      <c r="J51" s="156"/>
    </row>
    <row r="52" spans="1:10" ht="74.099999999999994" thickBot="1" x14ac:dyDescent="0.6">
      <c r="A52" s="112"/>
      <c r="B52" s="113" t="s">
        <v>36</v>
      </c>
      <c r="C52" s="114" t="s">
        <v>165</v>
      </c>
      <c r="D52" s="56" t="s">
        <v>21</v>
      </c>
      <c r="E52" s="72">
        <v>1</v>
      </c>
      <c r="F52" s="4"/>
      <c r="G52" s="149">
        <f t="shared" si="0"/>
        <v>0</v>
      </c>
      <c r="H52" s="172"/>
      <c r="I52" s="158"/>
      <c r="J52" s="158"/>
    </row>
    <row r="53" spans="1:10" x14ac:dyDescent="0.55000000000000004">
      <c r="A53" s="89">
        <v>10</v>
      </c>
      <c r="B53" s="115" t="s">
        <v>37</v>
      </c>
      <c r="C53" s="101"/>
      <c r="D53" s="60" t="s">
        <v>21</v>
      </c>
      <c r="E53" s="60">
        <v>1</v>
      </c>
      <c r="F53" s="144">
        <f>SUM(G54:G60)</f>
        <v>0</v>
      </c>
      <c r="G53" s="144">
        <f>SUM(E53*F53)</f>
        <v>0</v>
      </c>
      <c r="H53" s="25"/>
      <c r="I53" s="155"/>
      <c r="J53" s="155"/>
    </row>
    <row r="54" spans="1:10" ht="172.2" x14ac:dyDescent="0.55000000000000004">
      <c r="A54" s="92"/>
      <c r="B54" s="102" t="s">
        <v>38</v>
      </c>
      <c r="C54" s="77" t="s">
        <v>166</v>
      </c>
      <c r="D54" s="47" t="s">
        <v>21</v>
      </c>
      <c r="E54" s="47">
        <v>1</v>
      </c>
      <c r="F54" s="3"/>
      <c r="G54" s="144">
        <f>SUM(E54*F54)</f>
        <v>0</v>
      </c>
      <c r="H54" s="173" t="s">
        <v>22</v>
      </c>
      <c r="I54" s="156"/>
      <c r="J54" s="156"/>
    </row>
    <row r="55" spans="1:10" ht="110.7" x14ac:dyDescent="0.55000000000000004">
      <c r="A55" s="92"/>
      <c r="B55" s="102" t="s">
        <v>39</v>
      </c>
      <c r="C55" s="77" t="s">
        <v>167</v>
      </c>
      <c r="D55" s="47" t="s">
        <v>21</v>
      </c>
      <c r="E55" s="47">
        <v>1</v>
      </c>
      <c r="F55" s="3"/>
      <c r="G55" s="144">
        <f t="shared" si="0"/>
        <v>0</v>
      </c>
      <c r="H55" s="174"/>
      <c r="I55" s="156"/>
      <c r="J55" s="156"/>
    </row>
    <row r="56" spans="1:10" ht="86.1" x14ac:dyDescent="0.55000000000000004">
      <c r="A56" s="92"/>
      <c r="B56" s="102" t="s">
        <v>40</v>
      </c>
      <c r="C56" s="77" t="s">
        <v>168</v>
      </c>
      <c r="D56" s="47" t="s">
        <v>21</v>
      </c>
      <c r="E56" s="47">
        <v>1</v>
      </c>
      <c r="F56" s="3"/>
      <c r="G56" s="144">
        <f t="shared" si="0"/>
        <v>0</v>
      </c>
      <c r="H56" s="174"/>
      <c r="I56" s="156"/>
      <c r="J56" s="156"/>
    </row>
    <row r="57" spans="1:10" ht="61.5" x14ac:dyDescent="0.55000000000000004">
      <c r="A57" s="92"/>
      <c r="B57" s="102" t="s">
        <v>41</v>
      </c>
      <c r="C57" s="77" t="s">
        <v>169</v>
      </c>
      <c r="D57" s="47" t="s">
        <v>21</v>
      </c>
      <c r="E57" s="47">
        <v>1</v>
      </c>
      <c r="F57" s="3"/>
      <c r="G57" s="144">
        <f t="shared" si="0"/>
        <v>0</v>
      </c>
      <c r="H57" s="174"/>
      <c r="I57" s="156"/>
      <c r="J57" s="156"/>
    </row>
    <row r="58" spans="1:10" ht="61.5" x14ac:dyDescent="0.55000000000000004">
      <c r="A58" s="92"/>
      <c r="B58" s="102" t="s">
        <v>42</v>
      </c>
      <c r="C58" s="77" t="s">
        <v>170</v>
      </c>
      <c r="D58" s="47" t="s">
        <v>21</v>
      </c>
      <c r="E58" s="47">
        <v>1</v>
      </c>
      <c r="F58" s="3"/>
      <c r="G58" s="144">
        <f t="shared" si="0"/>
        <v>0</v>
      </c>
      <c r="H58" s="174"/>
      <c r="I58" s="156"/>
      <c r="J58" s="156"/>
    </row>
    <row r="59" spans="1:10" ht="86.1" x14ac:dyDescent="0.55000000000000004">
      <c r="A59" s="92"/>
      <c r="B59" s="102" t="s">
        <v>43</v>
      </c>
      <c r="C59" s="77" t="s">
        <v>171</v>
      </c>
      <c r="D59" s="47"/>
      <c r="E59" s="47">
        <v>1</v>
      </c>
      <c r="F59" s="3"/>
      <c r="G59" s="144">
        <f t="shared" si="0"/>
        <v>0</v>
      </c>
      <c r="H59" s="174"/>
      <c r="I59" s="156"/>
      <c r="J59" s="156"/>
    </row>
    <row r="60" spans="1:10" ht="61.8" thickBot="1" x14ac:dyDescent="0.6">
      <c r="A60" s="97"/>
      <c r="B60" s="116" t="s">
        <v>44</v>
      </c>
      <c r="C60" s="117" t="s">
        <v>172</v>
      </c>
      <c r="D60" s="56"/>
      <c r="E60" s="56">
        <v>1</v>
      </c>
      <c r="F60" s="4"/>
      <c r="G60" s="149">
        <f t="shared" si="0"/>
        <v>0</v>
      </c>
      <c r="H60" s="175"/>
      <c r="I60" s="158"/>
      <c r="J60" s="158"/>
    </row>
    <row r="61" spans="1:10" x14ac:dyDescent="0.55000000000000004">
      <c r="A61" s="89">
        <v>11</v>
      </c>
      <c r="B61" s="115" t="s">
        <v>142</v>
      </c>
      <c r="C61" s="101"/>
      <c r="D61" s="60" t="s">
        <v>21</v>
      </c>
      <c r="E61" s="60">
        <v>1</v>
      </c>
      <c r="F61" s="144">
        <f>SUM(G62:G63)</f>
        <v>0</v>
      </c>
      <c r="G61" s="144">
        <f t="shared" si="0"/>
        <v>0</v>
      </c>
      <c r="H61" s="25"/>
      <c r="I61" s="155"/>
      <c r="J61" s="155"/>
    </row>
    <row r="62" spans="1:10" ht="110.7" x14ac:dyDescent="0.55000000000000004">
      <c r="A62" s="92"/>
      <c r="B62" s="118" t="s">
        <v>143</v>
      </c>
      <c r="C62" s="77" t="s">
        <v>173</v>
      </c>
      <c r="D62" s="47" t="s">
        <v>21</v>
      </c>
      <c r="E62" s="47">
        <v>1</v>
      </c>
      <c r="F62" s="3"/>
      <c r="G62" s="144">
        <f t="shared" si="0"/>
        <v>0</v>
      </c>
      <c r="H62" s="171" t="s">
        <v>22</v>
      </c>
      <c r="I62" s="156"/>
      <c r="J62" s="156"/>
    </row>
    <row r="63" spans="1:10" ht="86.4" thickBot="1" x14ac:dyDescent="0.6">
      <c r="A63" s="97"/>
      <c r="B63" s="116" t="s">
        <v>45</v>
      </c>
      <c r="C63" s="117" t="s">
        <v>174</v>
      </c>
      <c r="D63" s="56" t="s">
        <v>21</v>
      </c>
      <c r="E63" s="56">
        <v>1</v>
      </c>
      <c r="F63" s="4"/>
      <c r="G63" s="149">
        <f t="shared" si="0"/>
        <v>0</v>
      </c>
      <c r="H63" s="172"/>
      <c r="I63" s="158"/>
      <c r="J63" s="158"/>
    </row>
    <row r="64" spans="1:10" ht="24.6" x14ac:dyDescent="0.55000000000000004">
      <c r="A64" s="89">
        <v>12</v>
      </c>
      <c r="B64" s="115" t="s">
        <v>46</v>
      </c>
      <c r="C64" s="101"/>
      <c r="D64" s="60" t="s">
        <v>21</v>
      </c>
      <c r="E64" s="60">
        <v>1</v>
      </c>
      <c r="F64" s="144">
        <f>SUM(G65:G71)</f>
        <v>0</v>
      </c>
      <c r="G64" s="144">
        <f t="shared" si="0"/>
        <v>0</v>
      </c>
      <c r="H64" s="26"/>
      <c r="I64" s="155"/>
      <c r="J64" s="155"/>
    </row>
    <row r="65" spans="1:10" ht="73.8" x14ac:dyDescent="0.55000000000000004">
      <c r="A65" s="92"/>
      <c r="B65" s="102" t="s">
        <v>47</v>
      </c>
      <c r="C65" s="46" t="s">
        <v>48</v>
      </c>
      <c r="D65" s="47" t="s">
        <v>21</v>
      </c>
      <c r="E65" s="47">
        <v>1</v>
      </c>
      <c r="F65" s="3"/>
      <c r="G65" s="144">
        <f t="shared" si="0"/>
        <v>0</v>
      </c>
      <c r="H65" s="173" t="s">
        <v>22</v>
      </c>
      <c r="I65" s="156"/>
      <c r="J65" s="156"/>
    </row>
    <row r="66" spans="1:10" ht="61.5" x14ac:dyDescent="0.55000000000000004">
      <c r="A66" s="92"/>
      <c r="B66" s="102" t="s">
        <v>49</v>
      </c>
      <c r="C66" s="46" t="s">
        <v>147</v>
      </c>
      <c r="D66" s="47" t="s">
        <v>21</v>
      </c>
      <c r="E66" s="47">
        <v>1</v>
      </c>
      <c r="F66" s="3"/>
      <c r="G66" s="144">
        <f t="shared" si="0"/>
        <v>0</v>
      </c>
      <c r="H66" s="174"/>
      <c r="I66" s="156"/>
      <c r="J66" s="156"/>
    </row>
    <row r="67" spans="1:10" ht="61.5" x14ac:dyDescent="0.55000000000000004">
      <c r="A67" s="92"/>
      <c r="B67" s="118" t="s">
        <v>50</v>
      </c>
      <c r="C67" s="46" t="s">
        <v>51</v>
      </c>
      <c r="D67" s="47" t="s">
        <v>21</v>
      </c>
      <c r="E67" s="47">
        <v>1</v>
      </c>
      <c r="F67" s="3"/>
      <c r="G67" s="144">
        <f t="shared" si="0"/>
        <v>0</v>
      </c>
      <c r="H67" s="174"/>
      <c r="I67" s="156"/>
      <c r="J67" s="156"/>
    </row>
    <row r="68" spans="1:10" ht="61.5" x14ac:dyDescent="0.55000000000000004">
      <c r="A68" s="92"/>
      <c r="B68" s="118" t="s">
        <v>144</v>
      </c>
      <c r="C68" s="46" t="s">
        <v>175</v>
      </c>
      <c r="D68" s="47" t="s">
        <v>21</v>
      </c>
      <c r="E68" s="47">
        <v>1</v>
      </c>
      <c r="F68" s="3"/>
      <c r="G68" s="144">
        <f t="shared" si="0"/>
        <v>0</v>
      </c>
      <c r="H68" s="174"/>
      <c r="I68" s="156"/>
      <c r="J68" s="156"/>
    </row>
    <row r="69" spans="1:10" ht="110.7" x14ac:dyDescent="0.55000000000000004">
      <c r="A69" s="92"/>
      <c r="B69" s="118" t="s">
        <v>145</v>
      </c>
      <c r="C69" s="46" t="s">
        <v>176</v>
      </c>
      <c r="D69" s="47" t="s">
        <v>21</v>
      </c>
      <c r="E69" s="47">
        <v>1</v>
      </c>
      <c r="F69" s="3"/>
      <c r="G69" s="144">
        <f t="shared" si="0"/>
        <v>0</v>
      </c>
      <c r="H69" s="174"/>
      <c r="I69" s="156"/>
      <c r="J69" s="156"/>
    </row>
    <row r="70" spans="1:10" ht="61.5" x14ac:dyDescent="0.55000000000000004">
      <c r="A70" s="92"/>
      <c r="B70" s="118" t="s">
        <v>146</v>
      </c>
      <c r="C70" s="46" t="s">
        <v>177</v>
      </c>
      <c r="D70" s="47" t="s">
        <v>21</v>
      </c>
      <c r="E70" s="47">
        <v>1</v>
      </c>
      <c r="F70" s="3"/>
      <c r="G70" s="144">
        <f t="shared" si="0"/>
        <v>0</v>
      </c>
      <c r="H70" s="174"/>
      <c r="I70" s="156"/>
      <c r="J70" s="156"/>
    </row>
    <row r="71" spans="1:10" ht="62.7" thickBot="1" x14ac:dyDescent="0.6">
      <c r="A71" s="97"/>
      <c r="B71" s="119" t="s">
        <v>52</v>
      </c>
      <c r="C71" s="120" t="s">
        <v>148</v>
      </c>
      <c r="D71" s="56" t="s">
        <v>21</v>
      </c>
      <c r="E71" s="56">
        <v>1</v>
      </c>
      <c r="F71" s="4"/>
      <c r="G71" s="149">
        <f t="shared" si="0"/>
        <v>0</v>
      </c>
      <c r="H71" s="175"/>
      <c r="I71" s="158"/>
      <c r="J71" s="158"/>
    </row>
    <row r="72" spans="1:10" ht="24.6" x14ac:dyDescent="0.55000000000000004">
      <c r="A72" s="121">
        <v>13</v>
      </c>
      <c r="B72" s="122" t="s">
        <v>53</v>
      </c>
      <c r="C72" s="123"/>
      <c r="D72" s="84" t="s">
        <v>21</v>
      </c>
      <c r="E72" s="84">
        <v>1</v>
      </c>
      <c r="F72" s="145">
        <f>SUM(G73:G77)</f>
        <v>0</v>
      </c>
      <c r="G72" s="144">
        <f t="shared" si="0"/>
        <v>0</v>
      </c>
      <c r="H72" s="27"/>
      <c r="I72" s="159"/>
      <c r="J72" s="159"/>
    </row>
    <row r="73" spans="1:10" ht="98.4" x14ac:dyDescent="0.55000000000000004">
      <c r="A73" s="92"/>
      <c r="B73" s="102" t="s">
        <v>54</v>
      </c>
      <c r="C73" s="124" t="s">
        <v>178</v>
      </c>
      <c r="D73" s="47" t="s">
        <v>21</v>
      </c>
      <c r="E73" s="47">
        <v>1</v>
      </c>
      <c r="F73" s="3"/>
      <c r="G73" s="144">
        <f t="shared" si="0"/>
        <v>0</v>
      </c>
      <c r="H73" s="171" t="s">
        <v>22</v>
      </c>
      <c r="I73" s="156"/>
      <c r="J73" s="156"/>
    </row>
    <row r="74" spans="1:10" ht="49.2" x14ac:dyDescent="0.55000000000000004">
      <c r="A74" s="92"/>
      <c r="B74" s="102" t="s">
        <v>55</v>
      </c>
      <c r="C74" s="46" t="s">
        <v>179</v>
      </c>
      <c r="D74" s="47" t="s">
        <v>21</v>
      </c>
      <c r="E74" s="47">
        <v>1</v>
      </c>
      <c r="F74" s="3"/>
      <c r="G74" s="144">
        <f t="shared" si="0"/>
        <v>0</v>
      </c>
      <c r="H74" s="171"/>
      <c r="I74" s="156"/>
      <c r="J74" s="156"/>
    </row>
    <row r="75" spans="1:10" ht="49.2" x14ac:dyDescent="0.55000000000000004">
      <c r="A75" s="92"/>
      <c r="B75" s="102" t="s">
        <v>56</v>
      </c>
      <c r="C75" s="46" t="s">
        <v>180</v>
      </c>
      <c r="D75" s="47" t="s">
        <v>21</v>
      </c>
      <c r="E75" s="47">
        <v>1</v>
      </c>
      <c r="F75" s="3"/>
      <c r="G75" s="144">
        <f t="shared" si="0"/>
        <v>0</v>
      </c>
      <c r="H75" s="171"/>
      <c r="I75" s="156"/>
      <c r="J75" s="156"/>
    </row>
    <row r="76" spans="1:10" ht="86.1" x14ac:dyDescent="0.55000000000000004">
      <c r="A76" s="92"/>
      <c r="B76" s="102" t="s">
        <v>57</v>
      </c>
      <c r="C76" s="124" t="s">
        <v>181</v>
      </c>
      <c r="D76" s="47" t="s">
        <v>21</v>
      </c>
      <c r="E76" s="47">
        <v>1</v>
      </c>
      <c r="F76" s="3"/>
      <c r="G76" s="144">
        <f t="shared" si="0"/>
        <v>0</v>
      </c>
      <c r="H76" s="171"/>
      <c r="I76" s="156"/>
      <c r="J76" s="156"/>
    </row>
    <row r="77" spans="1:10" ht="49.5" thickBot="1" x14ac:dyDescent="0.6">
      <c r="A77" s="97"/>
      <c r="B77" s="116" t="s">
        <v>58</v>
      </c>
      <c r="C77" s="55" t="s">
        <v>222</v>
      </c>
      <c r="D77" s="56" t="s">
        <v>21</v>
      </c>
      <c r="E77" s="56">
        <v>1</v>
      </c>
      <c r="F77" s="4"/>
      <c r="G77" s="149">
        <f t="shared" si="0"/>
        <v>0</v>
      </c>
      <c r="H77" s="172"/>
      <c r="I77" s="158"/>
      <c r="J77" s="158"/>
    </row>
    <row r="78" spans="1:10" x14ac:dyDescent="0.55000000000000004">
      <c r="A78" s="89">
        <v>14</v>
      </c>
      <c r="B78" s="115" t="s">
        <v>59</v>
      </c>
      <c r="C78" s="125"/>
      <c r="D78" s="60" t="s">
        <v>21</v>
      </c>
      <c r="E78" s="60">
        <v>1</v>
      </c>
      <c r="F78" s="144">
        <f>SUM(G79:G89)</f>
        <v>0</v>
      </c>
      <c r="G78" s="144">
        <f t="shared" si="0"/>
        <v>0</v>
      </c>
      <c r="H78" s="25"/>
      <c r="I78" s="155"/>
      <c r="J78" s="155"/>
    </row>
    <row r="79" spans="1:10" ht="110.7" x14ac:dyDescent="0.55000000000000004">
      <c r="A79" s="92"/>
      <c r="B79" s="102" t="s">
        <v>60</v>
      </c>
      <c r="C79" s="46" t="s">
        <v>182</v>
      </c>
      <c r="D79" s="47" t="s">
        <v>21</v>
      </c>
      <c r="E79" s="47">
        <v>1</v>
      </c>
      <c r="F79" s="3"/>
      <c r="G79" s="144">
        <f t="shared" si="0"/>
        <v>0</v>
      </c>
      <c r="H79" s="171" t="s">
        <v>22</v>
      </c>
      <c r="I79" s="156"/>
      <c r="J79" s="156"/>
    </row>
    <row r="80" spans="1:10" ht="123" x14ac:dyDescent="0.55000000000000004">
      <c r="A80" s="92"/>
      <c r="B80" s="102" t="s">
        <v>61</v>
      </c>
      <c r="C80" s="46" t="s">
        <v>183</v>
      </c>
      <c r="D80" s="47" t="s">
        <v>21</v>
      </c>
      <c r="E80" s="47">
        <v>1</v>
      </c>
      <c r="F80" s="3"/>
      <c r="G80" s="144">
        <f t="shared" si="0"/>
        <v>0</v>
      </c>
      <c r="H80" s="171"/>
      <c r="I80" s="156"/>
      <c r="J80" s="156"/>
    </row>
    <row r="81" spans="1:10" ht="123" x14ac:dyDescent="0.55000000000000004">
      <c r="A81" s="92"/>
      <c r="B81" s="102" t="s">
        <v>62</v>
      </c>
      <c r="C81" s="46" t="s">
        <v>184</v>
      </c>
      <c r="D81" s="47" t="s">
        <v>21</v>
      </c>
      <c r="E81" s="47">
        <v>1</v>
      </c>
      <c r="F81" s="3"/>
      <c r="G81" s="144">
        <f t="shared" si="0"/>
        <v>0</v>
      </c>
      <c r="H81" s="171"/>
      <c r="I81" s="156"/>
      <c r="J81" s="156"/>
    </row>
    <row r="82" spans="1:10" ht="123" x14ac:dyDescent="0.55000000000000004">
      <c r="A82" s="92"/>
      <c r="B82" s="102" t="s">
        <v>63</v>
      </c>
      <c r="C82" s="46" t="s">
        <v>185</v>
      </c>
      <c r="D82" s="47" t="s">
        <v>21</v>
      </c>
      <c r="E82" s="47">
        <v>1</v>
      </c>
      <c r="F82" s="3"/>
      <c r="G82" s="144">
        <f t="shared" ref="G82:G124" si="2">SUM(E82*F82)</f>
        <v>0</v>
      </c>
      <c r="H82" s="171"/>
      <c r="I82" s="156"/>
      <c r="J82" s="156"/>
    </row>
    <row r="83" spans="1:10" ht="86.1" x14ac:dyDescent="0.55000000000000004">
      <c r="A83" s="92"/>
      <c r="B83" s="102" t="s">
        <v>64</v>
      </c>
      <c r="C83" s="46" t="s">
        <v>186</v>
      </c>
      <c r="D83" s="47" t="s">
        <v>21</v>
      </c>
      <c r="E83" s="47">
        <v>1</v>
      </c>
      <c r="F83" s="3"/>
      <c r="G83" s="144">
        <f t="shared" si="2"/>
        <v>0</v>
      </c>
      <c r="H83" s="171"/>
      <c r="I83" s="156"/>
      <c r="J83" s="156"/>
    </row>
    <row r="84" spans="1:10" ht="61.5" x14ac:dyDescent="0.55000000000000004">
      <c r="A84" s="92"/>
      <c r="B84" s="102" t="s">
        <v>65</v>
      </c>
      <c r="C84" s="124" t="s">
        <v>187</v>
      </c>
      <c r="D84" s="47" t="s">
        <v>21</v>
      </c>
      <c r="E84" s="47">
        <v>1</v>
      </c>
      <c r="F84" s="3"/>
      <c r="G84" s="144">
        <f t="shared" si="2"/>
        <v>0</v>
      </c>
      <c r="H84" s="171"/>
      <c r="I84" s="156"/>
      <c r="J84" s="156"/>
    </row>
    <row r="85" spans="1:10" ht="123" x14ac:dyDescent="0.55000000000000004">
      <c r="A85" s="92"/>
      <c r="B85" s="102" t="s">
        <v>66</v>
      </c>
      <c r="C85" s="46" t="s">
        <v>188</v>
      </c>
      <c r="D85" s="47" t="s">
        <v>21</v>
      </c>
      <c r="E85" s="47">
        <v>1</v>
      </c>
      <c r="F85" s="3"/>
      <c r="G85" s="144">
        <f t="shared" si="2"/>
        <v>0</v>
      </c>
      <c r="H85" s="171"/>
      <c r="I85" s="156"/>
      <c r="J85" s="156"/>
    </row>
    <row r="86" spans="1:10" ht="123" x14ac:dyDescent="0.55000000000000004">
      <c r="A86" s="92"/>
      <c r="B86" s="102" t="s">
        <v>67</v>
      </c>
      <c r="C86" s="46" t="s">
        <v>189</v>
      </c>
      <c r="D86" s="47" t="s">
        <v>21</v>
      </c>
      <c r="E86" s="47">
        <v>1</v>
      </c>
      <c r="F86" s="3"/>
      <c r="G86" s="144">
        <f t="shared" si="2"/>
        <v>0</v>
      </c>
      <c r="H86" s="171"/>
      <c r="I86" s="156"/>
      <c r="J86" s="156"/>
    </row>
    <row r="87" spans="1:10" ht="98.4" x14ac:dyDescent="0.55000000000000004">
      <c r="A87" s="92"/>
      <c r="B87" s="102" t="s">
        <v>68</v>
      </c>
      <c r="C87" s="46" t="s">
        <v>190</v>
      </c>
      <c r="D87" s="47" t="s">
        <v>21</v>
      </c>
      <c r="E87" s="47">
        <v>1</v>
      </c>
      <c r="F87" s="3"/>
      <c r="G87" s="144">
        <f t="shared" si="2"/>
        <v>0</v>
      </c>
      <c r="H87" s="171"/>
      <c r="I87" s="156"/>
      <c r="J87" s="156"/>
    </row>
    <row r="88" spans="1:10" ht="49.2" x14ac:dyDescent="0.55000000000000004">
      <c r="A88" s="92"/>
      <c r="B88" s="102" t="s">
        <v>69</v>
      </c>
      <c r="C88" s="46" t="s">
        <v>149</v>
      </c>
      <c r="D88" s="47" t="s">
        <v>21</v>
      </c>
      <c r="E88" s="47">
        <v>1</v>
      </c>
      <c r="F88" s="3"/>
      <c r="G88" s="144">
        <f t="shared" si="2"/>
        <v>0</v>
      </c>
      <c r="H88" s="171"/>
      <c r="I88" s="156"/>
      <c r="J88" s="156"/>
    </row>
    <row r="89" spans="1:10" ht="123.3" thickBot="1" x14ac:dyDescent="0.6">
      <c r="A89" s="97"/>
      <c r="B89" s="116" t="s">
        <v>70</v>
      </c>
      <c r="C89" s="55" t="s">
        <v>191</v>
      </c>
      <c r="D89" s="56" t="s">
        <v>21</v>
      </c>
      <c r="E89" s="56">
        <v>1</v>
      </c>
      <c r="F89" s="4"/>
      <c r="G89" s="149">
        <f t="shared" si="2"/>
        <v>0</v>
      </c>
      <c r="H89" s="172"/>
      <c r="I89" s="158"/>
      <c r="J89" s="158"/>
    </row>
    <row r="90" spans="1:10" ht="24.6" x14ac:dyDescent="0.55000000000000004">
      <c r="A90" s="89">
        <v>15</v>
      </c>
      <c r="B90" s="115" t="s">
        <v>71</v>
      </c>
      <c r="C90" s="125"/>
      <c r="D90" s="60" t="s">
        <v>21</v>
      </c>
      <c r="E90" s="60">
        <v>1</v>
      </c>
      <c r="F90" s="144">
        <f>SUM(G91:G102)</f>
        <v>0</v>
      </c>
      <c r="G90" s="144">
        <f t="shared" si="2"/>
        <v>0</v>
      </c>
      <c r="H90" s="25"/>
      <c r="I90" s="155"/>
      <c r="J90" s="155"/>
    </row>
    <row r="91" spans="1:10" ht="86.1" x14ac:dyDescent="0.55000000000000004">
      <c r="A91" s="92"/>
      <c r="B91" s="102" t="s">
        <v>72</v>
      </c>
      <c r="C91" s="75" t="s">
        <v>192</v>
      </c>
      <c r="D91" s="47" t="s">
        <v>21</v>
      </c>
      <c r="E91" s="47">
        <v>1</v>
      </c>
      <c r="F91" s="3"/>
      <c r="G91" s="144">
        <f t="shared" si="2"/>
        <v>0</v>
      </c>
      <c r="H91" s="171" t="s">
        <v>22</v>
      </c>
      <c r="I91" s="156"/>
      <c r="J91" s="156"/>
    </row>
    <row r="92" spans="1:10" ht="86.1" x14ac:dyDescent="0.55000000000000004">
      <c r="A92" s="92"/>
      <c r="B92" s="102" t="s">
        <v>73</v>
      </c>
      <c r="C92" s="75" t="s">
        <v>193</v>
      </c>
      <c r="D92" s="47" t="s">
        <v>21</v>
      </c>
      <c r="E92" s="47">
        <v>1</v>
      </c>
      <c r="F92" s="3"/>
      <c r="G92" s="144">
        <f t="shared" si="2"/>
        <v>0</v>
      </c>
      <c r="H92" s="171"/>
      <c r="I92" s="156"/>
      <c r="J92" s="156"/>
    </row>
    <row r="93" spans="1:10" ht="98.4" x14ac:dyDescent="0.55000000000000004">
      <c r="A93" s="92"/>
      <c r="B93" s="102" t="s">
        <v>74</v>
      </c>
      <c r="C93" s="75" t="s">
        <v>194</v>
      </c>
      <c r="D93" s="47" t="s">
        <v>21</v>
      </c>
      <c r="E93" s="47">
        <v>1</v>
      </c>
      <c r="F93" s="3"/>
      <c r="G93" s="144">
        <f t="shared" si="2"/>
        <v>0</v>
      </c>
      <c r="H93" s="171"/>
      <c r="I93" s="156"/>
      <c r="J93" s="156"/>
    </row>
    <row r="94" spans="1:10" ht="123" x14ac:dyDescent="0.55000000000000004">
      <c r="A94" s="92"/>
      <c r="B94" s="102" t="s">
        <v>75</v>
      </c>
      <c r="C94" s="75" t="s">
        <v>195</v>
      </c>
      <c r="D94" s="47" t="s">
        <v>21</v>
      </c>
      <c r="E94" s="47">
        <v>2</v>
      </c>
      <c r="F94" s="3"/>
      <c r="G94" s="144">
        <f t="shared" si="2"/>
        <v>0</v>
      </c>
      <c r="H94" s="171"/>
      <c r="I94" s="156"/>
      <c r="J94" s="156"/>
    </row>
    <row r="95" spans="1:10" ht="49.2" x14ac:dyDescent="0.55000000000000004">
      <c r="A95" s="92"/>
      <c r="B95" s="102" t="s">
        <v>76</v>
      </c>
      <c r="C95" s="77" t="s">
        <v>196</v>
      </c>
      <c r="D95" s="47" t="s">
        <v>21</v>
      </c>
      <c r="E95" s="47">
        <v>2</v>
      </c>
      <c r="F95" s="3"/>
      <c r="G95" s="144">
        <f t="shared" si="2"/>
        <v>0</v>
      </c>
      <c r="H95" s="171"/>
      <c r="I95" s="156"/>
      <c r="J95" s="156"/>
    </row>
    <row r="96" spans="1:10" x14ac:dyDescent="0.55000000000000004">
      <c r="A96" s="92"/>
      <c r="B96" s="102" t="s">
        <v>77</v>
      </c>
      <c r="C96" s="77" t="s">
        <v>150</v>
      </c>
      <c r="D96" s="47" t="s">
        <v>21</v>
      </c>
      <c r="E96" s="47">
        <v>2</v>
      </c>
      <c r="F96" s="3"/>
      <c r="G96" s="144">
        <f t="shared" si="2"/>
        <v>0</v>
      </c>
      <c r="H96" s="171"/>
      <c r="I96" s="156"/>
      <c r="J96" s="156"/>
    </row>
    <row r="97" spans="1:15" ht="73.8" x14ac:dyDescent="0.55000000000000004">
      <c r="A97" s="92"/>
      <c r="B97" s="102" t="s">
        <v>78</v>
      </c>
      <c r="C97" s="77" t="s">
        <v>197</v>
      </c>
      <c r="D97" s="47" t="s">
        <v>21</v>
      </c>
      <c r="E97" s="47">
        <v>1</v>
      </c>
      <c r="F97" s="3"/>
      <c r="G97" s="144">
        <f t="shared" si="2"/>
        <v>0</v>
      </c>
      <c r="H97" s="171"/>
      <c r="I97" s="156"/>
      <c r="J97" s="156"/>
    </row>
    <row r="98" spans="1:15" ht="61.5" x14ac:dyDescent="0.55000000000000004">
      <c r="A98" s="92"/>
      <c r="B98" s="102" t="s">
        <v>79</v>
      </c>
      <c r="C98" s="126" t="s">
        <v>198</v>
      </c>
      <c r="D98" s="47" t="s">
        <v>21</v>
      </c>
      <c r="E98" s="47">
        <v>2</v>
      </c>
      <c r="F98" s="3"/>
      <c r="G98" s="144">
        <f t="shared" si="2"/>
        <v>0</v>
      </c>
      <c r="H98" s="171"/>
      <c r="I98" s="156"/>
      <c r="J98" s="156"/>
    </row>
    <row r="99" spans="1:15" ht="49.2" x14ac:dyDescent="0.55000000000000004">
      <c r="A99" s="92"/>
      <c r="B99" s="102" t="s">
        <v>80</v>
      </c>
      <c r="C99" s="77" t="s">
        <v>199</v>
      </c>
      <c r="D99" s="47" t="s">
        <v>21</v>
      </c>
      <c r="E99" s="47">
        <v>5</v>
      </c>
      <c r="F99" s="3"/>
      <c r="G99" s="144">
        <f t="shared" si="2"/>
        <v>0</v>
      </c>
      <c r="H99" s="171"/>
      <c r="I99" s="156"/>
      <c r="J99" s="156"/>
    </row>
    <row r="100" spans="1:15" ht="24.6" x14ac:dyDescent="0.55000000000000004">
      <c r="A100" s="92"/>
      <c r="B100" s="102" t="s">
        <v>81</v>
      </c>
      <c r="C100" s="77" t="s">
        <v>200</v>
      </c>
      <c r="D100" s="47" t="s">
        <v>21</v>
      </c>
      <c r="E100" s="47">
        <v>1</v>
      </c>
      <c r="F100" s="3"/>
      <c r="G100" s="144">
        <f t="shared" si="2"/>
        <v>0</v>
      </c>
      <c r="H100" s="171"/>
      <c r="I100" s="156"/>
      <c r="J100" s="156"/>
    </row>
    <row r="101" spans="1:15" ht="36.9" x14ac:dyDescent="0.55000000000000004">
      <c r="A101" s="92"/>
      <c r="B101" s="102" t="s">
        <v>82</v>
      </c>
      <c r="C101" s="77" t="s">
        <v>201</v>
      </c>
      <c r="D101" s="47" t="s">
        <v>21</v>
      </c>
      <c r="E101" s="47">
        <v>1</v>
      </c>
      <c r="F101" s="3"/>
      <c r="G101" s="144">
        <f t="shared" si="2"/>
        <v>0</v>
      </c>
      <c r="H101" s="171"/>
      <c r="I101" s="156"/>
      <c r="J101" s="156"/>
    </row>
    <row r="102" spans="1:15" ht="37.200000000000003" thickBot="1" x14ac:dyDescent="0.6">
      <c r="A102" s="97"/>
      <c r="B102" s="116" t="s">
        <v>83</v>
      </c>
      <c r="C102" s="117" t="s">
        <v>202</v>
      </c>
      <c r="D102" s="56" t="s">
        <v>21</v>
      </c>
      <c r="E102" s="56">
        <v>1</v>
      </c>
      <c r="F102" s="4"/>
      <c r="G102" s="149">
        <f t="shared" si="2"/>
        <v>0</v>
      </c>
      <c r="H102" s="172"/>
      <c r="I102" s="158"/>
      <c r="J102" s="158"/>
    </row>
    <row r="103" spans="1:15" x14ac:dyDescent="0.55000000000000004">
      <c r="A103" s="127">
        <v>16</v>
      </c>
      <c r="B103" s="128" t="s">
        <v>84</v>
      </c>
      <c r="C103" s="129"/>
      <c r="D103" s="60" t="s">
        <v>21</v>
      </c>
      <c r="E103" s="130">
        <v>1</v>
      </c>
      <c r="F103" s="144">
        <f>SUM(G104:G106)</f>
        <v>0</v>
      </c>
      <c r="G103" s="144">
        <f t="shared" si="2"/>
        <v>0</v>
      </c>
      <c r="H103" s="25"/>
      <c r="I103" s="155"/>
      <c r="J103" s="155"/>
    </row>
    <row r="104" spans="1:15" ht="110.7" x14ac:dyDescent="0.55000000000000004">
      <c r="A104" s="92"/>
      <c r="B104" s="102" t="s">
        <v>85</v>
      </c>
      <c r="C104" s="131" t="s">
        <v>203</v>
      </c>
      <c r="D104" s="47" t="s">
        <v>21</v>
      </c>
      <c r="E104" s="47">
        <v>1</v>
      </c>
      <c r="F104" s="3"/>
      <c r="G104" s="144">
        <f t="shared" si="2"/>
        <v>0</v>
      </c>
      <c r="H104" s="171" t="s">
        <v>22</v>
      </c>
      <c r="I104" s="156"/>
      <c r="J104" s="156"/>
    </row>
    <row r="105" spans="1:15" ht="98.4" x14ac:dyDescent="0.55000000000000004">
      <c r="A105" s="92"/>
      <c r="B105" s="102" t="s">
        <v>86</v>
      </c>
      <c r="C105" s="131" t="s">
        <v>226</v>
      </c>
      <c r="D105" s="47" t="s">
        <v>21</v>
      </c>
      <c r="E105" s="47">
        <v>1</v>
      </c>
      <c r="F105" s="3"/>
      <c r="G105" s="144">
        <f t="shared" si="2"/>
        <v>0</v>
      </c>
      <c r="H105" s="171"/>
      <c r="I105" s="156"/>
      <c r="J105" s="156"/>
    </row>
    <row r="106" spans="1:15" ht="209.4" thickBot="1" x14ac:dyDescent="0.6">
      <c r="A106" s="104"/>
      <c r="B106" s="132" t="s">
        <v>87</v>
      </c>
      <c r="C106" s="133" t="s">
        <v>204</v>
      </c>
      <c r="D106" s="53" t="s">
        <v>21</v>
      </c>
      <c r="E106" s="53">
        <v>1</v>
      </c>
      <c r="F106" s="16"/>
      <c r="G106" s="145">
        <f>SUM(E106*F106)</f>
        <v>0</v>
      </c>
      <c r="H106" s="173"/>
      <c r="I106" s="157"/>
      <c r="J106" s="157"/>
    </row>
    <row r="107" spans="1:15" x14ac:dyDescent="0.55000000000000004">
      <c r="A107" s="134">
        <v>17</v>
      </c>
      <c r="B107" s="135" t="s">
        <v>89</v>
      </c>
      <c r="C107" s="136"/>
      <c r="D107" s="44" t="s">
        <v>21</v>
      </c>
      <c r="E107" s="44">
        <v>1</v>
      </c>
      <c r="F107" s="148">
        <f>SUM(G108:G113)</f>
        <v>0</v>
      </c>
      <c r="G107" s="148">
        <f t="shared" si="2"/>
        <v>0</v>
      </c>
      <c r="H107" s="28"/>
      <c r="I107" s="154"/>
      <c r="J107" s="154"/>
    </row>
    <row r="108" spans="1:15" ht="61.5" x14ac:dyDescent="0.55000000000000004">
      <c r="A108" s="92"/>
      <c r="B108" s="102" t="s">
        <v>153</v>
      </c>
      <c r="C108" s="75" t="s">
        <v>227</v>
      </c>
      <c r="D108" s="47" t="s">
        <v>21</v>
      </c>
      <c r="E108" s="47">
        <v>6</v>
      </c>
      <c r="F108" s="3"/>
      <c r="G108" s="146">
        <f t="shared" si="2"/>
        <v>0</v>
      </c>
      <c r="H108" s="171" t="s">
        <v>22</v>
      </c>
      <c r="I108" s="156"/>
      <c r="J108" s="156"/>
      <c r="O108" s="29"/>
    </row>
    <row r="109" spans="1:15" ht="61.5" x14ac:dyDescent="0.55000000000000004">
      <c r="A109" s="92"/>
      <c r="B109" s="102" t="s">
        <v>154</v>
      </c>
      <c r="C109" s="75" t="s">
        <v>205</v>
      </c>
      <c r="D109" s="47" t="s">
        <v>21</v>
      </c>
      <c r="E109" s="47">
        <v>10</v>
      </c>
      <c r="F109" s="3"/>
      <c r="G109" s="144">
        <f t="shared" si="2"/>
        <v>0</v>
      </c>
      <c r="H109" s="171"/>
      <c r="I109" s="156"/>
      <c r="J109" s="156"/>
    </row>
    <row r="110" spans="1:15" ht="49.2" x14ac:dyDescent="0.55000000000000004">
      <c r="A110" s="92"/>
      <c r="B110" s="102" t="s">
        <v>90</v>
      </c>
      <c r="C110" s="75" t="s">
        <v>206</v>
      </c>
      <c r="D110" s="47" t="s">
        <v>21</v>
      </c>
      <c r="E110" s="47">
        <v>10</v>
      </c>
      <c r="F110" s="3"/>
      <c r="G110" s="144">
        <f t="shared" si="2"/>
        <v>0</v>
      </c>
      <c r="H110" s="171"/>
      <c r="I110" s="156"/>
      <c r="J110" s="156"/>
    </row>
    <row r="111" spans="1:15" ht="49.2" x14ac:dyDescent="0.55000000000000004">
      <c r="A111" s="92"/>
      <c r="B111" s="102" t="s">
        <v>91</v>
      </c>
      <c r="C111" s="75" t="s">
        <v>207</v>
      </c>
      <c r="D111" s="47" t="s">
        <v>21</v>
      </c>
      <c r="E111" s="47">
        <v>10</v>
      </c>
      <c r="F111" s="3"/>
      <c r="G111" s="144">
        <f t="shared" si="2"/>
        <v>0</v>
      </c>
      <c r="H111" s="171"/>
      <c r="I111" s="156"/>
      <c r="J111" s="156"/>
    </row>
    <row r="112" spans="1:15" ht="49.2" x14ac:dyDescent="0.55000000000000004">
      <c r="A112" s="92"/>
      <c r="B112" s="102" t="s">
        <v>152</v>
      </c>
      <c r="C112" s="131" t="s">
        <v>208</v>
      </c>
      <c r="D112" s="47" t="s">
        <v>21</v>
      </c>
      <c r="E112" s="47">
        <v>6</v>
      </c>
      <c r="F112" s="3"/>
      <c r="G112" s="144">
        <f t="shared" si="2"/>
        <v>0</v>
      </c>
      <c r="H112" s="171"/>
      <c r="I112" s="156"/>
      <c r="J112" s="156"/>
    </row>
    <row r="113" spans="1:10" ht="98.7" thickBot="1" x14ac:dyDescent="0.6">
      <c r="A113" s="97"/>
      <c r="B113" s="116" t="s">
        <v>92</v>
      </c>
      <c r="C113" s="137" t="s">
        <v>209</v>
      </c>
      <c r="D113" s="56" t="s">
        <v>21</v>
      </c>
      <c r="E113" s="56">
        <v>1</v>
      </c>
      <c r="F113" s="4"/>
      <c r="G113" s="147">
        <f t="shared" si="2"/>
        <v>0</v>
      </c>
      <c r="H113" s="172"/>
      <c r="I113" s="158"/>
      <c r="J113" s="158"/>
    </row>
    <row r="114" spans="1:10" x14ac:dyDescent="0.55000000000000004">
      <c r="A114" s="89">
        <v>18</v>
      </c>
      <c r="B114" s="115" t="s">
        <v>93</v>
      </c>
      <c r="C114" s="101"/>
      <c r="D114" s="60" t="s">
        <v>21</v>
      </c>
      <c r="E114" s="60">
        <v>1</v>
      </c>
      <c r="F114" s="144">
        <f>SUM(G115:G118)</f>
        <v>0</v>
      </c>
      <c r="G114" s="144">
        <f t="shared" si="2"/>
        <v>0</v>
      </c>
      <c r="H114" s="25"/>
      <c r="I114" s="155"/>
      <c r="J114" s="155"/>
    </row>
    <row r="115" spans="1:10" ht="110.7" x14ac:dyDescent="0.55000000000000004">
      <c r="A115" s="92"/>
      <c r="B115" s="102" t="s">
        <v>94</v>
      </c>
      <c r="C115" s="46" t="s">
        <v>210</v>
      </c>
      <c r="D115" s="47" t="s">
        <v>21</v>
      </c>
      <c r="E115" s="47">
        <v>1</v>
      </c>
      <c r="F115" s="3"/>
      <c r="G115" s="146">
        <f t="shared" si="2"/>
        <v>0</v>
      </c>
      <c r="H115" s="171" t="s">
        <v>22</v>
      </c>
      <c r="I115" s="156"/>
      <c r="J115" s="156"/>
    </row>
    <row r="116" spans="1:10" ht="98.4" x14ac:dyDescent="0.55000000000000004">
      <c r="A116" s="92"/>
      <c r="B116" s="102" t="s">
        <v>95</v>
      </c>
      <c r="C116" s="46" t="s">
        <v>218</v>
      </c>
      <c r="D116" s="47" t="s">
        <v>21</v>
      </c>
      <c r="E116" s="47">
        <v>1</v>
      </c>
      <c r="F116" s="3"/>
      <c r="G116" s="144">
        <f t="shared" si="2"/>
        <v>0</v>
      </c>
      <c r="H116" s="171"/>
      <c r="I116" s="156"/>
      <c r="J116" s="156"/>
    </row>
    <row r="117" spans="1:10" ht="147.6" x14ac:dyDescent="0.55000000000000004">
      <c r="A117" s="92"/>
      <c r="B117" s="102" t="s">
        <v>96</v>
      </c>
      <c r="C117" s="46" t="s">
        <v>211</v>
      </c>
      <c r="D117" s="47" t="s">
        <v>21</v>
      </c>
      <c r="E117" s="47">
        <v>1</v>
      </c>
      <c r="F117" s="3"/>
      <c r="G117" s="144">
        <f t="shared" si="2"/>
        <v>0</v>
      </c>
      <c r="H117" s="171"/>
      <c r="I117" s="156"/>
      <c r="J117" s="156"/>
    </row>
    <row r="118" spans="1:10" ht="147.9" thickBot="1" x14ac:dyDescent="0.6">
      <c r="A118" s="97"/>
      <c r="B118" s="116" t="s">
        <v>97</v>
      </c>
      <c r="C118" s="138" t="s">
        <v>212</v>
      </c>
      <c r="D118" s="56" t="s">
        <v>21</v>
      </c>
      <c r="E118" s="56">
        <v>1</v>
      </c>
      <c r="F118" s="4"/>
      <c r="G118" s="147">
        <f t="shared" si="2"/>
        <v>0</v>
      </c>
      <c r="H118" s="172"/>
      <c r="I118" s="158"/>
      <c r="J118" s="158"/>
    </row>
    <row r="119" spans="1:10" ht="24.6" x14ac:dyDescent="0.55000000000000004">
      <c r="A119" s="89">
        <v>19</v>
      </c>
      <c r="B119" s="115" t="s">
        <v>98</v>
      </c>
      <c r="C119" s="125"/>
      <c r="D119" s="60" t="s">
        <v>21</v>
      </c>
      <c r="E119" s="60">
        <v>1</v>
      </c>
      <c r="F119" s="144">
        <f>SUM(G120:G124)</f>
        <v>0</v>
      </c>
      <c r="G119" s="144">
        <f t="shared" si="2"/>
        <v>0</v>
      </c>
      <c r="H119" s="25"/>
      <c r="I119" s="155"/>
      <c r="J119" s="155"/>
    </row>
    <row r="120" spans="1:10" ht="73.8" x14ac:dyDescent="0.55000000000000004">
      <c r="A120" s="92"/>
      <c r="B120" s="102" t="s">
        <v>99</v>
      </c>
      <c r="C120" s="46" t="s">
        <v>214</v>
      </c>
      <c r="D120" s="47" t="s">
        <v>21</v>
      </c>
      <c r="E120" s="47">
        <v>1</v>
      </c>
      <c r="F120" s="3"/>
      <c r="G120" s="144">
        <f t="shared" si="2"/>
        <v>0</v>
      </c>
      <c r="H120" s="171" t="s">
        <v>22</v>
      </c>
      <c r="I120" s="156"/>
      <c r="J120" s="156"/>
    </row>
    <row r="121" spans="1:10" ht="123" x14ac:dyDescent="0.55000000000000004">
      <c r="A121" s="92"/>
      <c r="B121" s="102" t="s">
        <v>100</v>
      </c>
      <c r="C121" s="46" t="s">
        <v>215</v>
      </c>
      <c r="D121" s="47" t="s">
        <v>21</v>
      </c>
      <c r="E121" s="47">
        <v>1</v>
      </c>
      <c r="F121" s="3"/>
      <c r="G121" s="144">
        <f t="shared" si="2"/>
        <v>0</v>
      </c>
      <c r="H121" s="171"/>
      <c r="I121" s="156"/>
      <c r="J121" s="156"/>
    </row>
    <row r="122" spans="1:10" ht="159.9" x14ac:dyDescent="0.55000000000000004">
      <c r="A122" s="92"/>
      <c r="B122" s="102" t="s">
        <v>99</v>
      </c>
      <c r="C122" s="139" t="s">
        <v>216</v>
      </c>
      <c r="D122" s="47" t="s">
        <v>21</v>
      </c>
      <c r="E122" s="47">
        <v>1</v>
      </c>
      <c r="F122" s="3"/>
      <c r="G122" s="144">
        <f t="shared" si="2"/>
        <v>0</v>
      </c>
      <c r="H122" s="171"/>
      <c r="I122" s="156"/>
      <c r="J122" s="156"/>
    </row>
    <row r="123" spans="1:10" ht="123" x14ac:dyDescent="0.55000000000000004">
      <c r="A123" s="92"/>
      <c r="B123" s="102" t="s">
        <v>101</v>
      </c>
      <c r="C123" s="140" t="s">
        <v>217</v>
      </c>
      <c r="D123" s="47" t="s">
        <v>21</v>
      </c>
      <c r="E123" s="47"/>
      <c r="F123" s="3"/>
      <c r="G123" s="144">
        <f t="shared" si="2"/>
        <v>0</v>
      </c>
      <c r="H123" s="171"/>
      <c r="I123" s="156"/>
      <c r="J123" s="156"/>
    </row>
    <row r="124" spans="1:10" ht="381.6" thickBot="1" x14ac:dyDescent="0.6">
      <c r="A124" s="92"/>
      <c r="B124" s="92" t="s">
        <v>102</v>
      </c>
      <c r="C124" s="141" t="s">
        <v>213</v>
      </c>
      <c r="D124" s="47" t="s">
        <v>21</v>
      </c>
      <c r="E124" s="47">
        <v>1</v>
      </c>
      <c r="F124" s="3"/>
      <c r="G124" s="144">
        <f t="shared" si="2"/>
        <v>0</v>
      </c>
      <c r="H124" s="171"/>
      <c r="I124" s="156"/>
      <c r="J124" s="156"/>
    </row>
    <row r="125" spans="1:10" ht="32.25" customHeight="1" thickBot="1" x14ac:dyDescent="0.6">
      <c r="A125" s="30"/>
      <c r="B125" s="31"/>
      <c r="C125" s="32"/>
      <c r="D125" s="33"/>
      <c r="E125" s="33"/>
      <c r="F125" s="142" t="s">
        <v>135</v>
      </c>
      <c r="G125" s="143">
        <f>SUM(G16+G25+G34+G40+G41+G42+G46+G49+G50+G53+G61+G64+G72+G78+G90+G103+G107+G114+G119)</f>
        <v>0</v>
      </c>
      <c r="H125" s="143">
        <f>SUM(H16+H25+H34+H40+H41+H42+H46+H49+H50+H53+H61+H64+H72+H78+H90+H103+H107+H114+H119)</f>
        <v>0</v>
      </c>
    </row>
    <row r="126" spans="1:10" ht="14.7" thickBot="1" x14ac:dyDescent="0.6">
      <c r="A126" s="34"/>
      <c r="H126" s="14"/>
    </row>
    <row r="127" spans="1:10" ht="47.25" customHeight="1" x14ac:dyDescent="0.55000000000000004">
      <c r="A127" s="161" t="s">
        <v>103</v>
      </c>
      <c r="B127" s="162"/>
      <c r="C127" s="35"/>
    </row>
    <row r="128" spans="1:10" ht="57" customHeight="1" thickBot="1" x14ac:dyDescent="0.6">
      <c r="A128" s="163" t="s">
        <v>104</v>
      </c>
      <c r="B128" s="164"/>
      <c r="C128" s="36"/>
      <c r="F128" s="152"/>
      <c r="I128" s="151"/>
    </row>
    <row r="129" spans="6:8" x14ac:dyDescent="0.55000000000000004">
      <c r="F129" s="151"/>
    </row>
    <row r="130" spans="6:8" x14ac:dyDescent="0.55000000000000004">
      <c r="F130" s="153"/>
      <c r="G130" s="151"/>
      <c r="H130" s="153"/>
    </row>
  </sheetData>
  <sheetProtection formatCells="0" formatColumns="0" formatRows="0" insertColumns="0" insertRows="0" insertHyperlinks="0" deleteColumns="0" deleteRows="0" selectLockedCells="1" sort="0" autoFilter="0" pivotTables="0"/>
  <mergeCells count="30">
    <mergeCell ref="C11:H11"/>
    <mergeCell ref="C12:H12"/>
    <mergeCell ref="H47:H48"/>
    <mergeCell ref="H51:H52"/>
    <mergeCell ref="A1:H1"/>
    <mergeCell ref="A3:H3"/>
    <mergeCell ref="B4:H4"/>
    <mergeCell ref="A5:A12"/>
    <mergeCell ref="C5:H5"/>
    <mergeCell ref="C6:H6"/>
    <mergeCell ref="C7:H7"/>
    <mergeCell ref="C8:H8"/>
    <mergeCell ref="C9:H9"/>
    <mergeCell ref="C10:H10"/>
    <mergeCell ref="A127:B127"/>
    <mergeCell ref="A128:B128"/>
    <mergeCell ref="H17:H24"/>
    <mergeCell ref="H26:H33"/>
    <mergeCell ref="H35:H39"/>
    <mergeCell ref="H43:H45"/>
    <mergeCell ref="H54:H60"/>
    <mergeCell ref="H104:H106"/>
    <mergeCell ref="H108:H113"/>
    <mergeCell ref="H115:H118"/>
    <mergeCell ref="H120:H124"/>
    <mergeCell ref="H62:H63"/>
    <mergeCell ref="H73:H77"/>
    <mergeCell ref="H79:H89"/>
    <mergeCell ref="H91:H102"/>
    <mergeCell ref="H65:H71"/>
  </mergeCells>
  <pageMargins left="0.7" right="0.7" top="0.75" bottom="0.75" header="0.3" footer="0.3"/>
  <pageSetup paperSize="9" scale="52" orientation="portrait" r:id="rId1"/>
  <colBreaks count="2" manualBreakCount="2">
    <brk id="2" max="132" man="1"/>
    <brk id="10" max="1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Drahoslava Gmitrová</dc:creator>
  <cp:lastModifiedBy>Drahoslava Gmitrová</cp:lastModifiedBy>
  <dcterms:created xsi:type="dcterms:W3CDTF">2020-12-22T09:45:49Z</dcterms:created>
  <dcterms:modified xsi:type="dcterms:W3CDTF">2023-09-06T12:34:19Z</dcterms:modified>
</cp:coreProperties>
</file>