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3 - NakupKancelarskychPotrieb_DNS\NakupKancelarPotrieb - Vyzva 1\"/>
    </mc:Choice>
  </mc:AlternateContent>
  <bookViews>
    <workbookView xWindow="0" yWindow="0" windowWidth="28800" windowHeight="12435"/>
  </bookViews>
  <sheets>
    <sheet name="OPIS PREDMETU ZÁKAZKY" sheetId="3" r:id="rId1"/>
  </sheets>
  <definedNames>
    <definedName name="_xlnm.Print_Area" localSheetId="0">'OPIS PREDMETU ZÁKAZKY'!$A$1:$J$24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3" l="1"/>
  <c r="G18" i="3"/>
  <c r="H18" i="3" s="1"/>
  <c r="I18" i="3" l="1"/>
  <c r="G5" i="3" l="1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9" i="3"/>
  <c r="H19" i="3" s="1"/>
  <c r="G20" i="3"/>
  <c r="I14" i="3" l="1"/>
  <c r="I19" i="3"/>
  <c r="I9" i="3"/>
  <c r="I5" i="3"/>
  <c r="I8" i="3"/>
  <c r="I11" i="3"/>
  <c r="I17" i="3"/>
  <c r="I10" i="3"/>
  <c r="I7" i="3"/>
  <c r="I16" i="3"/>
  <c r="I15" i="3"/>
  <c r="I13" i="3"/>
  <c r="I12" i="3"/>
  <c r="I6" i="3"/>
  <c r="H20" i="3"/>
  <c r="I20" i="3" s="1"/>
  <c r="H22" i="3" l="1"/>
  <c r="I22" i="3" s="1"/>
</calcChain>
</file>

<file path=xl/sharedStrings.xml><?xml version="1.0" encoding="utf-8"?>
<sst xmlns="http://schemas.openxmlformats.org/spreadsheetml/2006/main" count="59" uniqueCount="46">
  <si>
    <t>Ceruzka pentelka</t>
  </si>
  <si>
    <t>ks</t>
  </si>
  <si>
    <t>Merná jednotka</t>
  </si>
  <si>
    <t>Náplň / tuha Pentel 0,5 HB</t>
  </si>
  <si>
    <t>Etikety 210 x 297</t>
  </si>
  <si>
    <t>Papier xerografický A4, 160 g</t>
  </si>
  <si>
    <t>Papier xerografický A4, 80 g</t>
  </si>
  <si>
    <t>Papier Color Copy A4, 200 g</t>
  </si>
  <si>
    <t>Papier xerografický A3, 80 g</t>
  </si>
  <si>
    <t>Lepiaca páska hnedá 50 x 66</t>
  </si>
  <si>
    <t>Kniha záznamová A4, 100 listov</t>
  </si>
  <si>
    <t>Vrece papierové 65x120x3N</t>
  </si>
  <si>
    <t>Poznámkový blok špirála v hlave 
A4/70list. linkovaný</t>
  </si>
  <si>
    <t>Poznámkový blok špirála v hlave
A5/70list. linkovaný</t>
  </si>
  <si>
    <t>V prípade konkrétnych technických a výrobných označení materiálov špecifikovaných v tomto opise predmetu zákazky, verejný obstarávateľ pripúšťa ekvivalentné riešenie za predpokladu rovnakých resp. lepších technických parametrov.</t>
  </si>
  <si>
    <t>Príloha č. 2 Kúpnej zmluvy vo vzorovej Výzve na predkladanie ponúk
Technický opis položiek, ktoré predpokladá verejný obstarávateľ obstarávať</t>
  </si>
  <si>
    <t>Názov tovaru</t>
  </si>
  <si>
    <t>Technická specifikácia tovaru (minimálne)</t>
  </si>
  <si>
    <t>Jednotková cena v EUR bez DPH</t>
  </si>
  <si>
    <t>Celková cena v EUR bez DPH</t>
  </si>
  <si>
    <t>Výška DPH (20%)</t>
  </si>
  <si>
    <t>Celková cena v EUR s DPH</t>
  </si>
  <si>
    <t>Množstvo</t>
  </si>
  <si>
    <r>
      <t xml:space="preserve">Obchodný názov tovaru (značka, typ a pod.)
</t>
    </r>
    <r>
      <rPr>
        <b/>
        <sz val="10"/>
        <color rgb="FFFF0000"/>
        <rFont val="Arial"/>
        <family val="2"/>
        <charset val="238"/>
      </rPr>
      <t>UVEDIE uchádzač</t>
    </r>
  </si>
  <si>
    <t>Pero guličkové celokovové (Velocity/Concorde) alebo ekvivalent</t>
  </si>
  <si>
    <t>Náplň (Velocity/Concorde) alebo ekvivalent</t>
  </si>
  <si>
    <t>Násuvná lišta Relido alebo ekvivalent</t>
  </si>
  <si>
    <t xml:space="preserve">Poznámkový blok; počrt listov: 70; viazanie: špirála, vedená po kratšej strane bloku. Listy z bezdrevného papiera sú pre jednoduché vytrhávanie perforované; formát: A5
</t>
  </si>
  <si>
    <t>balík</t>
  </si>
  <si>
    <t>Formát: A4; hmoptnosť: 80 g; balenie: 500 listov (hárkov) v 1 balíku;
Vlastnosti: FSC (CoC), PEFC (CoC), EMAS, zdroje buničiny sú striktne len z legálnych plantáží dreva pestovaného na účely papierenskej produkcie CIE belosť 161 ± 2, belosť s UV 101% ±1,5, opacita min. 92%, poprípade vyššie hodnoty pre belosť CIE a jasnosť UVE</t>
  </si>
  <si>
    <t>Formát: A4; hmoptnosť: 80 g; balenie: 500 listov (hárkov) v 1 balíku
Vlastnosti: FSC (CoC), PEFC (CoC), EMAS, zdroje buničiny sú striktne len z legálnych plantáží dreva pestovaného na účely papierenskej produkcie CIE belosť 161 ± 2, belosť s UV 101% ±1,5, opacita min. 92%, poprípade vyššie hodnoty pre belosť CIE a jasnosť UVE</t>
  </si>
  <si>
    <t>samolepiace etikety ; rozmery: 210 x 297 mm, farba: biela; formát A4, balenie: 100 hárkov; vhodnosť pre všetky laserové aj atramentové zariadenia.</t>
  </si>
  <si>
    <t>technická mikroceruzka - pentelka, prevedenia (materiál): kov; vodiaca trubička s hrúbkou tuhy: 0,5 mm, ukončenie: s gumou</t>
  </si>
  <si>
    <t>hrúbka tuhy: 0,5 mm, rôzne tvrdosti, balenie: 12 ks</t>
  </si>
  <si>
    <t>balenie</t>
  </si>
  <si>
    <t>Kniha záznamová; formát: A4; väzba: bočná šitá,  tvrdé dosky; 100 listov, linajková</t>
  </si>
  <si>
    <t>Lepiaca páska hnedá, rozmery: 50 mm x 66 m</t>
  </si>
  <si>
    <t>Formát: A4; hmoptnosť: 160 g; balenie: 250 listov (hárkov) v 1 balíku
Vlastnosti: CIE belosť min. 146 ± 3, belosť s UV min. 103,5% ±1,5</t>
  </si>
  <si>
    <t>Formát: A4; hmoptnosť: 200 g; balenie: 250 listov (hárkov) v 1 balíku; farba: biela
Vlastnosti: satinovaný papier pre tlač vo farebných kopírovacích strojoch a laserových tlačiarňach; CIE belosť: min. 160 ± 3, belosť s UV: min. 110% ±1,5</t>
  </si>
  <si>
    <t>Guľôčkové pero s mikrohrotom vo veľkosti 0,6 mm; náplň so substanciou podobnou gélu. dĺžka pera: max. 130 mm; ovový klip; technológia SLIDE-O-MATIC alebo ekvivalent</t>
  </si>
  <si>
    <t>plastová trubička, hrot vo veľkosti 0,6 mm technológia SLIDE-O-MATIC alebo ekvivalent</t>
  </si>
  <si>
    <t>Papierové trojvrstvové vrecia na balenie; prevedenie: nebielený materiá, 3N - trojvrstvový; rozmery: 65 cm x 120 cm</t>
  </si>
  <si>
    <t>Batéria ReCyko</t>
  </si>
  <si>
    <t xml:space="preserve">Poznámkový blok; počrt listov: 70; viazanie: špirála, vedená po kratšej strane bloku; listy z bezdrevného papiera sú pre jednoduché vytrhávanie perforované; formát: A4
</t>
  </si>
  <si>
    <t>Recyklovateľná nabíjacia batéria; veľkosť: AAA; 800 mah; technológia nízkeho samovybíjania (LSD); balenie: 4 kusy v 1 balíku</t>
  </si>
  <si>
    <t>hrúbka: 3 mm, resp. na 30 listov, formát: A4, farba: číra; balenie: 50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</si>
</sst>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7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" fillId="2" borderId="5" applyNumberFormat="0" applyFont="0" applyAlignment="0" applyProtection="0"/>
    <xf numFmtId="0" fontId="6" fillId="3" borderId="6" applyNumberFormat="0" applyAlignment="0" applyProtection="0"/>
    <xf numFmtId="0" fontId="7" fillId="4" borderId="6" applyNumberFormat="0" applyAlignment="0" applyProtection="0"/>
    <xf numFmtId="0" fontId="8" fillId="4" borderId="7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0" xfId="0" applyFont="1" applyBorder="1" applyAlignment="1">
      <alignment vertical="top" wrapText="1"/>
    </xf>
    <xf numFmtId="4" fontId="11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4" fontId="11" fillId="5" borderId="1" xfId="0" applyNumberFormat="1" applyFont="1" applyFill="1" applyBorder="1" applyAlignment="1" applyProtection="1">
      <alignment vertical="top" wrapText="1"/>
      <protection locked="0"/>
    </xf>
    <xf numFmtId="4" fontId="15" fillId="0" borderId="19" xfId="0" applyNumberFormat="1" applyFont="1" applyBorder="1" applyAlignment="1">
      <alignment horizontal="right"/>
    </xf>
    <xf numFmtId="4" fontId="0" fillId="0" borderId="20" xfId="0" applyNumberFormat="1" applyBorder="1" applyAlignment="1">
      <alignment vertical="top" wrapText="1"/>
    </xf>
    <xf numFmtId="0" fontId="11" fillId="5" borderId="1" xfId="0" applyNumberFormat="1" applyFont="1" applyFill="1" applyBorder="1" applyAlignment="1" applyProtection="1">
      <alignment vertical="top" wrapText="1"/>
      <protection locked="0"/>
    </xf>
    <xf numFmtId="0" fontId="11" fillId="0" borderId="1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5" borderId="14" xfId="0" applyNumberFormat="1" applyFont="1" applyFill="1" applyBorder="1" applyAlignment="1" applyProtection="1">
      <alignment vertical="top" wrapText="1"/>
      <protection locked="0"/>
    </xf>
    <xf numFmtId="4" fontId="11" fillId="5" borderId="14" xfId="0" applyNumberFormat="1" applyFont="1" applyFill="1" applyBorder="1" applyAlignment="1" applyProtection="1">
      <alignment vertical="top" wrapText="1"/>
      <protection locked="0"/>
    </xf>
    <xf numFmtId="4" fontId="0" fillId="0" borderId="14" xfId="0" applyNumberFormat="1" applyBorder="1" applyAlignment="1">
      <alignment vertical="top" wrapText="1"/>
    </xf>
    <xf numFmtId="4" fontId="0" fillId="0" borderId="21" xfId="0" applyNumberFormat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/>
    <xf numFmtId="0" fontId="13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5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Alignment="1"/>
    <xf numFmtId="3" fontId="11" fillId="0" borderId="1" xfId="0" applyNumberFormat="1" applyFont="1" applyBorder="1" applyAlignment="1" applyProtection="1">
      <alignment horizontal="center" vertical="top" wrapText="1"/>
      <protection locked="0"/>
    </xf>
    <xf numFmtId="3" fontId="11" fillId="0" borderId="14" xfId="0" applyNumberFormat="1" applyFont="1" applyBorder="1" applyAlignment="1" applyProtection="1">
      <alignment horizontal="center" vertical="top" wrapText="1"/>
      <protection locked="0"/>
    </xf>
    <xf numFmtId="4" fontId="11" fillId="0" borderId="0" xfId="0" applyNumberFormat="1" applyFont="1" applyBorder="1" applyAlignment="1">
      <alignment horizontal="center" vertical="top" wrapText="1"/>
    </xf>
  </cellXfs>
  <cellStyles count="37"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známka" xfId="5" builtinId="10" customBuiltin="1"/>
    <cellStyle name="Vstup" xfId="6" builtinId="20" customBuiltin="1"/>
    <cellStyle name="Výpočet" xfId="7" builtinId="22" customBuiltin="1"/>
    <cellStyle name="Výstup" xfId="8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view="pageBreakPreview" zoomScaleNormal="30" zoomScaleSheetLayoutView="100" workbookViewId="0">
      <selection activeCell="M17" sqref="M17"/>
    </sheetView>
  </sheetViews>
  <sheetFormatPr defaultColWidth="11.42578125" defaultRowHeight="12.75" x14ac:dyDescent="0.2"/>
  <cols>
    <col min="1" max="1" width="38.42578125" style="3" customWidth="1" collapsed="1"/>
    <col min="2" max="2" width="42.85546875" style="3" customWidth="1" collapsed="1"/>
    <col min="3" max="3" width="14.140625" style="5" bestFit="1" customWidth="1" collapsed="1"/>
    <col min="4" max="4" width="9.42578125" style="39" bestFit="1" customWidth="1" collapsed="1"/>
    <col min="5" max="5" width="15" style="4" customWidth="1"/>
    <col min="6" max="6" width="16.5703125" style="4" bestFit="1" customWidth="1" collapsed="1"/>
    <col min="7" max="7" width="16" style="3" customWidth="1" collapsed="1"/>
    <col min="8" max="8" width="17.5703125" style="2" customWidth="1"/>
    <col min="9" max="9" width="11.42578125" style="2"/>
    <col min="10" max="10" width="1.7109375" style="2" customWidth="1" collapsed="1"/>
    <col min="11" max="12" width="11.42578125" style="2"/>
    <col min="13" max="13" width="11.42578125" style="2" collapsed="1"/>
    <col min="14" max="14" width="11.42578125" style="2"/>
    <col min="15" max="16384" width="11.42578125" style="2" collapsed="1"/>
  </cols>
  <sheetData>
    <row r="1" spans="1:10" ht="51" customHeight="1" x14ac:dyDescent="0.2">
      <c r="A1" s="31" t="s">
        <v>15</v>
      </c>
      <c r="B1" s="32"/>
      <c r="C1" s="32"/>
      <c r="D1" s="32"/>
      <c r="E1" s="32"/>
      <c r="F1" s="32"/>
      <c r="G1" s="32"/>
      <c r="H1" s="32"/>
      <c r="I1" s="33"/>
      <c r="J1" s="33"/>
    </row>
    <row r="2" spans="1:10" ht="27.75" customHeight="1" x14ac:dyDescent="0.2">
      <c r="A2" s="34" t="s">
        <v>14</v>
      </c>
      <c r="B2" s="35"/>
      <c r="C2" s="35"/>
      <c r="D2" s="35"/>
      <c r="E2" s="35"/>
      <c r="F2" s="35"/>
      <c r="G2" s="35"/>
      <c r="H2" s="35"/>
      <c r="I2" s="36"/>
      <c r="J2" s="36"/>
    </row>
    <row r="3" spans="1:10" ht="13.5" thickBot="1" x14ac:dyDescent="0.25">
      <c r="A3" s="29"/>
      <c r="B3" s="29"/>
      <c r="C3" s="29"/>
      <c r="D3" s="29"/>
      <c r="E3" s="29"/>
      <c r="F3" s="29"/>
      <c r="G3" s="29"/>
      <c r="H3" s="30"/>
      <c r="I3" s="30"/>
    </row>
    <row r="4" spans="1:10" s="1" customFormat="1" ht="76.5" x14ac:dyDescent="0.2">
      <c r="A4" s="10" t="s">
        <v>16</v>
      </c>
      <c r="B4" s="12" t="s">
        <v>17</v>
      </c>
      <c r="C4" s="11" t="s">
        <v>2</v>
      </c>
      <c r="D4" s="12" t="s">
        <v>22</v>
      </c>
      <c r="E4" s="12" t="s">
        <v>23</v>
      </c>
      <c r="F4" s="12" t="s">
        <v>18</v>
      </c>
      <c r="G4" s="12" t="s">
        <v>19</v>
      </c>
      <c r="H4" s="13" t="s">
        <v>20</v>
      </c>
      <c r="I4" s="14" t="s">
        <v>21</v>
      </c>
    </row>
    <row r="5" spans="1:10" ht="63.75" x14ac:dyDescent="0.2">
      <c r="A5" s="21" t="s">
        <v>12</v>
      </c>
      <c r="B5" s="7" t="s">
        <v>43</v>
      </c>
      <c r="C5" s="6" t="s">
        <v>1</v>
      </c>
      <c r="D5" s="37">
        <v>50</v>
      </c>
      <c r="E5" s="20"/>
      <c r="F5" s="17"/>
      <c r="G5" s="15">
        <f t="shared" ref="G5:G11" si="0">D5*F5</f>
        <v>0</v>
      </c>
      <c r="H5" s="15">
        <f t="shared" ref="H5:H11" si="1">G5*0.2</f>
        <v>0</v>
      </c>
      <c r="I5" s="16">
        <f t="shared" ref="I5:I11" si="2">G5+H5</f>
        <v>0</v>
      </c>
    </row>
    <row r="6" spans="1:10" ht="63.75" x14ac:dyDescent="0.2">
      <c r="A6" s="21" t="s">
        <v>13</v>
      </c>
      <c r="B6" s="7" t="s">
        <v>27</v>
      </c>
      <c r="C6" s="6" t="s">
        <v>1</v>
      </c>
      <c r="D6" s="37">
        <v>50</v>
      </c>
      <c r="E6" s="20"/>
      <c r="F6" s="17"/>
      <c r="G6" s="15">
        <f t="shared" si="0"/>
        <v>0</v>
      </c>
      <c r="H6" s="15">
        <f t="shared" si="1"/>
        <v>0</v>
      </c>
      <c r="I6" s="16">
        <f t="shared" si="2"/>
        <v>0</v>
      </c>
    </row>
    <row r="7" spans="1:10" ht="102" x14ac:dyDescent="0.2">
      <c r="A7" s="21" t="s">
        <v>6</v>
      </c>
      <c r="B7" s="7" t="s">
        <v>29</v>
      </c>
      <c r="C7" s="6" t="s">
        <v>28</v>
      </c>
      <c r="D7" s="37">
        <v>250</v>
      </c>
      <c r="E7" s="20"/>
      <c r="F7" s="17"/>
      <c r="G7" s="15">
        <f t="shared" si="0"/>
        <v>0</v>
      </c>
      <c r="H7" s="15">
        <f t="shared" si="1"/>
        <v>0</v>
      </c>
      <c r="I7" s="16">
        <f t="shared" si="2"/>
        <v>0</v>
      </c>
    </row>
    <row r="8" spans="1:10" ht="102" x14ac:dyDescent="0.2">
      <c r="A8" s="21" t="s">
        <v>8</v>
      </c>
      <c r="B8" s="7" t="s">
        <v>30</v>
      </c>
      <c r="C8" s="6" t="s">
        <v>28</v>
      </c>
      <c r="D8" s="37">
        <v>10</v>
      </c>
      <c r="E8" s="20"/>
      <c r="F8" s="17"/>
      <c r="G8" s="15">
        <f t="shared" si="0"/>
        <v>0</v>
      </c>
      <c r="H8" s="15">
        <f t="shared" si="1"/>
        <v>0</v>
      </c>
      <c r="I8" s="16">
        <f t="shared" si="2"/>
        <v>0</v>
      </c>
    </row>
    <row r="9" spans="1:10" ht="51" x14ac:dyDescent="0.2">
      <c r="A9" s="21" t="s">
        <v>4</v>
      </c>
      <c r="B9" s="7" t="s">
        <v>31</v>
      </c>
      <c r="C9" s="6" t="s">
        <v>28</v>
      </c>
      <c r="D9" s="37">
        <v>5</v>
      </c>
      <c r="E9" s="20"/>
      <c r="F9" s="17"/>
      <c r="G9" s="15">
        <f t="shared" si="0"/>
        <v>0</v>
      </c>
      <c r="H9" s="15">
        <f t="shared" si="1"/>
        <v>0</v>
      </c>
      <c r="I9" s="16">
        <f t="shared" si="2"/>
        <v>0</v>
      </c>
    </row>
    <row r="10" spans="1:10" ht="38.25" x14ac:dyDescent="0.2">
      <c r="A10" s="21" t="s">
        <v>0</v>
      </c>
      <c r="B10" s="7" t="s">
        <v>32</v>
      </c>
      <c r="C10" s="6" t="s">
        <v>1</v>
      </c>
      <c r="D10" s="37">
        <v>20</v>
      </c>
      <c r="E10" s="20"/>
      <c r="F10" s="17"/>
      <c r="G10" s="15">
        <f t="shared" si="0"/>
        <v>0</v>
      </c>
      <c r="H10" s="15">
        <f t="shared" si="1"/>
        <v>0</v>
      </c>
      <c r="I10" s="16">
        <f t="shared" si="2"/>
        <v>0</v>
      </c>
    </row>
    <row r="11" spans="1:10" ht="25.5" x14ac:dyDescent="0.2">
      <c r="A11" s="21" t="s">
        <v>3</v>
      </c>
      <c r="B11" s="7" t="s">
        <v>33</v>
      </c>
      <c r="C11" s="6" t="s">
        <v>34</v>
      </c>
      <c r="D11" s="37">
        <v>10</v>
      </c>
      <c r="E11" s="20"/>
      <c r="F11" s="17"/>
      <c r="G11" s="15">
        <f t="shared" si="0"/>
        <v>0</v>
      </c>
      <c r="H11" s="15">
        <f t="shared" si="1"/>
        <v>0</v>
      </c>
      <c r="I11" s="16">
        <f t="shared" si="2"/>
        <v>0</v>
      </c>
    </row>
    <row r="12" spans="1:10" ht="25.5" x14ac:dyDescent="0.2">
      <c r="A12" s="21" t="s">
        <v>10</v>
      </c>
      <c r="B12" s="7" t="s">
        <v>35</v>
      </c>
      <c r="C12" s="6" t="s">
        <v>1</v>
      </c>
      <c r="D12" s="37">
        <v>20</v>
      </c>
      <c r="E12" s="20"/>
      <c r="F12" s="17"/>
      <c r="G12" s="15">
        <f t="shared" ref="G12" si="3">D12*F12</f>
        <v>0</v>
      </c>
      <c r="H12" s="15">
        <f t="shared" ref="H12" si="4">G12*0.2</f>
        <v>0</v>
      </c>
      <c r="I12" s="16">
        <f t="shared" ref="I12" si="5">G12+H12</f>
        <v>0</v>
      </c>
    </row>
    <row r="13" spans="1:10" x14ac:dyDescent="0.2">
      <c r="A13" s="21" t="s">
        <v>9</v>
      </c>
      <c r="B13" s="7" t="s">
        <v>36</v>
      </c>
      <c r="C13" s="6" t="s">
        <v>1</v>
      </c>
      <c r="D13" s="37">
        <v>20</v>
      </c>
      <c r="E13" s="20"/>
      <c r="F13" s="17"/>
      <c r="G13" s="15">
        <f t="shared" ref="G13" si="6">D13*F13</f>
        <v>0</v>
      </c>
      <c r="H13" s="15">
        <f t="shared" ref="H13" si="7">G13*0.2</f>
        <v>0</v>
      </c>
      <c r="I13" s="16">
        <f t="shared" ref="I13" si="8">G13+H13</f>
        <v>0</v>
      </c>
    </row>
    <row r="14" spans="1:10" ht="51" x14ac:dyDescent="0.2">
      <c r="A14" s="21" t="s">
        <v>5</v>
      </c>
      <c r="B14" s="7" t="s">
        <v>37</v>
      </c>
      <c r="C14" s="6" t="s">
        <v>34</v>
      </c>
      <c r="D14" s="37">
        <v>2</v>
      </c>
      <c r="E14" s="20"/>
      <c r="F14" s="17"/>
      <c r="G14" s="15">
        <f t="shared" ref="G14:G18" si="9">D14*F14</f>
        <v>0</v>
      </c>
      <c r="H14" s="15">
        <f t="shared" ref="H14:H18" si="10">G14*0.2</f>
        <v>0</v>
      </c>
      <c r="I14" s="16">
        <f t="shared" ref="I14:I18" si="11">G14+H14</f>
        <v>0</v>
      </c>
    </row>
    <row r="15" spans="1:10" ht="76.5" x14ac:dyDescent="0.2">
      <c r="A15" s="21" t="s">
        <v>7</v>
      </c>
      <c r="B15" s="7" t="s">
        <v>38</v>
      </c>
      <c r="C15" s="6" t="s">
        <v>34</v>
      </c>
      <c r="D15" s="37">
        <v>5</v>
      </c>
      <c r="E15" s="20"/>
      <c r="F15" s="17"/>
      <c r="G15" s="15">
        <f t="shared" si="9"/>
        <v>0</v>
      </c>
      <c r="H15" s="15">
        <f t="shared" si="10"/>
        <v>0</v>
      </c>
      <c r="I15" s="16">
        <f t="shared" si="11"/>
        <v>0</v>
      </c>
    </row>
    <row r="16" spans="1:10" ht="51" x14ac:dyDescent="0.2">
      <c r="A16" s="21" t="s">
        <v>24</v>
      </c>
      <c r="B16" s="7" t="s">
        <v>39</v>
      </c>
      <c r="C16" s="6" t="s">
        <v>1</v>
      </c>
      <c r="D16" s="37">
        <v>100</v>
      </c>
      <c r="E16" s="20"/>
      <c r="F16" s="17"/>
      <c r="G16" s="15">
        <f t="shared" si="9"/>
        <v>0</v>
      </c>
      <c r="H16" s="15">
        <f t="shared" si="10"/>
        <v>0</v>
      </c>
      <c r="I16" s="16">
        <f t="shared" si="11"/>
        <v>0</v>
      </c>
    </row>
    <row r="17" spans="1:9" ht="25.5" x14ac:dyDescent="0.2">
      <c r="A17" s="21" t="s">
        <v>25</v>
      </c>
      <c r="B17" s="7" t="s">
        <v>40</v>
      </c>
      <c r="C17" s="6" t="s">
        <v>1</v>
      </c>
      <c r="D17" s="37">
        <v>50</v>
      </c>
      <c r="E17" s="20"/>
      <c r="F17" s="17"/>
      <c r="G17" s="15">
        <f t="shared" si="9"/>
        <v>0</v>
      </c>
      <c r="H17" s="15">
        <f t="shared" si="10"/>
        <v>0</v>
      </c>
      <c r="I17" s="16">
        <f t="shared" si="11"/>
        <v>0</v>
      </c>
    </row>
    <row r="18" spans="1:9" ht="38.25" x14ac:dyDescent="0.2">
      <c r="A18" s="21" t="s">
        <v>11</v>
      </c>
      <c r="B18" s="7" t="s">
        <v>41</v>
      </c>
      <c r="C18" s="6" t="s">
        <v>1</v>
      </c>
      <c r="D18" s="37">
        <v>100</v>
      </c>
      <c r="E18" s="20"/>
      <c r="F18" s="17"/>
      <c r="G18" s="15">
        <f t="shared" si="9"/>
        <v>0</v>
      </c>
      <c r="H18" s="15">
        <f t="shared" si="10"/>
        <v>0</v>
      </c>
      <c r="I18" s="16">
        <f t="shared" si="11"/>
        <v>0</v>
      </c>
    </row>
    <row r="19" spans="1:9" ht="38.25" x14ac:dyDescent="0.2">
      <c r="A19" s="21" t="s">
        <v>42</v>
      </c>
      <c r="B19" s="7" t="s">
        <v>44</v>
      </c>
      <c r="C19" s="6" t="s">
        <v>34</v>
      </c>
      <c r="D19" s="37">
        <v>5</v>
      </c>
      <c r="E19" s="20"/>
      <c r="F19" s="17"/>
      <c r="G19" s="15">
        <f t="shared" ref="G19" si="12">D19*F19</f>
        <v>0</v>
      </c>
      <c r="H19" s="15">
        <f t="shared" ref="H19" si="13">G19*0.2</f>
        <v>0</v>
      </c>
      <c r="I19" s="16">
        <f t="shared" ref="I19" si="14">G19+H19</f>
        <v>0</v>
      </c>
    </row>
    <row r="20" spans="1:9" ht="26.25" thickBot="1" x14ac:dyDescent="0.25">
      <c r="A20" s="22" t="s">
        <v>26</v>
      </c>
      <c r="B20" s="8" t="s">
        <v>45</v>
      </c>
      <c r="C20" s="9" t="s">
        <v>34</v>
      </c>
      <c r="D20" s="38">
        <v>3</v>
      </c>
      <c r="E20" s="23"/>
      <c r="F20" s="24"/>
      <c r="G20" s="25">
        <f t="shared" ref="G20" si="15">D20*F20</f>
        <v>0</v>
      </c>
      <c r="H20" s="25">
        <f t="shared" ref="H20" si="16">G20*0.2</f>
        <v>0</v>
      </c>
      <c r="I20" s="26">
        <f t="shared" ref="I20" si="17">G20+H20</f>
        <v>0</v>
      </c>
    </row>
    <row r="21" spans="1:9" ht="13.5" thickBot="1" x14ac:dyDescent="0.25"/>
    <row r="22" spans="1:9" ht="13.5" customHeight="1" thickBot="1" x14ac:dyDescent="0.25">
      <c r="A22" s="27"/>
      <c r="B22" s="27"/>
      <c r="C22" s="27"/>
      <c r="D22" s="27"/>
      <c r="E22" s="27"/>
      <c r="F22" s="28"/>
      <c r="G22" s="18">
        <f>SUM(G5:G20)</f>
        <v>0</v>
      </c>
      <c r="H22" s="18">
        <f>G22*0.2</f>
        <v>0</v>
      </c>
      <c r="I22" s="19">
        <f>G22+H22</f>
        <v>0</v>
      </c>
    </row>
  </sheetData>
  <mergeCells count="4">
    <mergeCell ref="A22:F22"/>
    <mergeCell ref="A3:I3"/>
    <mergeCell ref="A1:J1"/>
    <mergeCell ref="A2:J2"/>
  </mergeCells>
  <phoneticPr fontId="2" type="noConversion"/>
  <printOptions horizontalCentered="1" verticalCentered="1"/>
  <pageMargins left="0.25" right="0.25" top="0.75" bottom="0.75" header="0.3" footer="0.3"/>
  <pageSetup paperSize="9" scale="7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OPIS PREDMETU ZÁKAZKY</vt:lpstr>
      <vt:lpstr>'OPIS PREDMETU ZÁKAZKY'!Oblasť_tlače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Muller, Otto</dc:creator>
  <cp:lastModifiedBy>bohuslav.chudik</cp:lastModifiedBy>
  <cp:lastPrinted>2023-04-04T13:23:37Z</cp:lastPrinted>
  <dcterms:created xsi:type="dcterms:W3CDTF">2013-05-14T07:30:07Z</dcterms:created>
  <dcterms:modified xsi:type="dcterms:W3CDTF">2023-08-11T09:45:21Z</dcterms:modified>
</cp:coreProperties>
</file>