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MORDA s.r.o\VO\Josephine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2'!$A$1:$A$85</definedName>
    <definedName name="_xlnm.Print_Area" localSheetId="0">'Príloha č. 2'!$B$4:$K$85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M55" i="1" s="1"/>
  <c r="J50" i="1"/>
  <c r="K50" i="1" s="1"/>
  <c r="J49" i="1"/>
  <c r="K49" i="1" s="1"/>
  <c r="J48" i="1"/>
  <c r="K48" i="1" s="1"/>
  <c r="B48" i="1"/>
  <c r="B68" i="1"/>
  <c r="B58" i="1"/>
  <c r="B39" i="1"/>
  <c r="B30" i="1"/>
  <c r="J70" i="1"/>
  <c r="K70" i="1" s="1"/>
  <c r="J69" i="1"/>
  <c r="K69" i="1" s="1"/>
  <c r="J68" i="1"/>
  <c r="K68" i="1" s="1"/>
  <c r="J60" i="1"/>
  <c r="K60" i="1" s="1"/>
  <c r="J59" i="1"/>
  <c r="K59" i="1" s="1"/>
  <c r="J58" i="1"/>
  <c r="K58" i="1" s="1"/>
  <c r="J41" i="1"/>
  <c r="K41" i="1" s="1"/>
  <c r="J40" i="1"/>
  <c r="K40" i="1" s="1"/>
  <c r="J39" i="1"/>
  <c r="K39" i="1" s="1"/>
  <c r="M36" i="1"/>
  <c r="J32" i="1"/>
  <c r="K32" i="1" s="1"/>
  <c r="J31" i="1"/>
  <c r="K31" i="1" s="1"/>
  <c r="J30" i="1"/>
  <c r="K30" i="1" s="1"/>
  <c r="J51" i="1" l="1"/>
  <c r="K51" i="1"/>
  <c r="K33" i="1"/>
  <c r="K42" i="1"/>
  <c r="K71" i="1"/>
  <c r="J61" i="1"/>
  <c r="K61" i="1"/>
  <c r="J33" i="1"/>
  <c r="J42" i="1"/>
  <c r="J71" i="1"/>
  <c r="M65" i="1" l="1"/>
</calcChain>
</file>

<file path=xl/sharedStrings.xml><?xml version="1.0" encoding="utf-8"?>
<sst xmlns="http://schemas.openxmlformats.org/spreadsheetml/2006/main" count="117" uniqueCount="42">
  <si>
    <t>Pokyny k vyplneniu: Vypĺňajú sa žlto vyznačené polia !!!</t>
  </si>
  <si>
    <t>IČ DPH:</t>
  </si>
  <si>
    <t>ks</t>
  </si>
  <si>
    <t>-</t>
  </si>
  <si>
    <t xml:space="preserve">Príloha č. 2 / 2. sz. Csatolmány: </t>
  </si>
  <si>
    <t>Výzva na predloženie ponúk - prieskum trhu / Pályázati felhívás - piackutatás</t>
  </si>
  <si>
    <t>Cena dodávaného predmetu / A szállítandó tétel ára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</si>
  <si>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 //
Az Ön ajánlattételi felhívása alapján ajánlatot nyújtunk be Önnek, és kijelentjük, hogy az Ajánlattételi Felhívást áttanulmányoztuk és az Ajánlattételi Felhívásban foglalt feltételeket elfogadjuk. Őszintén kijelentjük, hogy a megrendelő minden igényét elfogadjuk, és ezeket a követelményeket a benyújtott ajánlatunkban feltüntettük.</t>
  </si>
  <si>
    <t>Identifikačné údaje navrhovateľa / A pályázó azonosító adatai:</t>
  </si>
  <si>
    <t>Obchodný názov / Kereskedelmi név:</t>
  </si>
  <si>
    <t>Sídlo / Központ:</t>
  </si>
  <si>
    <t>IČO / Cégjegyzék szám:</t>
  </si>
  <si>
    <t>DIČ / Adószám:</t>
  </si>
  <si>
    <t>Platiteľ DPH / Neplatiteľ DPH / Zahraničný subjekt // ÁFA fizető / ÁFA nem fizető / Külföldi jogi személy</t>
  </si>
  <si>
    <t>Štatutár/ štatutári // Törvényes tisztségviselő/k</t>
  </si>
  <si>
    <t>Kontaktná adresa / Kapcsolattartási cím:</t>
  </si>
  <si>
    <t>Kontaktná osoba / Kapcsolattartó:</t>
  </si>
  <si>
    <t>Mobil / Telefonszám:</t>
  </si>
  <si>
    <t>e-mailový kontakt / e-mail cím:</t>
  </si>
  <si>
    <t>Názov predmetu/
Tárgy neve:</t>
  </si>
  <si>
    <t>Automatické riadenie do traktora /
Robotpilóta kormányzás - traktor</t>
  </si>
  <si>
    <t>Položka / Tétel</t>
  </si>
  <si>
    <t>Uveďte konkrétny názov – výrobca, značka, typové označenie a pod. /
Pri stavbe názov stavby z projektovej dokumentácie/Adjon meg egy konkrét nevet - gyártó, márka, típusmegjelölés stb. /
A kivitelezés során az épület neve a projektdokumentációból</t>
  </si>
  <si>
    <t>Merná jednotka / Mértékegység</t>
  </si>
  <si>
    <t>Jednotková cena 
v EUR bez DPH* / Egységár
euróban ÁFA nélkül*</t>
  </si>
  <si>
    <t>Množstvo / Mennyiség</t>
  </si>
  <si>
    <t>Cena celkom 
v EUR bez DPH / Teljes ár
euróban, ÁFA nélkül</t>
  </si>
  <si>
    <t>Cena celkom 
v EUR vrátane DPH / Teljes ár
euróban, beleértve az áfát</t>
  </si>
  <si>
    <t>Ďalšie súčasti hodnoty obstarávaného zariadenia/
A beszerzett berendezések értékének egyéb összetevői</t>
  </si>
  <si>
    <t>Doprava na miesto realizácie / Szállítás</t>
  </si>
  <si>
    <t>Montáž zariadenia a uvedenie do prevádzky / Berendezés összeszerelése és üzembe helyezése</t>
  </si>
  <si>
    <t xml:space="preserve">Cenová ponuka spolu / Teljes árajánlat: </t>
  </si>
  <si>
    <t>* Neplatiteľ DPH uvádza jednotkovú cenu celkom. / * A nem ÁFA-fizetők a teljes egységárat tüntetik fel.</t>
  </si>
  <si>
    <t>Automatické mapovanie výnosov /
Hozamtérképezés</t>
  </si>
  <si>
    <t xml:space="preserve">Automatické ovládania traktora zn. Zetor / 
Robotpilóta kormányzás - Zetor traktor </t>
  </si>
  <si>
    <t>Ovládanie postrekovača / 
Permetezés vezérlés</t>
  </si>
  <si>
    <t>Týmto zároveň potvrdzujeme, že nami predložená ponuka zodpovedá cenám obvyklým v danom mieste a čase. / Egyúttal megerősítjük, hogy az általunk benyújtott ajánlat megfelel az adott helyen és időben megszokott áraknak.</t>
  </si>
  <si>
    <t>Miesto / Hely:</t>
  </si>
  <si>
    <t>Dátum / Keltezett:</t>
  </si>
  <si>
    <t>podpis a pečiatka navrhovateľa / az árajánlat benyújtója aláírása és pecsétje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</si>
  <si>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 //
Megjegyzés: Az ajánlatot a Cégjegyzék, illetve annak megfelelő nyilvántartás értelemben kell aláírni, amely felhatalmazza a kérelmezőt üzleti tevékenység folytatására.</t>
    </r>
  </si>
  <si>
    <t>Ovládanie postrekovača zn. John Deere / 
Permetezés vezérlés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</si>
</sst>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4" borderId="0" xfId="0" applyFill="1" applyAlignment="1">
      <alignment wrapText="1"/>
    </xf>
    <xf numFmtId="0" fontId="8" fillId="0" borderId="40" xfId="1" applyFont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MORDA%20s.r.o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85"/>
  <sheetViews>
    <sheetView tabSelected="1" view="pageBreakPreview" zoomScaleNormal="100" zoomScaleSheetLayoutView="100" workbookViewId="0">
      <pane ySplit="3" topLeftCell="A63" activePane="bottomLeft" state="frozen"/>
      <selection pane="bottomLeft" activeCell="H72" sqref="H72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46.5" customHeight="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1" t="s">
        <v>4</v>
      </c>
      <c r="K4" s="91"/>
      <c r="M4" s="6"/>
    </row>
    <row r="5" spans="1:13" s="2" customFormat="1" ht="23.25" x14ac:dyDescent="0.25">
      <c r="A5" s="2">
        <v>1</v>
      </c>
      <c r="B5" s="7" t="s">
        <v>5</v>
      </c>
      <c r="C5" s="7"/>
      <c r="D5" s="7"/>
      <c r="E5" s="7"/>
      <c r="F5" s="7"/>
      <c r="G5" s="7"/>
      <c r="H5" s="7"/>
      <c r="I5" s="7"/>
      <c r="J5" s="7"/>
      <c r="K5" s="7"/>
      <c r="M5" s="6"/>
    </row>
    <row r="6" spans="1:13" s="2" customFormat="1" x14ac:dyDescent="0.25">
      <c r="A6" s="2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6"/>
    </row>
    <row r="7" spans="1:13" s="2" customFormat="1" ht="23.25" x14ac:dyDescent="0.25">
      <c r="A7" s="2">
        <v>1</v>
      </c>
      <c r="B7" s="7" t="s">
        <v>6</v>
      </c>
      <c r="C7" s="7"/>
      <c r="D7" s="7"/>
      <c r="E7" s="7"/>
      <c r="F7" s="7"/>
      <c r="G7" s="7"/>
      <c r="H7" s="7"/>
      <c r="I7" s="7"/>
      <c r="J7" s="7"/>
      <c r="K7" s="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10" t="s">
        <v>7</v>
      </c>
      <c r="C9" s="10"/>
      <c r="D9" s="10"/>
      <c r="E9" s="10"/>
      <c r="F9" s="10"/>
      <c r="G9" s="10"/>
      <c r="H9" s="10"/>
      <c r="I9" s="10"/>
      <c r="J9" s="10"/>
      <c r="K9" s="10"/>
    </row>
    <row r="10" spans="1:13" x14ac:dyDescent="0.25">
      <c r="A10" s="2">
        <v>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3" ht="64.5" customHeight="1" x14ac:dyDescent="0.25">
      <c r="A11" s="2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1" t="s">
        <v>8</v>
      </c>
      <c r="D13" s="12"/>
      <c r="E13" s="12"/>
      <c r="F13" s="12"/>
      <c r="G13" s="13"/>
      <c r="M13" s="6"/>
    </row>
    <row r="14" spans="1:13" s="2" customFormat="1" ht="19.5" customHeight="1" x14ac:dyDescent="0.25">
      <c r="A14" s="2">
        <v>1</v>
      </c>
      <c r="C14" s="14" t="s">
        <v>9</v>
      </c>
      <c r="D14" s="15"/>
      <c r="E14" s="16"/>
      <c r="F14" s="17"/>
      <c r="G14" s="18"/>
      <c r="M14" s="6"/>
    </row>
    <row r="15" spans="1:13" s="2" customFormat="1" ht="39" customHeight="1" x14ac:dyDescent="0.25">
      <c r="A15" s="2">
        <v>1</v>
      </c>
      <c r="C15" s="19" t="s">
        <v>10</v>
      </c>
      <c r="D15" s="20"/>
      <c r="E15" s="21"/>
      <c r="F15" s="22"/>
      <c r="G15" s="23"/>
      <c r="M15" s="6"/>
    </row>
    <row r="16" spans="1:13" s="2" customFormat="1" ht="19.5" customHeight="1" x14ac:dyDescent="0.25">
      <c r="A16" s="2">
        <v>1</v>
      </c>
      <c r="C16" s="24" t="s">
        <v>11</v>
      </c>
      <c r="D16" s="25"/>
      <c r="E16" s="21"/>
      <c r="F16" s="22"/>
      <c r="G16" s="23"/>
      <c r="M16" s="6"/>
    </row>
    <row r="17" spans="1:13" s="2" customFormat="1" ht="19.5" customHeight="1" x14ac:dyDescent="0.25">
      <c r="A17" s="2">
        <v>1</v>
      </c>
      <c r="C17" s="24" t="s">
        <v>12</v>
      </c>
      <c r="D17" s="25"/>
      <c r="E17" s="21"/>
      <c r="F17" s="22"/>
      <c r="G17" s="23"/>
      <c r="M17" s="6"/>
    </row>
    <row r="18" spans="1:13" s="2" customFormat="1" ht="47.25" customHeight="1" x14ac:dyDescent="0.25">
      <c r="A18" s="2">
        <v>1</v>
      </c>
      <c r="C18" s="26" t="s">
        <v>13</v>
      </c>
      <c r="D18" s="27"/>
      <c r="E18" s="21"/>
      <c r="F18" s="22"/>
      <c r="G18" s="23"/>
      <c r="M18" s="6"/>
    </row>
    <row r="19" spans="1:13" s="2" customFormat="1" ht="19.5" customHeight="1" x14ac:dyDescent="0.25">
      <c r="A19" s="2">
        <v>1</v>
      </c>
      <c r="C19" s="24" t="s">
        <v>1</v>
      </c>
      <c r="D19" s="25"/>
      <c r="E19" s="21"/>
      <c r="F19" s="22"/>
      <c r="G19" s="23"/>
      <c r="M19" s="6"/>
    </row>
    <row r="20" spans="1:13" s="2" customFormat="1" ht="30.75" customHeight="1" x14ac:dyDescent="0.25">
      <c r="A20" s="2">
        <v>1</v>
      </c>
      <c r="C20" s="26" t="s">
        <v>14</v>
      </c>
      <c r="D20" s="27"/>
      <c r="E20" s="21"/>
      <c r="F20" s="22"/>
      <c r="G20" s="23"/>
      <c r="M20" s="6"/>
    </row>
    <row r="21" spans="1:13" s="2" customFormat="1" ht="30.75" customHeight="1" x14ac:dyDescent="0.25">
      <c r="A21" s="2">
        <v>1</v>
      </c>
      <c r="C21" s="26" t="s">
        <v>15</v>
      </c>
      <c r="D21" s="27"/>
      <c r="E21" s="21"/>
      <c r="F21" s="22"/>
      <c r="G21" s="23"/>
      <c r="M21" s="6"/>
    </row>
    <row r="22" spans="1:13" s="2" customFormat="1" ht="19.5" customHeight="1" x14ac:dyDescent="0.25">
      <c r="A22" s="2">
        <v>1</v>
      </c>
      <c r="C22" s="24" t="s">
        <v>16</v>
      </c>
      <c r="D22" s="25"/>
      <c r="E22" s="21"/>
      <c r="F22" s="22"/>
      <c r="G22" s="23"/>
      <c r="M22" s="6"/>
    </row>
    <row r="23" spans="1:13" s="2" customFormat="1" ht="19.5" customHeight="1" x14ac:dyDescent="0.25">
      <c r="A23" s="2">
        <v>1</v>
      </c>
      <c r="C23" s="24" t="s">
        <v>17</v>
      </c>
      <c r="D23" s="25"/>
      <c r="E23" s="28"/>
      <c r="F23" s="29"/>
      <c r="G23" s="30"/>
      <c r="M23" s="6"/>
    </row>
    <row r="24" spans="1:13" s="2" customFormat="1" ht="19.5" customHeight="1" thickBot="1" x14ac:dyDescent="0.3">
      <c r="A24" s="2">
        <v>1</v>
      </c>
      <c r="C24" s="31" t="s">
        <v>18</v>
      </c>
      <c r="D24" s="32"/>
      <c r="E24" s="33"/>
      <c r="F24" s="34"/>
      <c r="G24" s="35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ht="31.5" customHeight="1" x14ac:dyDescent="0.25">
      <c r="A27">
        <v>1</v>
      </c>
      <c r="B27" s="92" t="s">
        <v>19</v>
      </c>
      <c r="C27" s="36"/>
      <c r="D27" s="93" t="s">
        <v>20</v>
      </c>
      <c r="E27" s="37"/>
      <c r="F27" s="37"/>
      <c r="G27" s="37"/>
      <c r="H27" s="37"/>
      <c r="I27" s="37"/>
      <c r="J27" s="37"/>
      <c r="K27" s="38"/>
      <c r="M27" s="1">
        <v>1</v>
      </c>
    </row>
    <row r="28" spans="1:13" ht="15.75" thickBot="1" x14ac:dyDescent="0.3">
      <c r="A28" s="2">
        <v>1</v>
      </c>
    </row>
    <row r="29" spans="1:13" ht="105.75" customHeight="1" thickBot="1" x14ac:dyDescent="0.3">
      <c r="A29" s="2">
        <v>1</v>
      </c>
      <c r="B29" s="39" t="s">
        <v>21</v>
      </c>
      <c r="C29" s="40"/>
      <c r="D29" s="41"/>
      <c r="E29" s="42" t="s">
        <v>22</v>
      </c>
      <c r="F29" s="43"/>
      <c r="G29" s="44" t="s">
        <v>23</v>
      </c>
      <c r="H29" s="45" t="s">
        <v>24</v>
      </c>
      <c r="I29" s="44" t="s">
        <v>25</v>
      </c>
      <c r="J29" s="46" t="s">
        <v>26</v>
      </c>
      <c r="K29" s="47" t="s">
        <v>27</v>
      </c>
    </row>
    <row r="30" spans="1:13" ht="25.5" customHeight="1" thickBot="1" x14ac:dyDescent="0.3">
      <c r="A30" s="2">
        <v>1</v>
      </c>
      <c r="B30" s="48" t="str">
        <f>D27</f>
        <v>Automatické riadenie do traktora /
Robotpilóta kormányzás - traktor</v>
      </c>
      <c r="C30" s="49"/>
      <c r="D30" s="50"/>
      <c r="E30" s="51"/>
      <c r="F30" s="52"/>
      <c r="G30" s="53" t="s">
        <v>2</v>
      </c>
      <c r="H30" s="54"/>
      <c r="I30" s="55">
        <v>1</v>
      </c>
      <c r="J30" s="56" t="str">
        <f t="shared" ref="J30:J32" si="0">IF(AND(H30&lt;&gt;"",I30&lt;&gt;""),H30*I30,"")</f>
        <v/>
      </c>
      <c r="K30" s="57" t="str">
        <f t="shared" ref="K30:K32" si="1">IF(J30&lt;&gt;"",J30*IF($E$18="platiteľ DPH",1.2,1),"")</f>
        <v/>
      </c>
    </row>
    <row r="31" spans="1:13" ht="54.75" customHeight="1" x14ac:dyDescent="0.25">
      <c r="A31" s="2">
        <v>1</v>
      </c>
      <c r="B31" s="63" t="s">
        <v>28</v>
      </c>
      <c r="C31" s="64"/>
      <c r="D31" s="65" t="s">
        <v>29</v>
      </c>
      <c r="E31" s="66" t="s">
        <v>3</v>
      </c>
      <c r="F31" s="67"/>
      <c r="G31" s="53" t="s">
        <v>3</v>
      </c>
      <c r="H31" s="54"/>
      <c r="I31" s="55">
        <v>1</v>
      </c>
      <c r="J31" s="56" t="str">
        <f t="shared" si="0"/>
        <v/>
      </c>
      <c r="K31" s="57" t="str">
        <f t="shared" si="1"/>
        <v/>
      </c>
    </row>
    <row r="32" spans="1:13" ht="76.5" customHeight="1" thickBot="1" x14ac:dyDescent="0.3">
      <c r="A32" s="2">
        <v>1</v>
      </c>
      <c r="B32" s="68"/>
      <c r="C32" s="69"/>
      <c r="D32" s="70" t="s">
        <v>30</v>
      </c>
      <c r="E32" s="71" t="s">
        <v>3</v>
      </c>
      <c r="F32" s="72"/>
      <c r="G32" s="58" t="s">
        <v>3</v>
      </c>
      <c r="H32" s="59"/>
      <c r="I32" s="60">
        <v>1</v>
      </c>
      <c r="J32" s="61" t="str">
        <f t="shared" si="0"/>
        <v/>
      </c>
      <c r="K32" s="62" t="str">
        <f t="shared" si="1"/>
        <v/>
      </c>
    </row>
    <row r="33" spans="1:13" ht="25.5" customHeight="1" thickBot="1" x14ac:dyDescent="0.3">
      <c r="A33" s="2">
        <v>1</v>
      </c>
      <c r="B33" s="73"/>
      <c r="C33" s="74"/>
      <c r="D33" s="74"/>
      <c r="E33" s="74"/>
      <c r="F33" s="74"/>
      <c r="G33" s="74"/>
      <c r="H33" s="75"/>
      <c r="I33" s="75" t="s">
        <v>31</v>
      </c>
      <c r="J33" s="76" t="str">
        <f>IF(SUM(J30:J32)&gt;0,SUM(J30:J32),"")</f>
        <v/>
      </c>
      <c r="K33" s="76" t="str">
        <f>IF(SUM(K30:K32)&gt;0,SUM(K30:K32),"")</f>
        <v/>
      </c>
    </row>
    <row r="34" spans="1:13" x14ac:dyDescent="0.25">
      <c r="A34" s="2">
        <v>1</v>
      </c>
      <c r="B34" s="77" t="s">
        <v>32</v>
      </c>
    </row>
    <row r="35" spans="1:13" x14ac:dyDescent="0.25">
      <c r="A35" s="2">
        <v>1</v>
      </c>
    </row>
    <row r="36" spans="1:13" ht="30" customHeight="1" x14ac:dyDescent="0.25">
      <c r="A36">
        <v>1</v>
      </c>
      <c r="B36" s="92" t="s">
        <v>19</v>
      </c>
      <c r="C36" s="36"/>
      <c r="D36" s="93" t="s">
        <v>33</v>
      </c>
      <c r="E36" s="37"/>
      <c r="F36" s="37"/>
      <c r="G36" s="37"/>
      <c r="H36" s="37"/>
      <c r="I36" s="37"/>
      <c r="J36" s="37"/>
      <c r="K36" s="38"/>
      <c r="M36" s="1">
        <f>M27+1</f>
        <v>2</v>
      </c>
    </row>
    <row r="37" spans="1:13" ht="15.75" thickBot="1" x14ac:dyDescent="0.3">
      <c r="A37" s="2">
        <v>1</v>
      </c>
    </row>
    <row r="38" spans="1:13" ht="105.75" customHeight="1" thickBot="1" x14ac:dyDescent="0.3">
      <c r="A38" s="2">
        <v>1</v>
      </c>
      <c r="B38" s="39" t="s">
        <v>21</v>
      </c>
      <c r="C38" s="40"/>
      <c r="D38" s="41"/>
      <c r="E38" s="42" t="s">
        <v>22</v>
      </c>
      <c r="F38" s="43"/>
      <c r="G38" s="44" t="s">
        <v>23</v>
      </c>
      <c r="H38" s="45" t="s">
        <v>24</v>
      </c>
      <c r="I38" s="44" t="s">
        <v>25</v>
      </c>
      <c r="J38" s="46" t="s">
        <v>26</v>
      </c>
      <c r="K38" s="47" t="s">
        <v>27</v>
      </c>
    </row>
    <row r="39" spans="1:13" ht="30" customHeight="1" thickBot="1" x14ac:dyDescent="0.3">
      <c r="A39" s="2">
        <v>1</v>
      </c>
      <c r="B39" s="48" t="str">
        <f>D36</f>
        <v>Automatické mapovanie výnosov /
Hozamtérképezés</v>
      </c>
      <c r="C39" s="49"/>
      <c r="D39" s="50"/>
      <c r="E39" s="51"/>
      <c r="F39" s="52"/>
      <c r="G39" s="53" t="s">
        <v>2</v>
      </c>
      <c r="H39" s="54"/>
      <c r="I39" s="55">
        <v>1</v>
      </c>
      <c r="J39" s="56" t="str">
        <f t="shared" ref="J39:J41" si="2">IF(AND(H39&lt;&gt;"",I39&lt;&gt;""),H39*I39,"")</f>
        <v/>
      </c>
      <c r="K39" s="57" t="str">
        <f>IF(J39&lt;&gt;"",J39*IF($E$18="platiteľ DPH",1.2,1),"")</f>
        <v/>
      </c>
    </row>
    <row r="40" spans="1:13" ht="54" customHeight="1" x14ac:dyDescent="0.25">
      <c r="A40" s="2">
        <v>1</v>
      </c>
      <c r="B40" s="63" t="s">
        <v>28</v>
      </c>
      <c r="C40" s="64"/>
      <c r="D40" s="65" t="s">
        <v>29</v>
      </c>
      <c r="E40" s="66" t="s">
        <v>3</v>
      </c>
      <c r="F40" s="67"/>
      <c r="G40" s="53" t="s">
        <v>3</v>
      </c>
      <c r="H40" s="54"/>
      <c r="I40" s="55">
        <v>1</v>
      </c>
      <c r="J40" s="56" t="str">
        <f t="shared" si="2"/>
        <v/>
      </c>
      <c r="K40" s="57" t="str">
        <f>IF(J40&lt;&gt;"",J40*IF($E$18="platiteľ DPH",1.2,1),"")</f>
        <v/>
      </c>
    </row>
    <row r="41" spans="1:13" ht="72.75" customHeight="1" thickBot="1" x14ac:dyDescent="0.3">
      <c r="A41" s="2">
        <v>1</v>
      </c>
      <c r="B41" s="68"/>
      <c r="C41" s="69"/>
      <c r="D41" s="70" t="s">
        <v>30</v>
      </c>
      <c r="E41" s="71" t="s">
        <v>3</v>
      </c>
      <c r="F41" s="72"/>
      <c r="G41" s="58" t="s">
        <v>3</v>
      </c>
      <c r="H41" s="59"/>
      <c r="I41" s="60">
        <v>1</v>
      </c>
      <c r="J41" s="61" t="str">
        <f t="shared" si="2"/>
        <v/>
      </c>
      <c r="K41" s="62" t="str">
        <f>IF(J41&lt;&gt;"",J41*IF($E$18="platiteľ DPH",1.2,1),"")</f>
        <v/>
      </c>
    </row>
    <row r="42" spans="1:13" ht="25.5" customHeight="1" thickBot="1" x14ac:dyDescent="0.3">
      <c r="A42" s="2">
        <v>1</v>
      </c>
      <c r="B42" s="73"/>
      <c r="C42" s="74"/>
      <c r="D42" s="74"/>
      <c r="E42" s="74"/>
      <c r="F42" s="74"/>
      <c r="G42" s="74"/>
      <c r="H42" s="75"/>
      <c r="I42" s="75" t="s">
        <v>31</v>
      </c>
      <c r="J42" s="76" t="str">
        <f>IF(SUM(J39:J41)&gt;0,SUM(J39:J41),"")</f>
        <v/>
      </c>
      <c r="K42" s="76" t="str">
        <f>IF(SUM(K39:K41)&gt;0,SUM(K39:K41),"")</f>
        <v/>
      </c>
    </row>
    <row r="43" spans="1:13" x14ac:dyDescent="0.25">
      <c r="A43" s="2">
        <v>1</v>
      </c>
      <c r="B43" s="77" t="s">
        <v>32</v>
      </c>
    </row>
    <row r="44" spans="1:13" x14ac:dyDescent="0.25">
      <c r="A44" s="2">
        <v>1</v>
      </c>
      <c r="B44" s="77"/>
    </row>
    <row r="45" spans="1:13" ht="29.25" customHeight="1" x14ac:dyDescent="0.25">
      <c r="A45">
        <v>1</v>
      </c>
      <c r="B45" s="92" t="s">
        <v>19</v>
      </c>
      <c r="C45" s="36"/>
      <c r="D45" s="93" t="s">
        <v>41</v>
      </c>
      <c r="E45" s="37"/>
      <c r="F45" s="37"/>
      <c r="G45" s="37"/>
      <c r="H45" s="37"/>
      <c r="I45" s="37"/>
      <c r="J45" s="37"/>
      <c r="K45" s="38"/>
      <c r="M45" s="1">
        <f>M36+1</f>
        <v>3</v>
      </c>
    </row>
    <row r="46" spans="1:13" ht="15.75" thickBot="1" x14ac:dyDescent="0.3">
      <c r="A46" s="2">
        <v>1</v>
      </c>
    </row>
    <row r="47" spans="1:13" ht="111" customHeight="1" thickBot="1" x14ac:dyDescent="0.3">
      <c r="A47" s="2">
        <v>1</v>
      </c>
      <c r="B47" s="39" t="s">
        <v>21</v>
      </c>
      <c r="C47" s="40"/>
      <c r="D47" s="41"/>
      <c r="E47" s="42" t="s">
        <v>22</v>
      </c>
      <c r="F47" s="43"/>
      <c r="G47" s="44" t="s">
        <v>23</v>
      </c>
      <c r="H47" s="45" t="s">
        <v>24</v>
      </c>
      <c r="I47" s="44" t="s">
        <v>25</v>
      </c>
      <c r="J47" s="46" t="s">
        <v>26</v>
      </c>
      <c r="K47" s="47" t="s">
        <v>27</v>
      </c>
    </row>
    <row r="48" spans="1:13" ht="25.5" customHeight="1" thickBot="1" x14ac:dyDescent="0.3">
      <c r="A48" s="2">
        <v>1</v>
      </c>
      <c r="B48" s="48" t="str">
        <f>D45</f>
        <v>Ovládanie postrekovača zn. John Deere / 
Permetezés vezérlés</v>
      </c>
      <c r="C48" s="49"/>
      <c r="D48" s="50"/>
      <c r="E48" s="51"/>
      <c r="F48" s="52"/>
      <c r="G48" s="53" t="s">
        <v>2</v>
      </c>
      <c r="H48" s="54"/>
      <c r="I48" s="55">
        <v>1</v>
      </c>
      <c r="J48" s="56" t="str">
        <f t="shared" ref="J48:J50" si="3">IF(AND(H48&lt;&gt;"",I48&lt;&gt;""),H48*I48,"")</f>
        <v/>
      </c>
      <c r="K48" s="57" t="str">
        <f>IF(J48&lt;&gt;"",J48*IF($E$18="platiteľ DPH",1.2,1),"")</f>
        <v/>
      </c>
    </row>
    <row r="49" spans="1:13" ht="44.25" customHeight="1" x14ac:dyDescent="0.25">
      <c r="A49" s="2">
        <v>1</v>
      </c>
      <c r="B49" s="63" t="s">
        <v>28</v>
      </c>
      <c r="C49" s="64"/>
      <c r="D49" s="65" t="s">
        <v>29</v>
      </c>
      <c r="E49" s="66" t="s">
        <v>3</v>
      </c>
      <c r="F49" s="67"/>
      <c r="G49" s="53" t="s">
        <v>3</v>
      </c>
      <c r="H49" s="54"/>
      <c r="I49" s="55">
        <v>1</v>
      </c>
      <c r="J49" s="56" t="str">
        <f t="shared" si="3"/>
        <v/>
      </c>
      <c r="K49" s="57" t="str">
        <f>IF(J49&lt;&gt;"",J49*IF($E$18="platiteľ DPH",1.2,1),"")</f>
        <v/>
      </c>
    </row>
    <row r="50" spans="1:13" ht="70.5" customHeight="1" thickBot="1" x14ac:dyDescent="0.3">
      <c r="A50" s="2">
        <v>1</v>
      </c>
      <c r="B50" s="68"/>
      <c r="C50" s="69"/>
      <c r="D50" s="70" t="s">
        <v>30</v>
      </c>
      <c r="E50" s="71" t="s">
        <v>3</v>
      </c>
      <c r="F50" s="72"/>
      <c r="G50" s="58" t="s">
        <v>3</v>
      </c>
      <c r="H50" s="59"/>
      <c r="I50" s="60">
        <v>1</v>
      </c>
      <c r="J50" s="61" t="str">
        <f t="shared" si="3"/>
        <v/>
      </c>
      <c r="K50" s="62" t="str">
        <f>IF(J50&lt;&gt;"",J50*IF($E$18="platiteľ DPH",1.2,1),"")</f>
        <v/>
      </c>
    </row>
    <row r="51" spans="1:13" ht="25.5" customHeight="1" thickBot="1" x14ac:dyDescent="0.3">
      <c r="A51" s="2">
        <v>1</v>
      </c>
      <c r="B51" s="73"/>
      <c r="C51" s="74"/>
      <c r="D51" s="74"/>
      <c r="E51" s="74"/>
      <c r="F51" s="74"/>
      <c r="G51" s="74"/>
      <c r="H51" s="75"/>
      <c r="I51" s="75" t="s">
        <v>31</v>
      </c>
      <c r="J51" s="76" t="str">
        <f>IF(SUM(J48:J50)&gt;0,SUM(J48:J50),"")</f>
        <v/>
      </c>
      <c r="K51" s="76" t="str">
        <f>IF(SUM(K48:K50)&gt;0,SUM(K48:K50),"")</f>
        <v/>
      </c>
    </row>
    <row r="52" spans="1:13" x14ac:dyDescent="0.25">
      <c r="A52" s="2">
        <v>1</v>
      </c>
      <c r="B52" s="77" t="s">
        <v>32</v>
      </c>
    </row>
    <row r="53" spans="1:13" x14ac:dyDescent="0.25">
      <c r="A53" s="2">
        <v>1</v>
      </c>
    </row>
    <row r="54" spans="1:13" x14ac:dyDescent="0.25">
      <c r="A54" s="2">
        <v>1</v>
      </c>
    </row>
    <row r="55" spans="1:13" ht="33.75" customHeight="1" x14ac:dyDescent="0.25">
      <c r="A55">
        <v>1</v>
      </c>
      <c r="B55" s="92" t="s">
        <v>19</v>
      </c>
      <c r="C55" s="36"/>
      <c r="D55" s="93" t="s">
        <v>34</v>
      </c>
      <c r="E55" s="37"/>
      <c r="F55" s="37"/>
      <c r="G55" s="37"/>
      <c r="H55" s="37"/>
      <c r="I55" s="37"/>
      <c r="J55" s="37"/>
      <c r="K55" s="38"/>
      <c r="M55" s="1">
        <f>M45+1</f>
        <v>4</v>
      </c>
    </row>
    <row r="56" spans="1:13" ht="15.75" thickBot="1" x14ac:dyDescent="0.3">
      <c r="A56" s="2">
        <v>1</v>
      </c>
    </row>
    <row r="57" spans="1:13" ht="109.5" customHeight="1" thickBot="1" x14ac:dyDescent="0.3">
      <c r="A57" s="2">
        <v>1</v>
      </c>
      <c r="B57" s="39" t="s">
        <v>21</v>
      </c>
      <c r="C57" s="40"/>
      <c r="D57" s="41"/>
      <c r="E57" s="42" t="s">
        <v>22</v>
      </c>
      <c r="F57" s="43"/>
      <c r="G57" s="44" t="s">
        <v>23</v>
      </c>
      <c r="H57" s="45" t="s">
        <v>24</v>
      </c>
      <c r="I57" s="44" t="s">
        <v>25</v>
      </c>
      <c r="J57" s="46" t="s">
        <v>26</v>
      </c>
      <c r="K57" s="47" t="s">
        <v>27</v>
      </c>
    </row>
    <row r="58" spans="1:13" ht="25.5" customHeight="1" thickBot="1" x14ac:dyDescent="0.3">
      <c r="A58" s="2">
        <v>1</v>
      </c>
      <c r="B58" s="48" t="str">
        <f>D55</f>
        <v xml:space="preserve">Automatické ovládania traktora zn. Zetor / 
Robotpilóta kormányzás - Zetor traktor </v>
      </c>
      <c r="C58" s="49"/>
      <c r="D58" s="50"/>
      <c r="E58" s="51"/>
      <c r="F58" s="52"/>
      <c r="G58" s="53" t="s">
        <v>2</v>
      </c>
      <c r="H58" s="54"/>
      <c r="I58" s="55">
        <v>1</v>
      </c>
      <c r="J58" s="56" t="str">
        <f t="shared" ref="J58:J60" si="4">IF(AND(H58&lt;&gt;"",I58&lt;&gt;""),H58*I58,"")</f>
        <v/>
      </c>
      <c r="K58" s="57" t="str">
        <f>IF(J58&lt;&gt;"",J58*IF($E$18="platiteľ DPH",1.2,1),"")</f>
        <v/>
      </c>
    </row>
    <row r="59" spans="1:13" ht="43.5" customHeight="1" x14ac:dyDescent="0.25">
      <c r="A59" s="2">
        <v>1</v>
      </c>
      <c r="B59" s="63" t="s">
        <v>28</v>
      </c>
      <c r="C59" s="64"/>
      <c r="D59" s="65" t="s">
        <v>29</v>
      </c>
      <c r="E59" s="66" t="s">
        <v>3</v>
      </c>
      <c r="F59" s="67"/>
      <c r="G59" s="53" t="s">
        <v>3</v>
      </c>
      <c r="H59" s="54"/>
      <c r="I59" s="55">
        <v>1</v>
      </c>
      <c r="J59" s="56" t="str">
        <f t="shared" si="4"/>
        <v/>
      </c>
      <c r="K59" s="57" t="str">
        <f>IF(J59&lt;&gt;"",J59*IF($E$18="platiteľ DPH",1.2,1),"")</f>
        <v/>
      </c>
    </row>
    <row r="60" spans="1:13" ht="69" customHeight="1" thickBot="1" x14ac:dyDescent="0.3">
      <c r="A60" s="2">
        <v>1</v>
      </c>
      <c r="B60" s="68"/>
      <c r="C60" s="69"/>
      <c r="D60" s="70" t="s">
        <v>30</v>
      </c>
      <c r="E60" s="71" t="s">
        <v>3</v>
      </c>
      <c r="F60" s="72"/>
      <c r="G60" s="58" t="s">
        <v>3</v>
      </c>
      <c r="H60" s="59"/>
      <c r="I60" s="60">
        <v>1</v>
      </c>
      <c r="J60" s="61" t="str">
        <f t="shared" si="4"/>
        <v/>
      </c>
      <c r="K60" s="62" t="str">
        <f>IF(J60&lt;&gt;"",J60*IF($E$18="platiteľ DPH",1.2,1),"")</f>
        <v/>
      </c>
    </row>
    <row r="61" spans="1:13" ht="25.5" customHeight="1" thickBot="1" x14ac:dyDescent="0.3">
      <c r="A61" s="2">
        <v>1</v>
      </c>
      <c r="B61" s="73"/>
      <c r="C61" s="74"/>
      <c r="D61" s="74"/>
      <c r="E61" s="74"/>
      <c r="F61" s="74"/>
      <c r="G61" s="74"/>
      <c r="H61" s="75"/>
      <c r="I61" s="75" t="s">
        <v>31</v>
      </c>
      <c r="J61" s="76" t="str">
        <f>IF(SUM(J58:J60)&gt;0,SUM(J58:J60),"")</f>
        <v/>
      </c>
      <c r="K61" s="76" t="str">
        <f>IF(SUM(K58:K60)&gt;0,SUM(K58:K60),"")</f>
        <v/>
      </c>
    </row>
    <row r="62" spans="1:13" x14ac:dyDescent="0.25">
      <c r="A62" s="2">
        <v>1</v>
      </c>
      <c r="B62" s="77" t="s">
        <v>32</v>
      </c>
    </row>
    <row r="63" spans="1:13" x14ac:dyDescent="0.25">
      <c r="A63" s="2">
        <v>1</v>
      </c>
    </row>
    <row r="64" spans="1:13" x14ac:dyDescent="0.25">
      <c r="A64" s="2">
        <v>1</v>
      </c>
    </row>
    <row r="65" spans="1:13" ht="29.25" customHeight="1" x14ac:dyDescent="0.25">
      <c r="A65">
        <v>1</v>
      </c>
      <c r="B65" s="92" t="s">
        <v>19</v>
      </c>
      <c r="C65" s="36"/>
      <c r="D65" s="93" t="s">
        <v>35</v>
      </c>
      <c r="E65" s="37"/>
      <c r="F65" s="37"/>
      <c r="G65" s="37"/>
      <c r="H65" s="37"/>
      <c r="I65" s="37"/>
      <c r="J65" s="37"/>
      <c r="K65" s="38"/>
      <c r="M65" s="1">
        <f>M55+1</f>
        <v>5</v>
      </c>
    </row>
    <row r="66" spans="1:13" ht="15.75" thickBot="1" x14ac:dyDescent="0.3">
      <c r="A66" s="2">
        <v>1</v>
      </c>
    </row>
    <row r="67" spans="1:13" ht="111" customHeight="1" thickBot="1" x14ac:dyDescent="0.3">
      <c r="A67" s="2">
        <v>1</v>
      </c>
      <c r="B67" s="39" t="s">
        <v>21</v>
      </c>
      <c r="C67" s="40"/>
      <c r="D67" s="41"/>
      <c r="E67" s="42" t="s">
        <v>22</v>
      </c>
      <c r="F67" s="43"/>
      <c r="G67" s="44" t="s">
        <v>23</v>
      </c>
      <c r="H67" s="45" t="s">
        <v>24</v>
      </c>
      <c r="I67" s="44" t="s">
        <v>25</v>
      </c>
      <c r="J67" s="46" t="s">
        <v>26</v>
      </c>
      <c r="K67" s="47" t="s">
        <v>27</v>
      </c>
    </row>
    <row r="68" spans="1:13" ht="25.5" customHeight="1" thickBot="1" x14ac:dyDescent="0.3">
      <c r="A68" s="2">
        <v>1</v>
      </c>
      <c r="B68" s="48" t="str">
        <f>D65</f>
        <v>Ovládanie postrekovača / 
Permetezés vezérlés</v>
      </c>
      <c r="C68" s="49"/>
      <c r="D68" s="50"/>
      <c r="E68" s="51"/>
      <c r="F68" s="52"/>
      <c r="G68" s="53" t="s">
        <v>2</v>
      </c>
      <c r="H68" s="54"/>
      <c r="I68" s="55">
        <v>1</v>
      </c>
      <c r="J68" s="56" t="str">
        <f t="shared" ref="J68:J70" si="5">IF(AND(H68&lt;&gt;"",I68&lt;&gt;""),H68*I68,"")</f>
        <v/>
      </c>
      <c r="K68" s="57" t="str">
        <f>IF(J68&lt;&gt;"",J68*IF($E$18="platiteľ DPH",1.2,1),"")</f>
        <v/>
      </c>
    </row>
    <row r="69" spans="1:13" ht="44.25" customHeight="1" x14ac:dyDescent="0.25">
      <c r="A69" s="2">
        <v>1</v>
      </c>
      <c r="B69" s="63" t="s">
        <v>28</v>
      </c>
      <c r="C69" s="64"/>
      <c r="D69" s="65" t="s">
        <v>29</v>
      </c>
      <c r="E69" s="66" t="s">
        <v>3</v>
      </c>
      <c r="F69" s="67"/>
      <c r="G69" s="53" t="s">
        <v>3</v>
      </c>
      <c r="H69" s="54"/>
      <c r="I69" s="55">
        <v>1</v>
      </c>
      <c r="J69" s="56" t="str">
        <f t="shared" si="5"/>
        <v/>
      </c>
      <c r="K69" s="57" t="str">
        <f>IF(J69&lt;&gt;"",J69*IF($E$18="platiteľ DPH",1.2,1),"")</f>
        <v/>
      </c>
    </row>
    <row r="70" spans="1:13" ht="70.5" customHeight="1" thickBot="1" x14ac:dyDescent="0.3">
      <c r="A70" s="2">
        <v>1</v>
      </c>
      <c r="B70" s="68"/>
      <c r="C70" s="69"/>
      <c r="D70" s="70" t="s">
        <v>30</v>
      </c>
      <c r="E70" s="71" t="s">
        <v>3</v>
      </c>
      <c r="F70" s="72"/>
      <c r="G70" s="58" t="s">
        <v>3</v>
      </c>
      <c r="H70" s="59"/>
      <c r="I70" s="60">
        <v>1</v>
      </c>
      <c r="J70" s="61" t="str">
        <f t="shared" si="5"/>
        <v/>
      </c>
      <c r="K70" s="62" t="str">
        <f>IF(J70&lt;&gt;"",J70*IF($E$18="platiteľ DPH",1.2,1),"")</f>
        <v/>
      </c>
    </row>
    <row r="71" spans="1:13" ht="25.5" customHeight="1" thickBot="1" x14ac:dyDescent="0.3">
      <c r="A71" s="2">
        <v>1</v>
      </c>
      <c r="B71" s="73"/>
      <c r="C71" s="74"/>
      <c r="D71" s="74"/>
      <c r="E71" s="74"/>
      <c r="F71" s="74"/>
      <c r="G71" s="74"/>
      <c r="H71" s="75"/>
      <c r="I71" s="75" t="s">
        <v>31</v>
      </c>
      <c r="J71" s="76" t="str">
        <f>IF(SUM(J68:J70)&gt;0,SUM(J68:J70),"")</f>
        <v/>
      </c>
      <c r="K71" s="76" t="str">
        <f>IF(SUM(K68:K70)&gt;0,SUM(K68:K70),"")</f>
        <v/>
      </c>
    </row>
    <row r="72" spans="1:13" x14ac:dyDescent="0.25">
      <c r="A72" s="2">
        <v>1</v>
      </c>
      <c r="B72" s="77" t="s">
        <v>32</v>
      </c>
    </row>
    <row r="73" spans="1:13" x14ac:dyDescent="0.25">
      <c r="A73" s="2">
        <v>1</v>
      </c>
    </row>
    <row r="74" spans="1:13" x14ac:dyDescent="0.25">
      <c r="A74" s="2">
        <v>1</v>
      </c>
    </row>
    <row r="75" spans="1:13" ht="35.25" customHeight="1" x14ac:dyDescent="0.25">
      <c r="A75" s="2">
        <v>1</v>
      </c>
      <c r="C75" s="78" t="s">
        <v>36</v>
      </c>
      <c r="D75" s="79"/>
      <c r="E75" s="79"/>
      <c r="F75" s="79"/>
      <c r="G75" s="79"/>
      <c r="H75" s="79"/>
      <c r="I75" s="79"/>
      <c r="J75" s="80"/>
    </row>
    <row r="76" spans="1:13" x14ac:dyDescent="0.25">
      <c r="A76" s="2">
        <v>1</v>
      </c>
    </row>
    <row r="77" spans="1:13" x14ac:dyDescent="0.25">
      <c r="A77" s="2">
        <v>1</v>
      </c>
    </row>
    <row r="78" spans="1:13" x14ac:dyDescent="0.25">
      <c r="A78" s="2">
        <v>1</v>
      </c>
    </row>
    <row r="79" spans="1:13" x14ac:dyDescent="0.25">
      <c r="A79" s="2">
        <v>1</v>
      </c>
      <c r="C79" s="81" t="s">
        <v>37</v>
      </c>
      <c r="D79" s="82"/>
    </row>
    <row r="80" spans="1:13" s="83" customFormat="1" x14ac:dyDescent="0.25">
      <c r="A80" s="2">
        <v>1</v>
      </c>
      <c r="C80" s="81"/>
      <c r="M80" s="84"/>
    </row>
    <row r="81" spans="1:13" s="83" customFormat="1" ht="15" customHeight="1" x14ac:dyDescent="0.25">
      <c r="A81" s="2">
        <v>1</v>
      </c>
      <c r="C81" s="81" t="s">
        <v>38</v>
      </c>
      <c r="D81" s="85"/>
      <c r="G81" s="86"/>
      <c r="H81" s="86"/>
      <c r="I81" s="86"/>
      <c r="J81" s="86"/>
      <c r="K81" s="86"/>
      <c r="M81" s="84"/>
    </row>
    <row r="82" spans="1:13" s="83" customFormat="1" ht="30.75" customHeight="1" x14ac:dyDescent="0.25">
      <c r="A82" s="2">
        <v>1</v>
      </c>
      <c r="F82" s="87"/>
      <c r="G82" s="94" t="s">
        <v>39</v>
      </c>
      <c r="H82" s="94"/>
      <c r="I82" s="94"/>
      <c r="J82" s="94"/>
      <c r="K82" s="94"/>
      <c r="M82" s="84"/>
    </row>
    <row r="83" spans="1:13" s="83" customFormat="1" x14ac:dyDescent="0.25">
      <c r="A83" s="2">
        <v>1</v>
      </c>
      <c r="F83" s="87"/>
      <c r="G83" s="88"/>
      <c r="H83" s="88"/>
      <c r="I83" s="88"/>
      <c r="J83" s="88"/>
      <c r="K83" s="88"/>
      <c r="M83" s="84"/>
    </row>
    <row r="84" spans="1:13" ht="15" customHeight="1" x14ac:dyDescent="0.25">
      <c r="A84" s="2">
        <v>1</v>
      </c>
      <c r="B84" s="89" t="s">
        <v>40</v>
      </c>
      <c r="C84" s="89"/>
      <c r="D84" s="89"/>
      <c r="E84" s="89"/>
      <c r="F84" s="89"/>
      <c r="G84" s="89"/>
      <c r="H84" s="89"/>
      <c r="I84" s="89"/>
      <c r="J84" s="89"/>
      <c r="K84" s="89"/>
      <c r="L84" s="90"/>
    </row>
    <row r="85" spans="1:13" ht="49.5" customHeight="1" x14ac:dyDescent="0.25">
      <c r="A85" s="2">
        <v>1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90"/>
    </row>
  </sheetData>
  <sheetProtection selectLockedCells="1"/>
  <autoFilter ref="A1:A85"/>
  <mergeCells count="75">
    <mergeCell ref="G82:K82"/>
    <mergeCell ref="B84:K85"/>
    <mergeCell ref="C75:J75"/>
    <mergeCell ref="B69:C70"/>
    <mergeCell ref="E69:F69"/>
    <mergeCell ref="E70:F70"/>
    <mergeCell ref="B68:D68"/>
    <mergeCell ref="E68:F68"/>
    <mergeCell ref="B65:C65"/>
    <mergeCell ref="D65:J65"/>
    <mergeCell ref="B67:D67"/>
    <mergeCell ref="E67:F67"/>
    <mergeCell ref="B59:C60"/>
    <mergeCell ref="E59:F59"/>
    <mergeCell ref="E60:F60"/>
    <mergeCell ref="B58:D58"/>
    <mergeCell ref="E58:F58"/>
    <mergeCell ref="B55:C55"/>
    <mergeCell ref="D55:J55"/>
    <mergeCell ref="B57:D57"/>
    <mergeCell ref="E57:F57"/>
    <mergeCell ref="B47:D47"/>
    <mergeCell ref="E47:F47"/>
    <mergeCell ref="B48:D48"/>
    <mergeCell ref="E48:F48"/>
    <mergeCell ref="B49:C50"/>
    <mergeCell ref="E49:F49"/>
    <mergeCell ref="E50:F50"/>
    <mergeCell ref="B40:C41"/>
    <mergeCell ref="E40:F40"/>
    <mergeCell ref="E41:F41"/>
    <mergeCell ref="B45:C45"/>
    <mergeCell ref="D45:J45"/>
    <mergeCell ref="B39:D39"/>
    <mergeCell ref="E39:F39"/>
    <mergeCell ref="B36:C36"/>
    <mergeCell ref="D36:J36"/>
    <mergeCell ref="B38:D38"/>
    <mergeCell ref="E38:F38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3" fitToHeight="1000" orientation="portrait" verticalDpi="360" r:id="rId1"/>
  <rowBreaks count="2" manualBreakCount="2">
    <brk id="34" min="1" max="10" man="1"/>
    <brk id="6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2023-08-09T11:05:37Z</cp:lastPrinted>
  <dcterms:created xsi:type="dcterms:W3CDTF">2023-08-09T10:19:19Z</dcterms:created>
  <dcterms:modified xsi:type="dcterms:W3CDTF">2023-08-09T11:05:41Z</dcterms:modified>
</cp:coreProperties>
</file>