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Zábřeh\2023\VZ ZP 2024-2025\01_zadávací dokumentace\"/>
    </mc:Choice>
  </mc:AlternateContent>
  <xr:revisionPtr revIDLastSave="0" documentId="13_ncr:1_{0FD5F559-5E06-4E1D-B305-04C60FCB35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uhrn" sheetId="3" r:id="rId1"/>
    <sheet name="maloodběry" sheetId="1" r:id="rId2"/>
    <sheet name="středoodběr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3" i="3"/>
  <c r="DO6" i="2"/>
  <c r="C3" i="3"/>
  <c r="E3" i="3"/>
  <c r="C2" i="3"/>
  <c r="C4" i="3" s="1"/>
  <c r="BF31" i="1"/>
  <c r="BE31" i="1"/>
  <c r="D2" i="3" s="1"/>
  <c r="D4" i="3" s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6" i="1"/>
  <c r="BD31" i="1"/>
  <c r="E2" i="3" l="1"/>
  <c r="E4" i="3"/>
</calcChain>
</file>

<file path=xl/sharedStrings.xml><?xml version="1.0" encoding="utf-8"?>
<sst xmlns="http://schemas.openxmlformats.org/spreadsheetml/2006/main" count="1022" uniqueCount="298">
  <si>
    <t>Subjekt</t>
  </si>
  <si>
    <t>Statutár</t>
  </si>
  <si>
    <t>Odběrné místo</t>
  </si>
  <si>
    <t>Smluvní vztah</t>
  </si>
  <si>
    <t>Denní rezervovaná pevná kapacita (tis. m3/den)</t>
  </si>
  <si>
    <t>Korespondenční adresa</t>
  </si>
  <si>
    <t>Kontaktní osoba pro fakturaci</t>
  </si>
  <si>
    <t>Informace k fakturaci</t>
  </si>
  <si>
    <t>Ceny ze smluv</t>
  </si>
  <si>
    <t>Údaje z predikcí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</si>
  <si>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</si>
  <si>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</si>
  <si>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</si>
  <si>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</si>
  <si>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</si>
  <si>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</si>
  <si>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</si>
  <si>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</si>
  <si>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Jméno</t>
  </si>
  <si>
    <t>Příjmení</t>
  </si>
  <si>
    <t>Funkce</t>
  </si>
  <si>
    <t>Tel.</t>
  </si>
  <si>
    <t>E-mail</t>
  </si>
  <si>
    <t>název OM</t>
  </si>
  <si>
    <t>Distributor</t>
  </si>
  <si>
    <t>EIC kód</t>
  </si>
  <si>
    <t>Číslo plynoměru</t>
  </si>
  <si>
    <t>Roční přepočtená spotřeba</t>
  </si>
  <si>
    <t>OM zřízeno</t>
  </si>
  <si>
    <t>OM ukončeno</t>
  </si>
  <si>
    <t>EnMS</t>
  </si>
  <si>
    <t>Skupina</t>
  </si>
  <si>
    <t>Poznámka</t>
  </si>
  <si>
    <t>dodavatel</t>
  </si>
  <si>
    <t>smlouva od</t>
  </si>
  <si>
    <t>smlouva do</t>
  </si>
  <si>
    <t>výpověď</t>
  </si>
  <si>
    <t>Kód</t>
  </si>
  <si>
    <t>Adresa</t>
  </si>
  <si>
    <t>Číslo účtu</t>
  </si>
  <si>
    <t>Stanovení záloh</t>
  </si>
  <si>
    <t>Způsob provádění plateb zálohových faktur</t>
  </si>
  <si>
    <t>Výše zálohových plateb</t>
  </si>
  <si>
    <t>Splatnost zálohových plateb</t>
  </si>
  <si>
    <t>Rozpis záloh na jednotlivá odběrná místa</t>
  </si>
  <si>
    <t>Zúčtovací období</t>
  </si>
  <si>
    <t>Způsob provádění plateb faktury</t>
  </si>
  <si>
    <t>Splatnost faktur</t>
  </si>
  <si>
    <t>Zúčtovací faktura pro jednotlivá odběrná místa</t>
  </si>
  <si>
    <t>Způsob zasílání faktur/zálohových faktur</t>
  </si>
  <si>
    <t>Požadavek na samoodečet</t>
  </si>
  <si>
    <t>Poznámka k fakturaci</t>
  </si>
  <si>
    <t>Leden 2024 (CZK)</t>
  </si>
  <si>
    <t>Únor 2024 (CZK)</t>
  </si>
  <si>
    <t>Březen 2024 (CZK)</t>
  </si>
  <si>
    <t>Duben 2024 (CZK)</t>
  </si>
  <si>
    <t>Květen 2024 (CZK)</t>
  </si>
  <si>
    <t>Červen 2024 (CZK)</t>
  </si>
  <si>
    <t>Červenec 2024 (CZK)</t>
  </si>
  <si>
    <t>Srpen 2024 (CZK)</t>
  </si>
  <si>
    <t>Září 2024 (CZK)</t>
  </si>
  <si>
    <t>Říjen 2024 (CZK)</t>
  </si>
  <si>
    <t>Listopad 2024 (CZK)</t>
  </si>
  <si>
    <t>Prosinec 2024 (CZK)</t>
  </si>
  <si>
    <t>Leden 2024 (MWh)</t>
  </si>
  <si>
    <t>Únor 2024 (MWh)</t>
  </si>
  <si>
    <t>Březen 2024 (MWh)</t>
  </si>
  <si>
    <t>Duben 2024 (MWh)</t>
  </si>
  <si>
    <t>Květen 2024 (MWh)</t>
  </si>
  <si>
    <t>Červen 2024 (MWh)</t>
  </si>
  <si>
    <t>Červenec 2024 (MWh)</t>
  </si>
  <si>
    <t>Srpen 2024 (MWh)</t>
  </si>
  <si>
    <t>Září 2024 (MWh)</t>
  </si>
  <si>
    <t>Říjen 2024 (MWh)</t>
  </si>
  <si>
    <t>Listopad 2024 (MWh)</t>
  </si>
  <si>
    <t>Prosinec 2024 (MWh)</t>
  </si>
  <si>
    <t>Město Zábřeh</t>
  </si>
  <si>
    <t>00303640</t>
  </si>
  <si>
    <t>CZ00303640</t>
  </si>
  <si>
    <t>Masarykovo náměstí</t>
  </si>
  <si>
    <t>Zábřeh</t>
  </si>
  <si>
    <t>RNDr. Mgr. František</t>
  </si>
  <si>
    <t>John, Ph.D.</t>
  </si>
  <si>
    <t>starosta</t>
  </si>
  <si>
    <t>frantisek.john@muzabreh.cz</t>
  </si>
  <si>
    <t>Masarykovo náměstí 510/6</t>
  </si>
  <si>
    <t>GasNet (SMP)</t>
  </si>
  <si>
    <t>27ZG700Z06290658</t>
  </si>
  <si>
    <t>nad 63 MWh</t>
  </si>
  <si>
    <t>ne</t>
  </si>
  <si>
    <t>Ing. Marcela</t>
  </si>
  <si>
    <t>Balvínová</t>
  </si>
  <si>
    <t>Referentka Odboru technické správy</t>
  </si>
  <si>
    <t>marcela.balvinova@muzabreh.cz</t>
  </si>
  <si>
    <t>188491461/0300</t>
  </si>
  <si>
    <t>ANO</t>
  </si>
  <si>
    <t>bankovní převod</t>
  </si>
  <si>
    <t>NE</t>
  </si>
  <si>
    <t>náměstí Osvobození 345/15</t>
  </si>
  <si>
    <t>náměstí Osvobození</t>
  </si>
  <si>
    <t>27ZG700Z0028316J</t>
  </si>
  <si>
    <t>EKO servis Zábřeh s.r.o.</t>
  </si>
  <si>
    <t>25896903</t>
  </si>
  <si>
    <t>CZ25896903</t>
  </si>
  <si>
    <t>Dvorská</t>
  </si>
  <si>
    <t>Bc. Milan</t>
  </si>
  <si>
    <t>Doubravský</t>
  </si>
  <si>
    <t>jednatel</t>
  </si>
  <si>
    <t>583 416 784, 603 856 142</t>
  </si>
  <si>
    <t>doubravsky@ekozabreh.cz</t>
  </si>
  <si>
    <t>Dvorská 1491/19</t>
  </si>
  <si>
    <t>27ZG700Z0015383P</t>
  </si>
  <si>
    <t>4070197</t>
  </si>
  <si>
    <t>od 45 MWh do 63 MWh</t>
  </si>
  <si>
    <t>5917940267/0100</t>
  </si>
  <si>
    <t>27ZG700Z0015385L</t>
  </si>
  <si>
    <t>10163057</t>
  </si>
  <si>
    <t>od 25 MWh do 45 MWh</t>
  </si>
  <si>
    <t>plavecký areál Zábřeh</t>
  </si>
  <si>
    <t>Oborník</t>
  </si>
  <si>
    <t>27ZG700Z0618855R</t>
  </si>
  <si>
    <t>14466</t>
  </si>
  <si>
    <t>Leštinská 2106/36, 78901 Zábřeh</t>
  </si>
  <si>
    <t>Leštinská</t>
  </si>
  <si>
    <t>27ZG700Z06311910</t>
  </si>
  <si>
    <t>1556842</t>
  </si>
  <si>
    <t>Energetika Zábřeh s.r.o.</t>
  </si>
  <si>
    <t>28637496</t>
  </si>
  <si>
    <t>CZ28637496</t>
  </si>
  <si>
    <t>Radniční</t>
  </si>
  <si>
    <t>kotelna nám. Osvobození 261/7, 78901 Zábřeh</t>
  </si>
  <si>
    <t>nám. Osvobození</t>
  </si>
  <si>
    <t>27ZG700Z00134355</t>
  </si>
  <si>
    <t>5596243</t>
  </si>
  <si>
    <t>Radniční 32/12</t>
  </si>
  <si>
    <t>měsíčně</t>
  </si>
  <si>
    <t>15. den v měsíci</t>
  </si>
  <si>
    <t>rok</t>
  </si>
  <si>
    <t>21. dnů po vystavení</t>
  </si>
  <si>
    <t>poštou i e-mailem</t>
  </si>
  <si>
    <t>Mateřská škola POHÁDKA, Zábřeh, Československé armády 650/13</t>
  </si>
  <si>
    <t>60045051</t>
  </si>
  <si>
    <t>CZ60045051</t>
  </si>
  <si>
    <t>Československé armády</t>
  </si>
  <si>
    <t>Hana</t>
  </si>
  <si>
    <t>Zajíčková</t>
  </si>
  <si>
    <t>ředitelka</t>
  </si>
  <si>
    <t>mspohadka.zabreh@seznam.cz</t>
  </si>
  <si>
    <t>Československé armády 650/13 - stravovna</t>
  </si>
  <si>
    <t>27ZG700Z0014734R</t>
  </si>
  <si>
    <t>od 7,56 MWh do 15 MWh</t>
  </si>
  <si>
    <t>Československé armády 650/13</t>
  </si>
  <si>
    <t>Blanka</t>
  </si>
  <si>
    <t>Doubravová</t>
  </si>
  <si>
    <t>ekonom</t>
  </si>
  <si>
    <t>583 416 882, kl. 20</t>
  </si>
  <si>
    <t>doubravova.mspohadka@seznam.cz</t>
  </si>
  <si>
    <t>150101114/0300</t>
  </si>
  <si>
    <t>27ZG700Z0014735P</t>
  </si>
  <si>
    <t>4070388</t>
  </si>
  <si>
    <t>Mateřská škola Zábřeh, Zahradní 20</t>
  </si>
  <si>
    <t>70940100</t>
  </si>
  <si>
    <t>Zahradní</t>
  </si>
  <si>
    <t>Bc. Ivona</t>
  </si>
  <si>
    <t>Pisková</t>
  </si>
  <si>
    <t>mszahradni.zabreh@seznam.cz</t>
  </si>
  <si>
    <t>Zahradní 182/20</t>
  </si>
  <si>
    <t>27ZG700Z0015467J</t>
  </si>
  <si>
    <t>od 0 MWh do 1,89 MWh</t>
  </si>
  <si>
    <t>Lenka</t>
  </si>
  <si>
    <t>Kunčarová</t>
  </si>
  <si>
    <t>účetní</t>
  </si>
  <si>
    <t>lenka.kuncarova@seznam.cz</t>
  </si>
  <si>
    <t>174244646/0300</t>
  </si>
  <si>
    <t>Sportovní kluby Zábřeh, z.s.</t>
  </si>
  <si>
    <t>26618087</t>
  </si>
  <si>
    <t>Postřelmovská 2265/4, 789 01 Zábřeh</t>
  </si>
  <si>
    <t>ohřívárna Postřelmovská</t>
  </si>
  <si>
    <t>Postřelmovská</t>
  </si>
  <si>
    <t>004b</t>
  </si>
  <si>
    <t>27ZG700Z0014758D</t>
  </si>
  <si>
    <t>2361955</t>
  </si>
  <si>
    <t>od 1,89 MWh do 7,56 MWh</t>
  </si>
  <si>
    <t>Postřelmovská 2265/4, 789 01 Zábřeh 2265/4</t>
  </si>
  <si>
    <t>tribuna Postřelmovská</t>
  </si>
  <si>
    <t>27ZG700Z0029410M</t>
  </si>
  <si>
    <t>26685006</t>
  </si>
  <si>
    <t>kuželna Třešňová</t>
  </si>
  <si>
    <t>Třešňová</t>
  </si>
  <si>
    <t>27ZG700Z0014757F</t>
  </si>
  <si>
    <t>Školní jídelna Zábřeh, Boženy Němcové 1503/15</t>
  </si>
  <si>
    <t>62352849</t>
  </si>
  <si>
    <t>CZ62352849</t>
  </si>
  <si>
    <t>Boženy Němcové</t>
  </si>
  <si>
    <t>ZÁBŘEH</t>
  </si>
  <si>
    <t>Petra</t>
  </si>
  <si>
    <t>Macháčková</t>
  </si>
  <si>
    <t>jidelnazabreh@seznam.cz</t>
  </si>
  <si>
    <t>školní jídelna B. Němcové</t>
  </si>
  <si>
    <t>27ZG700Z0014937D</t>
  </si>
  <si>
    <t>5999000</t>
  </si>
  <si>
    <t>Boženy Němcové 1503/15</t>
  </si>
  <si>
    <t>5909940267/0100</t>
  </si>
  <si>
    <t>Školní jídelna Zábřeh, Severovýchod 484/26</t>
  </si>
  <si>
    <t>63696614</t>
  </si>
  <si>
    <t>CZ63696614</t>
  </si>
  <si>
    <t>Severovýchod</t>
  </si>
  <si>
    <t>Olga</t>
  </si>
  <si>
    <t>Papoušková</t>
  </si>
  <si>
    <t>sjsvzabreh@seznam.cz</t>
  </si>
  <si>
    <t>Školní jídelna Severovýchod</t>
  </si>
  <si>
    <t>27ZG700Z0014709Q</t>
  </si>
  <si>
    <t>5678622</t>
  </si>
  <si>
    <t>od 15 MWh do 25 MWh</t>
  </si>
  <si>
    <t>Severovýchod 484/26</t>
  </si>
  <si>
    <t>5909930237/0100</t>
  </si>
  <si>
    <t>Technické služby Zábřeh, příspěvková organizace</t>
  </si>
  <si>
    <t>06539866</t>
  </si>
  <si>
    <t>CZ06539866</t>
  </si>
  <si>
    <t>ředitel</t>
  </si>
  <si>
    <t>doubravsky@tszabreh.cz</t>
  </si>
  <si>
    <t>Tunklova 896/1</t>
  </si>
  <si>
    <t>Tunklova</t>
  </si>
  <si>
    <t>27ZG700Z0029397P</t>
  </si>
  <si>
    <t>24401831</t>
  </si>
  <si>
    <t>Lucie</t>
  </si>
  <si>
    <t>Vítámvásová</t>
  </si>
  <si>
    <t>vitamvasova@tszabreh.cz</t>
  </si>
  <si>
    <t>115-5507950227/0100</t>
  </si>
  <si>
    <t>27ZG700Z0029402L</t>
  </si>
  <si>
    <t>24401825</t>
  </si>
  <si>
    <t>27ZG700Z0029405F</t>
  </si>
  <si>
    <t>21358719</t>
  </si>
  <si>
    <t>27ZG700Z0029401N</t>
  </si>
  <si>
    <t>24401789</t>
  </si>
  <si>
    <t>27ZG700Z0029400P</t>
  </si>
  <si>
    <t>24401786</t>
  </si>
  <si>
    <t>27ZG700Z0029399L</t>
  </si>
  <si>
    <t>4392687</t>
  </si>
  <si>
    <t>Tunklova - garáže</t>
  </si>
  <si>
    <t>27ZG700Z0029404H</t>
  </si>
  <si>
    <t>4392679</t>
  </si>
  <si>
    <t>27ZG700Z0029398N</t>
  </si>
  <si>
    <t>4395288</t>
  </si>
  <si>
    <t>27ZG700Z0029403J</t>
  </si>
  <si>
    <t>3966197</t>
  </si>
  <si>
    <t>Základní škola Zábřeh, Boženy Němcové 1503/15, okres Šumperk</t>
  </si>
  <si>
    <t>60045264</t>
  </si>
  <si>
    <t>Mgr. Pavel</t>
  </si>
  <si>
    <t>Nimrichtr</t>
  </si>
  <si>
    <t>ředitel školy</t>
  </si>
  <si>
    <t>733 515 690, 581 111 728</t>
  </si>
  <si>
    <t>reditel@bozenka.cz</t>
  </si>
  <si>
    <t>Boženy Němcové 1503/15, 78901 Zábřeh</t>
  </si>
  <si>
    <t>27ZG700Z0630053H</t>
  </si>
  <si>
    <t>37511</t>
  </si>
  <si>
    <t>František</t>
  </si>
  <si>
    <t>Přibyla</t>
  </si>
  <si>
    <t>školník</t>
  </si>
  <si>
    <t>skolnik@bozenka.cz</t>
  </si>
  <si>
    <t>40028841/0100</t>
  </si>
  <si>
    <t>Denní rezervovaná pevná měsíční kapacita (tis. m3/den)</t>
  </si>
  <si>
    <t>Denní naměřené maximum (tis. m3/den)</t>
  </si>
  <si>
    <t>Charakter odběru</t>
  </si>
  <si>
    <t>Způsob napojení</t>
  </si>
  <si>
    <t>kotelna Nerudova 2082/7, 78901 Zábřeh</t>
  </si>
  <si>
    <t>Nerudova</t>
  </si>
  <si>
    <t>27ZG700Z0012793L</t>
  </si>
  <si>
    <t>7186</t>
  </si>
  <si>
    <t>Z1 - spotřeba 1 a 4 čtvrtlení od 60 do 75% roční spotřeby</t>
  </si>
  <si>
    <t>Místní síť</t>
  </si>
  <si>
    <t>bez záloh</t>
  </si>
  <si>
    <t>měsíc</t>
  </si>
  <si>
    <t>Radek</t>
  </si>
  <si>
    <t>Huťa</t>
  </si>
  <si>
    <t>radek.huta@energetika-zabreh.cz</t>
  </si>
  <si>
    <t>PharmDr. Robert</t>
  </si>
  <si>
    <t>Šrejma</t>
  </si>
  <si>
    <t>předseda spolku</t>
  </si>
  <si>
    <t>skzabreh@atlas.cz</t>
  </si>
  <si>
    <t>Seznam odběrných míst zemního plynu MO</t>
  </si>
  <si>
    <t>Seznam odběrných míst zemního plynu SO</t>
  </si>
  <si>
    <t>čtvrtletně</t>
  </si>
  <si>
    <t>Celkem 2024 (MWh)</t>
  </si>
  <si>
    <t>Celkem 2025 (MWh)</t>
  </si>
  <si>
    <t>Celkem 2024-2025 (MWh)</t>
  </si>
  <si>
    <t>MO</t>
  </si>
  <si>
    <t>SO</t>
  </si>
  <si>
    <t>celkem</t>
  </si>
  <si>
    <t>spotřeba v MWh 2024</t>
  </si>
  <si>
    <t>spotřeba v MWh 2025</t>
  </si>
  <si>
    <t>spotřeba v MWh 2024-2025</t>
  </si>
  <si>
    <t>Ing. Jana</t>
  </si>
  <si>
    <t>Vydrová</t>
  </si>
  <si>
    <t>hlavní účetní</t>
  </si>
  <si>
    <t>ucetni@energetika-zabreh.cz</t>
  </si>
  <si>
    <t>285068171/0300</t>
  </si>
  <si>
    <t>počet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</si>
</sst>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5">
    <xf numFmtId="0" fontId="0" fillId="0" borderId="0" xfId="0"/>
    <xf numFmtId="0" fontId="19" fillId="34" borderId="10" xfId="0" applyFont="1" applyFill="1" applyBorder="1" applyAlignment="1">
      <alignment horizontal="center" vertical="center" wrapText="1"/>
    </xf>
    <xf numFmtId="17" fontId="19" fillId="34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2" fontId="18" fillId="0" borderId="10" xfId="0" applyNumberFormat="1" applyFon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9" fontId="18" fillId="0" borderId="10" xfId="0" applyNumberFormat="1" applyFont="1" applyBorder="1" applyAlignment="1">
      <alignment wrapText="1"/>
    </xf>
    <xf numFmtId="0" fontId="22" fillId="0" borderId="10" xfId="42" applyFont="1" applyBorder="1" applyAlignment="1">
      <alignment wrapText="1"/>
    </xf>
    <xf numFmtId="0" fontId="19" fillId="35" borderId="17" xfId="0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wrapText="1"/>
    </xf>
    <xf numFmtId="164" fontId="18" fillId="0" borderId="18" xfId="0" applyNumberFormat="1" applyFont="1" applyBorder="1" applyAlignment="1">
      <alignment wrapText="1"/>
    </xf>
    <xf numFmtId="0" fontId="0" fillId="0" borderId="16" xfId="0" applyBorder="1"/>
    <xf numFmtId="0" fontId="16" fillId="0" borderId="16" xfId="0" applyFont="1" applyBorder="1"/>
    <xf numFmtId="0" fontId="16" fillId="0" borderId="16" xfId="0" applyFont="1" applyBorder="1" applyAlignment="1">
      <alignment horizontal="center"/>
    </xf>
    <xf numFmtId="3" fontId="0" fillId="0" borderId="16" xfId="0" applyNumberFormat="1" applyBorder="1"/>
    <xf numFmtId="3" fontId="16" fillId="0" borderId="16" xfId="0" applyNumberFormat="1" applyFont="1" applyBorder="1"/>
    <xf numFmtId="165" fontId="19" fillId="36" borderId="16" xfId="0" applyNumberFormat="1" applyFont="1" applyFill="1" applyBorder="1"/>
    <xf numFmtId="165" fontId="19" fillId="36" borderId="13" xfId="0" applyNumberFormat="1" applyFont="1" applyFill="1" applyBorder="1" applyAlignment="1">
      <alignment wrapText="1"/>
    </xf>
    <xf numFmtId="0" fontId="22" fillId="37" borderId="10" xfId="0" applyFont="1" applyFill="1" applyBorder="1" applyAlignment="1">
      <alignment wrapText="1"/>
    </xf>
    <xf numFmtId="3" fontId="22" fillId="37" borderId="10" xfId="0" applyNumberFormat="1" applyFont="1" applyFill="1" applyBorder="1" applyAlignment="1">
      <alignment wrapText="1"/>
    </xf>
    <xf numFmtId="0" fontId="22" fillId="37" borderId="10" xfId="42" applyFont="1" applyFill="1" applyBorder="1" applyAlignment="1">
      <alignment wrapText="1"/>
    </xf>
    <xf numFmtId="0" fontId="18" fillId="37" borderId="10" xfId="0" applyFont="1" applyFill="1" applyBorder="1" applyAlignment="1">
      <alignment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Hypertextový odkaz" xfId="42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cetni@energetika-zabreh.cz" TargetMode="External"/><Relationship Id="rId3" Type="http://schemas.openxmlformats.org/officeDocument/2006/relationships/hyperlink" Target="mailto:skzabreh@atlas.cz" TargetMode="External"/><Relationship Id="rId7" Type="http://schemas.openxmlformats.org/officeDocument/2006/relationships/hyperlink" Target="mailto:skzabreh@atlas.cz" TargetMode="External"/><Relationship Id="rId2" Type="http://schemas.openxmlformats.org/officeDocument/2006/relationships/hyperlink" Target="mailto:skzabreh@atlas.cz" TargetMode="External"/><Relationship Id="rId1" Type="http://schemas.openxmlformats.org/officeDocument/2006/relationships/hyperlink" Target="mailto:radek.huta@energetika-zabreh.cz" TargetMode="External"/><Relationship Id="rId6" Type="http://schemas.openxmlformats.org/officeDocument/2006/relationships/hyperlink" Target="mailto:skzabreh@atlas.cz" TargetMode="External"/><Relationship Id="rId5" Type="http://schemas.openxmlformats.org/officeDocument/2006/relationships/hyperlink" Target="mailto:skzabreh@atlas.cz" TargetMode="External"/><Relationship Id="rId4" Type="http://schemas.openxmlformats.org/officeDocument/2006/relationships/hyperlink" Target="mailto:skzabreh@atlas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radek.huta@energetika-zabreh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D8" sqref="D8"/>
    </sheetView>
  </sheetViews>
  <sheetFormatPr defaultRowHeight="14.5" x14ac:dyDescent="0.35"/>
  <cols>
    <col min="2" max="2" width="9.81640625" customWidth="1"/>
    <col min="3" max="3" width="21" customWidth="1"/>
    <col min="4" max="4" width="21.453125" customWidth="1"/>
    <col min="5" max="5" width="25.36328125" customWidth="1"/>
  </cols>
  <sheetData>
    <row r="1" spans="1:5" x14ac:dyDescent="0.35">
      <c r="A1" s="17"/>
      <c r="B1" s="19" t="s">
        <v>297</v>
      </c>
      <c r="C1" s="19" t="s">
        <v>289</v>
      </c>
      <c r="D1" s="19" t="s">
        <v>290</v>
      </c>
      <c r="E1" s="19" t="s">
        <v>291</v>
      </c>
    </row>
    <row r="2" spans="1:5" x14ac:dyDescent="0.35">
      <c r="A2" s="17" t="s">
        <v>286</v>
      </c>
      <c r="B2" s="17">
        <v>25</v>
      </c>
      <c r="C2" s="20">
        <f>maloodběry!BD31</f>
        <v>2202.594932</v>
      </c>
      <c r="D2" s="20">
        <f>maloodběry!BE31</f>
        <v>2202.594932</v>
      </c>
      <c r="E2" s="20">
        <f>C2+D2</f>
        <v>4405.1898639999999</v>
      </c>
    </row>
    <row r="3" spans="1:5" x14ac:dyDescent="0.35">
      <c r="A3" s="17" t="s">
        <v>287</v>
      </c>
      <c r="B3" s="17">
        <v>1</v>
      </c>
      <c r="C3" s="20">
        <f>středoodběr!DM6</f>
        <v>727.81500000000005</v>
      </c>
      <c r="D3" s="20">
        <f>středoodběr!DN6</f>
        <v>727.81500000000005</v>
      </c>
      <c r="E3" s="20">
        <f t="shared" ref="E3:E4" si="0">C3+D3</f>
        <v>1455.63</v>
      </c>
    </row>
    <row r="4" spans="1:5" x14ac:dyDescent="0.35">
      <c r="A4" s="18" t="s">
        <v>288</v>
      </c>
      <c r="B4" s="21">
        <f>SUM(B2:B3)</f>
        <v>26</v>
      </c>
      <c r="C4" s="21">
        <f>SUM(C2:C3)</f>
        <v>2930.409932</v>
      </c>
      <c r="D4" s="21">
        <f>SUM(D2:D3)</f>
        <v>2930.409932</v>
      </c>
      <c r="E4" s="21">
        <f t="shared" si="0"/>
        <v>5860.8198640000001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F31"/>
  <sheetViews>
    <sheetView showGridLines="0" topLeftCell="A19" zoomScale="85" zoomScaleNormal="85" workbookViewId="0">
      <selection activeCell="K6" sqref="K6:K30"/>
    </sheetView>
  </sheetViews>
  <sheetFormatPr defaultRowHeight="14.5" x14ac:dyDescent="0.35"/>
  <cols>
    <col min="1" max="1" width="39.54296875" customWidth="1"/>
    <col min="2" max="2" width="8.54296875" bestFit="1" customWidth="1"/>
    <col min="3" max="3" width="10.36328125" bestFit="1" customWidth="1"/>
    <col min="4" max="4" width="30.08984375" bestFit="1" customWidth="1"/>
    <col min="5" max="5" width="4.7265625" bestFit="1" customWidth="1"/>
    <col min="6" max="6" width="3.7265625" bestFit="1" customWidth="1"/>
    <col min="7" max="7" width="6.7265625" bestFit="1" customWidth="1"/>
    <col min="8" max="8" width="5.7265625" bestFit="1" customWidth="1"/>
    <col min="9" max="9" width="16.6328125" bestFit="1" customWidth="1"/>
    <col min="10" max="10" width="10.453125" bestFit="1" customWidth="1"/>
    <col min="11" max="11" width="10.1796875" bestFit="1" customWidth="1"/>
    <col min="12" max="12" width="21" bestFit="1" customWidth="1"/>
    <col min="13" max="13" width="33" customWidth="1"/>
    <col min="14" max="14" width="42.26953125" customWidth="1"/>
    <col min="15" max="15" width="19.08984375" bestFit="1" customWidth="1"/>
    <col min="16" max="17" width="4.7265625" bestFit="1" customWidth="1"/>
    <col min="18" max="18" width="6.08984375" bestFit="1" customWidth="1"/>
    <col min="19" max="19" width="5.7265625" bestFit="1" customWidth="1"/>
    <col min="20" max="20" width="11.1796875" bestFit="1" customWidth="1"/>
    <col min="21" max="21" width="16.90625" bestFit="1" customWidth="1"/>
    <col min="22" max="22" width="13.26953125" bestFit="1" customWidth="1"/>
    <col min="23" max="23" width="22.08984375" bestFit="1" customWidth="1"/>
    <col min="24" max="24" width="34.90625" bestFit="1" customWidth="1"/>
    <col min="25" max="25" width="37.54296875" customWidth="1"/>
    <col min="26" max="26" width="6.7265625" bestFit="1" customWidth="1"/>
    <col min="27" max="27" width="5.7265625" bestFit="1" customWidth="1"/>
    <col min="28" max="28" width="10.36328125" bestFit="1" customWidth="1"/>
    <col min="29" max="29" width="16.08984375" customWidth="1"/>
    <col min="30" max="30" width="28.7265625" bestFit="1" customWidth="1"/>
    <col min="31" max="31" width="21" bestFit="1" customWidth="1"/>
    <col min="32" max="32" width="28.90625" bestFit="1" customWidth="1"/>
    <col min="33" max="33" width="18.6328125" bestFit="1" customWidth="1"/>
    <col min="34" max="34" width="13" bestFit="1" customWidth="1"/>
    <col min="35" max="35" width="18.81640625" bestFit="1" customWidth="1"/>
    <col min="36" max="36" width="22.54296875" bestFit="1" customWidth="1"/>
    <col min="37" max="37" width="32.7265625" bestFit="1" customWidth="1"/>
    <col min="38" max="38" width="14" bestFit="1" customWidth="1"/>
    <col min="39" max="39" width="26.26953125" bestFit="1" customWidth="1"/>
    <col min="40" max="40" width="18.7265625" customWidth="1"/>
    <col min="41" max="41" width="34.90625" bestFit="1" customWidth="1"/>
    <col min="42" max="42" width="32.453125" bestFit="1" customWidth="1"/>
    <col min="43" max="43" width="21.36328125" bestFit="1" customWidth="1"/>
    <col min="44" max="44" width="15.54296875" bestFit="1" customWidth="1"/>
    <col min="45" max="45" width="14.54296875" bestFit="1" customWidth="1"/>
    <col min="46" max="46" width="16.08984375" bestFit="1" customWidth="1"/>
    <col min="47" max="47" width="15.81640625" bestFit="1" customWidth="1"/>
    <col min="48" max="49" width="16.1796875" bestFit="1" customWidth="1"/>
    <col min="50" max="50" width="18" bestFit="1" customWidth="1"/>
    <col min="51" max="51" width="15.26953125" bestFit="1" customWidth="1"/>
    <col min="52" max="52" width="13.6328125" bestFit="1" customWidth="1"/>
    <col min="53" max="53" width="14.54296875" bestFit="1" customWidth="1"/>
    <col min="54" max="55" width="17.26953125" bestFit="1" customWidth="1"/>
    <col min="56" max="56" width="12.1796875" bestFit="1" customWidth="1"/>
    <col min="57" max="57" width="14.453125" customWidth="1"/>
    <col min="58" max="58" width="17.453125" customWidth="1"/>
  </cols>
  <sheetData>
    <row r="2" spans="1:58" ht="16.5" customHeight="1" x14ac:dyDescent="0.35">
      <c r="A2" s="32" t="s">
        <v>280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4" spans="1:58" x14ac:dyDescent="0.35">
      <c r="A4" s="30" t="s">
        <v>0</v>
      </c>
      <c r="B4" s="28"/>
      <c r="C4" s="28"/>
      <c r="D4" s="28"/>
      <c r="E4" s="28"/>
      <c r="F4" s="28"/>
      <c r="G4" s="28"/>
      <c r="H4" s="28"/>
      <c r="I4" s="30" t="s">
        <v>1</v>
      </c>
      <c r="J4" s="28"/>
      <c r="K4" s="28"/>
      <c r="L4" s="28"/>
      <c r="M4" s="29"/>
      <c r="N4" s="28" t="s">
        <v>2</v>
      </c>
      <c r="O4" s="28"/>
      <c r="P4" s="28"/>
      <c r="Q4" s="28"/>
      <c r="R4" s="28"/>
      <c r="S4" s="28"/>
      <c r="T4" s="28"/>
      <c r="U4" s="28"/>
      <c r="V4" s="28"/>
      <c r="W4" s="28"/>
      <c r="X4" s="28" t="s">
        <v>5</v>
      </c>
      <c r="Y4" s="28"/>
      <c r="Z4" s="28"/>
      <c r="AA4" s="29"/>
      <c r="AB4" s="30" t="s">
        <v>6</v>
      </c>
      <c r="AC4" s="28"/>
      <c r="AD4" s="28"/>
      <c r="AE4" s="28"/>
      <c r="AF4" s="29"/>
      <c r="AG4" s="30" t="s">
        <v>7</v>
      </c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31" t="s">
        <v>9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58" ht="26" x14ac:dyDescent="0.35">
      <c r="A5" s="1" t="s">
        <v>10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23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10</v>
      </c>
      <c r="Y5" s="1" t="s">
        <v>38</v>
      </c>
      <c r="Z5" s="1" t="s">
        <v>16</v>
      </c>
      <c r="AA5" s="1" t="s">
        <v>17</v>
      </c>
      <c r="AB5" s="1" t="s">
        <v>18</v>
      </c>
      <c r="AC5" s="1" t="s">
        <v>19</v>
      </c>
      <c r="AD5" s="1" t="s">
        <v>20</v>
      </c>
      <c r="AE5" s="1" t="s">
        <v>21</v>
      </c>
      <c r="AF5" s="1" t="s">
        <v>22</v>
      </c>
      <c r="AG5" s="1" t="s">
        <v>39</v>
      </c>
      <c r="AH5" s="1" t="s">
        <v>40</v>
      </c>
      <c r="AI5" s="1" t="s">
        <v>42</v>
      </c>
      <c r="AJ5" s="1" t="s">
        <v>43</v>
      </c>
      <c r="AK5" s="1" t="s">
        <v>44</v>
      </c>
      <c r="AL5" s="1" t="s">
        <v>45</v>
      </c>
      <c r="AM5" s="1" t="s">
        <v>46</v>
      </c>
      <c r="AN5" s="1" t="s">
        <v>47</v>
      </c>
      <c r="AO5" s="1" t="s">
        <v>48</v>
      </c>
      <c r="AP5" s="1" t="s">
        <v>49</v>
      </c>
      <c r="AQ5" s="1" t="s">
        <v>50</v>
      </c>
      <c r="AR5" s="14" t="s">
        <v>64</v>
      </c>
      <c r="AS5" s="14" t="s">
        <v>65</v>
      </c>
      <c r="AT5" s="14" t="s">
        <v>66</v>
      </c>
      <c r="AU5" s="14" t="s">
        <v>67</v>
      </c>
      <c r="AV5" s="14" t="s">
        <v>68</v>
      </c>
      <c r="AW5" s="14" t="s">
        <v>69</v>
      </c>
      <c r="AX5" s="14" t="s">
        <v>70</v>
      </c>
      <c r="AY5" s="14" t="s">
        <v>71</v>
      </c>
      <c r="AZ5" s="14" t="s">
        <v>72</v>
      </c>
      <c r="BA5" s="14" t="s">
        <v>73</v>
      </c>
      <c r="BB5" s="14" t="s">
        <v>74</v>
      </c>
      <c r="BC5" s="14" t="s">
        <v>75</v>
      </c>
      <c r="BD5" s="14" t="s">
        <v>283</v>
      </c>
      <c r="BE5" s="14" t="s">
        <v>284</v>
      </c>
      <c r="BF5" s="14" t="s">
        <v>285</v>
      </c>
    </row>
    <row r="6" spans="1:58" x14ac:dyDescent="0.35">
      <c r="A6" s="5" t="s">
        <v>76</v>
      </c>
      <c r="B6" s="7" t="s">
        <v>77</v>
      </c>
      <c r="C6" s="7" t="s">
        <v>78</v>
      </c>
      <c r="D6" s="5" t="s">
        <v>79</v>
      </c>
      <c r="E6" s="5">
        <v>510</v>
      </c>
      <c r="F6" s="5">
        <v>6</v>
      </c>
      <c r="G6" s="5" t="s">
        <v>80</v>
      </c>
      <c r="H6" s="5">
        <v>78901</v>
      </c>
      <c r="I6" s="5" t="s">
        <v>81</v>
      </c>
      <c r="J6" s="5" t="s">
        <v>82</v>
      </c>
      <c r="K6" s="5" t="s">
        <v>83</v>
      </c>
      <c r="L6" s="8">
        <v>583468218</v>
      </c>
      <c r="M6" s="5" t="s">
        <v>84</v>
      </c>
      <c r="N6" s="5" t="s">
        <v>85</v>
      </c>
      <c r="O6" s="5" t="s">
        <v>79</v>
      </c>
      <c r="P6" s="5">
        <v>510</v>
      </c>
      <c r="Q6" s="5">
        <v>6</v>
      </c>
      <c r="R6" s="5" t="s">
        <v>80</v>
      </c>
      <c r="S6" s="5">
        <v>78901</v>
      </c>
      <c r="T6" s="5" t="s">
        <v>86</v>
      </c>
      <c r="U6" s="7" t="s">
        <v>87</v>
      </c>
      <c r="V6" s="6"/>
      <c r="W6" s="5" t="s">
        <v>88</v>
      </c>
      <c r="X6" s="5" t="s">
        <v>76</v>
      </c>
      <c r="Y6" s="5" t="s">
        <v>85</v>
      </c>
      <c r="Z6" s="5" t="s">
        <v>80</v>
      </c>
      <c r="AA6" s="5">
        <v>78901</v>
      </c>
      <c r="AB6" s="5" t="s">
        <v>90</v>
      </c>
      <c r="AC6" s="5" t="s">
        <v>91</v>
      </c>
      <c r="AD6" s="5" t="s">
        <v>92</v>
      </c>
      <c r="AE6" s="8">
        <v>603163275</v>
      </c>
      <c r="AF6" s="5" t="s">
        <v>93</v>
      </c>
      <c r="AG6" s="5" t="s">
        <v>94</v>
      </c>
      <c r="AH6" s="5" t="s">
        <v>135</v>
      </c>
      <c r="AI6" s="12">
        <v>1</v>
      </c>
      <c r="AJ6" s="5" t="s">
        <v>136</v>
      </c>
      <c r="AK6" s="5" t="s">
        <v>95</v>
      </c>
      <c r="AL6" s="5" t="s">
        <v>137</v>
      </c>
      <c r="AM6" s="5" t="s">
        <v>96</v>
      </c>
      <c r="AN6" s="5" t="s">
        <v>138</v>
      </c>
      <c r="AO6" s="5" t="s">
        <v>95</v>
      </c>
      <c r="AP6" s="5" t="s">
        <v>139</v>
      </c>
      <c r="AQ6" s="5" t="s">
        <v>95</v>
      </c>
      <c r="AR6" s="9">
        <v>36.955779</v>
      </c>
      <c r="AS6" s="9">
        <v>31.633582000000001</v>
      </c>
      <c r="AT6" s="9">
        <v>28.722791000000001</v>
      </c>
      <c r="AU6" s="9">
        <v>18.477342</v>
      </c>
      <c r="AV6" s="9">
        <v>7.3003130000000001</v>
      </c>
      <c r="AW6" s="9">
        <v>2.6474519999999999</v>
      </c>
      <c r="AX6" s="9">
        <v>1.9920720000000001</v>
      </c>
      <c r="AY6" s="9">
        <v>2.1515089999999999</v>
      </c>
      <c r="AZ6" s="9">
        <v>5.8560460000000001</v>
      </c>
      <c r="BA6" s="9">
        <v>17.158875999999999</v>
      </c>
      <c r="BB6" s="9">
        <v>28.206992</v>
      </c>
      <c r="BC6" s="9">
        <v>35.661555</v>
      </c>
      <c r="BD6" s="9">
        <v>216.764309</v>
      </c>
      <c r="BE6" s="9">
        <v>216.764309</v>
      </c>
      <c r="BF6" s="9">
        <f>BD6+BE6</f>
        <v>433.52861799999999</v>
      </c>
    </row>
    <row r="7" spans="1:58" x14ac:dyDescent="0.35">
      <c r="A7" s="5" t="s">
        <v>76</v>
      </c>
      <c r="B7" s="7" t="s">
        <v>77</v>
      </c>
      <c r="C7" s="7" t="s">
        <v>78</v>
      </c>
      <c r="D7" s="5" t="s">
        <v>79</v>
      </c>
      <c r="E7" s="5">
        <v>510</v>
      </c>
      <c r="F7" s="5">
        <v>6</v>
      </c>
      <c r="G7" s="5" t="s">
        <v>80</v>
      </c>
      <c r="H7" s="5">
        <v>78901</v>
      </c>
      <c r="I7" s="5" t="s">
        <v>81</v>
      </c>
      <c r="J7" s="5" t="s">
        <v>82</v>
      </c>
      <c r="K7" s="5" t="s">
        <v>83</v>
      </c>
      <c r="L7" s="8">
        <v>583468218</v>
      </c>
      <c r="M7" s="5" t="s">
        <v>84</v>
      </c>
      <c r="N7" s="5" t="s">
        <v>98</v>
      </c>
      <c r="O7" s="5" t="s">
        <v>99</v>
      </c>
      <c r="P7" s="5">
        <v>345</v>
      </c>
      <c r="Q7" s="5">
        <v>15</v>
      </c>
      <c r="R7" s="5" t="s">
        <v>80</v>
      </c>
      <c r="S7" s="5">
        <v>78901</v>
      </c>
      <c r="T7" s="5" t="s">
        <v>86</v>
      </c>
      <c r="U7" s="7" t="s">
        <v>100</v>
      </c>
      <c r="V7" s="6"/>
      <c r="W7" s="5" t="s">
        <v>88</v>
      </c>
      <c r="X7" s="5" t="s">
        <v>76</v>
      </c>
      <c r="Y7" s="5" t="s">
        <v>85</v>
      </c>
      <c r="Z7" s="5" t="s">
        <v>80</v>
      </c>
      <c r="AA7" s="5">
        <v>78901</v>
      </c>
      <c r="AB7" s="5" t="s">
        <v>90</v>
      </c>
      <c r="AC7" s="5" t="s">
        <v>91</v>
      </c>
      <c r="AD7" s="5" t="s">
        <v>92</v>
      </c>
      <c r="AE7" s="8">
        <v>603163275</v>
      </c>
      <c r="AF7" s="5" t="s">
        <v>93</v>
      </c>
      <c r="AG7" s="5" t="s">
        <v>94</v>
      </c>
      <c r="AH7" s="5" t="s">
        <v>135</v>
      </c>
      <c r="AI7" s="12">
        <v>1</v>
      </c>
      <c r="AJ7" s="5" t="s">
        <v>136</v>
      </c>
      <c r="AK7" s="5" t="s">
        <v>95</v>
      </c>
      <c r="AL7" s="5" t="s">
        <v>137</v>
      </c>
      <c r="AM7" s="5" t="s">
        <v>96</v>
      </c>
      <c r="AN7" s="5" t="s">
        <v>138</v>
      </c>
      <c r="AO7" s="5" t="s">
        <v>95</v>
      </c>
      <c r="AP7" s="5" t="s">
        <v>139</v>
      </c>
      <c r="AQ7" s="5" t="s">
        <v>95</v>
      </c>
      <c r="AR7" s="9">
        <v>39.363729999999997</v>
      </c>
      <c r="AS7" s="9">
        <v>31.07329</v>
      </c>
      <c r="AT7" s="9">
        <v>33.984439999999999</v>
      </c>
      <c r="AU7" s="9">
        <v>23.5001</v>
      </c>
      <c r="AV7" s="9">
        <v>6.8981399999999997</v>
      </c>
      <c r="AW7" s="9">
        <v>3.7444099999999998</v>
      </c>
      <c r="AX7" s="9">
        <v>3.47017</v>
      </c>
      <c r="AY7" s="9">
        <v>2.8826209999999999</v>
      </c>
      <c r="AZ7" s="9">
        <v>4.9108549999999997</v>
      </c>
      <c r="BA7" s="9">
        <v>14.389243</v>
      </c>
      <c r="BB7" s="9">
        <v>23.65401</v>
      </c>
      <c r="BC7" s="9">
        <v>29.905304999999998</v>
      </c>
      <c r="BD7" s="9">
        <v>217.77631400000001</v>
      </c>
      <c r="BE7" s="9">
        <v>217.77631400000001</v>
      </c>
      <c r="BF7" s="9">
        <f t="shared" ref="BF7:BF31" si="0">BD7+BE7</f>
        <v>435.55262800000003</v>
      </c>
    </row>
    <row r="8" spans="1:58" x14ac:dyDescent="0.35">
      <c r="A8" s="5" t="s">
        <v>101</v>
      </c>
      <c r="B8" s="7" t="s">
        <v>102</v>
      </c>
      <c r="C8" s="7" t="s">
        <v>103</v>
      </c>
      <c r="D8" s="5" t="s">
        <v>104</v>
      </c>
      <c r="E8" s="5">
        <v>1491</v>
      </c>
      <c r="F8" s="5">
        <v>19</v>
      </c>
      <c r="G8" s="5" t="s">
        <v>80</v>
      </c>
      <c r="H8" s="5">
        <v>78901</v>
      </c>
      <c r="I8" s="5" t="s">
        <v>105</v>
      </c>
      <c r="J8" s="5" t="s">
        <v>106</v>
      </c>
      <c r="K8" s="5" t="s">
        <v>107</v>
      </c>
      <c r="L8" s="5" t="s">
        <v>108</v>
      </c>
      <c r="M8" s="5" t="s">
        <v>109</v>
      </c>
      <c r="N8" s="5" t="s">
        <v>110</v>
      </c>
      <c r="O8" s="5" t="s">
        <v>104</v>
      </c>
      <c r="P8" s="5">
        <v>1491</v>
      </c>
      <c r="Q8" s="5">
        <v>19</v>
      </c>
      <c r="R8" s="5" t="s">
        <v>80</v>
      </c>
      <c r="S8" s="5">
        <v>78901</v>
      </c>
      <c r="T8" s="5" t="s">
        <v>86</v>
      </c>
      <c r="U8" s="7" t="s">
        <v>111</v>
      </c>
      <c r="V8" s="7" t="s">
        <v>112</v>
      </c>
      <c r="W8" s="5" t="s">
        <v>113</v>
      </c>
      <c r="X8" s="5" t="s">
        <v>101</v>
      </c>
      <c r="Y8" s="5" t="s">
        <v>110</v>
      </c>
      <c r="Z8" s="5" t="s">
        <v>80</v>
      </c>
      <c r="AA8" s="5">
        <v>78901</v>
      </c>
      <c r="AB8" s="5" t="s">
        <v>105</v>
      </c>
      <c r="AC8" s="5" t="s">
        <v>106</v>
      </c>
      <c r="AD8" s="5" t="s">
        <v>107</v>
      </c>
      <c r="AE8" s="5" t="s">
        <v>108</v>
      </c>
      <c r="AF8" s="5" t="s">
        <v>109</v>
      </c>
      <c r="AG8" s="5" t="s">
        <v>114</v>
      </c>
      <c r="AH8" s="5" t="s">
        <v>135</v>
      </c>
      <c r="AI8" s="12">
        <v>1</v>
      </c>
      <c r="AJ8" s="5" t="s">
        <v>136</v>
      </c>
      <c r="AK8" s="5" t="s">
        <v>95</v>
      </c>
      <c r="AL8" s="5" t="s">
        <v>137</v>
      </c>
      <c r="AM8" s="5" t="s">
        <v>96</v>
      </c>
      <c r="AN8" s="5" t="s">
        <v>138</v>
      </c>
      <c r="AO8" s="5" t="s">
        <v>95</v>
      </c>
      <c r="AP8" s="5" t="s">
        <v>139</v>
      </c>
      <c r="AQ8" s="5" t="s">
        <v>95</v>
      </c>
      <c r="AR8" s="9">
        <v>8.83582</v>
      </c>
      <c r="AS8" s="9">
        <v>7.5633319999999999</v>
      </c>
      <c r="AT8" s="9">
        <v>6.3173760000000003</v>
      </c>
      <c r="AU8" s="9">
        <v>3.6335459999999999</v>
      </c>
      <c r="AV8" s="9">
        <v>1.4355929999999999</v>
      </c>
      <c r="AW8" s="9">
        <v>0.52061199999999996</v>
      </c>
      <c r="AX8" s="9">
        <v>0.391739</v>
      </c>
      <c r="AY8" s="9">
        <v>0.42309999999999998</v>
      </c>
      <c r="AZ8" s="9">
        <v>1.151608</v>
      </c>
      <c r="BA8" s="9">
        <v>3.3742779999999999</v>
      </c>
      <c r="BB8" s="9">
        <v>5.5468770000000003</v>
      </c>
      <c r="BC8" s="9">
        <v>7.0128069999999996</v>
      </c>
      <c r="BD8" s="9">
        <v>46.206688</v>
      </c>
      <c r="BE8" s="9">
        <v>46.206688</v>
      </c>
      <c r="BF8" s="9">
        <f t="shared" si="0"/>
        <v>92.413376</v>
      </c>
    </row>
    <row r="9" spans="1:58" x14ac:dyDescent="0.35">
      <c r="A9" s="5" t="s">
        <v>101</v>
      </c>
      <c r="B9" s="7" t="s">
        <v>102</v>
      </c>
      <c r="C9" s="7" t="s">
        <v>103</v>
      </c>
      <c r="D9" s="5" t="s">
        <v>104</v>
      </c>
      <c r="E9" s="5">
        <v>1491</v>
      </c>
      <c r="F9" s="5">
        <v>19</v>
      </c>
      <c r="G9" s="5" t="s">
        <v>80</v>
      </c>
      <c r="H9" s="5">
        <v>78901</v>
      </c>
      <c r="I9" s="5" t="s">
        <v>105</v>
      </c>
      <c r="J9" s="5" t="s">
        <v>106</v>
      </c>
      <c r="K9" s="5" t="s">
        <v>107</v>
      </c>
      <c r="L9" s="5" t="s">
        <v>108</v>
      </c>
      <c r="M9" s="5" t="s">
        <v>109</v>
      </c>
      <c r="N9" s="5" t="s">
        <v>110</v>
      </c>
      <c r="O9" s="5" t="s">
        <v>104</v>
      </c>
      <c r="P9" s="5">
        <v>1491</v>
      </c>
      <c r="Q9" s="5">
        <v>19</v>
      </c>
      <c r="R9" s="5" t="s">
        <v>80</v>
      </c>
      <c r="S9" s="5">
        <v>78901</v>
      </c>
      <c r="T9" s="5" t="s">
        <v>86</v>
      </c>
      <c r="U9" s="7" t="s">
        <v>115</v>
      </c>
      <c r="V9" s="7" t="s">
        <v>116</v>
      </c>
      <c r="W9" s="5" t="s">
        <v>117</v>
      </c>
      <c r="X9" s="5" t="s">
        <v>101</v>
      </c>
      <c r="Y9" s="5" t="s">
        <v>110</v>
      </c>
      <c r="Z9" s="5" t="s">
        <v>80</v>
      </c>
      <c r="AA9" s="5">
        <v>78901</v>
      </c>
      <c r="AB9" s="5" t="s">
        <v>105</v>
      </c>
      <c r="AC9" s="5" t="s">
        <v>106</v>
      </c>
      <c r="AD9" s="5" t="s">
        <v>107</v>
      </c>
      <c r="AE9" s="5" t="s">
        <v>108</v>
      </c>
      <c r="AF9" s="5" t="s">
        <v>109</v>
      </c>
      <c r="AG9" s="5" t="s">
        <v>114</v>
      </c>
      <c r="AH9" s="5" t="s">
        <v>135</v>
      </c>
      <c r="AI9" s="12">
        <v>1</v>
      </c>
      <c r="AJ9" s="5" t="s">
        <v>136</v>
      </c>
      <c r="AK9" s="5" t="s">
        <v>95</v>
      </c>
      <c r="AL9" s="5" t="s">
        <v>137</v>
      </c>
      <c r="AM9" s="5" t="s">
        <v>96</v>
      </c>
      <c r="AN9" s="5" t="s">
        <v>138</v>
      </c>
      <c r="AO9" s="5" t="s">
        <v>95</v>
      </c>
      <c r="AP9" s="5" t="s">
        <v>139</v>
      </c>
      <c r="AQ9" s="5" t="s">
        <v>95</v>
      </c>
      <c r="AR9" s="9">
        <v>5.0715130000000004</v>
      </c>
      <c r="AS9" s="9">
        <v>4.3411400000000002</v>
      </c>
      <c r="AT9" s="9">
        <v>4.6293129999999998</v>
      </c>
      <c r="AU9" s="9">
        <v>3.0009389999999998</v>
      </c>
      <c r="AV9" s="9">
        <v>1.185654</v>
      </c>
      <c r="AW9" s="9">
        <v>0.42997299999999999</v>
      </c>
      <c r="AX9" s="9">
        <v>0.32353700000000002</v>
      </c>
      <c r="AY9" s="9">
        <v>0.349437</v>
      </c>
      <c r="AZ9" s="9">
        <v>0.95111100000000004</v>
      </c>
      <c r="BA9" s="9">
        <v>2.78681</v>
      </c>
      <c r="BB9" s="9">
        <v>4.5811549999999999</v>
      </c>
      <c r="BC9" s="9">
        <v>5.7918630000000002</v>
      </c>
      <c r="BD9" s="9">
        <v>33.442444999999999</v>
      </c>
      <c r="BE9" s="9">
        <v>33.442444999999999</v>
      </c>
      <c r="BF9" s="9">
        <f t="shared" si="0"/>
        <v>66.884889999999999</v>
      </c>
    </row>
    <row r="10" spans="1:58" x14ac:dyDescent="0.35">
      <c r="A10" s="5" t="s">
        <v>101</v>
      </c>
      <c r="B10" s="7" t="s">
        <v>102</v>
      </c>
      <c r="C10" s="7" t="s">
        <v>103</v>
      </c>
      <c r="D10" s="5" t="s">
        <v>104</v>
      </c>
      <c r="E10" s="5">
        <v>1491</v>
      </c>
      <c r="F10" s="5">
        <v>19</v>
      </c>
      <c r="G10" s="5" t="s">
        <v>80</v>
      </c>
      <c r="H10" s="5">
        <v>78901</v>
      </c>
      <c r="I10" s="5" t="s">
        <v>105</v>
      </c>
      <c r="J10" s="5" t="s">
        <v>106</v>
      </c>
      <c r="K10" s="5" t="s">
        <v>107</v>
      </c>
      <c r="L10" s="5" t="s">
        <v>108</v>
      </c>
      <c r="M10" s="5" t="s">
        <v>109</v>
      </c>
      <c r="N10" s="5" t="s">
        <v>118</v>
      </c>
      <c r="O10" s="5" t="s">
        <v>119</v>
      </c>
      <c r="P10" s="5">
        <v>608</v>
      </c>
      <c r="Q10" s="5">
        <v>39</v>
      </c>
      <c r="R10" s="5" t="s">
        <v>80</v>
      </c>
      <c r="S10" s="5">
        <v>78901</v>
      </c>
      <c r="T10" s="5" t="s">
        <v>86</v>
      </c>
      <c r="U10" s="7" t="s">
        <v>120</v>
      </c>
      <c r="V10" s="7" t="s">
        <v>121</v>
      </c>
      <c r="W10" s="5" t="s">
        <v>88</v>
      </c>
      <c r="X10" s="5" t="s">
        <v>101</v>
      </c>
      <c r="Y10" s="5" t="s">
        <v>110</v>
      </c>
      <c r="Z10" s="5" t="s">
        <v>80</v>
      </c>
      <c r="AA10" s="5">
        <v>78901</v>
      </c>
      <c r="AB10" s="5" t="s">
        <v>105</v>
      </c>
      <c r="AC10" s="5" t="s">
        <v>106</v>
      </c>
      <c r="AD10" s="5" t="s">
        <v>107</v>
      </c>
      <c r="AE10" s="5" t="s">
        <v>108</v>
      </c>
      <c r="AF10" s="5" t="s">
        <v>109</v>
      </c>
      <c r="AG10" s="5" t="s">
        <v>114</v>
      </c>
      <c r="AH10" s="5" t="s">
        <v>135</v>
      </c>
      <c r="AI10" s="12">
        <v>1</v>
      </c>
      <c r="AJ10" s="5" t="s">
        <v>136</v>
      </c>
      <c r="AK10" s="5" t="s">
        <v>95</v>
      </c>
      <c r="AL10" s="5" t="s">
        <v>137</v>
      </c>
      <c r="AM10" s="5" t="s">
        <v>96</v>
      </c>
      <c r="AN10" s="5" t="s">
        <v>138</v>
      </c>
      <c r="AO10" s="5" t="s">
        <v>95</v>
      </c>
      <c r="AP10" s="5" t="s">
        <v>139</v>
      </c>
      <c r="AQ10" s="5" t="s">
        <v>95</v>
      </c>
      <c r="AR10" s="9">
        <v>73.782246000000001</v>
      </c>
      <c r="AS10" s="9">
        <v>63.156464999999997</v>
      </c>
      <c r="AT10" s="9">
        <v>75.348082000000005</v>
      </c>
      <c r="AU10" s="9">
        <v>66.708539000000002</v>
      </c>
      <c r="AV10" s="9">
        <v>26.356016</v>
      </c>
      <c r="AW10" s="9">
        <v>9.5580510000000007</v>
      </c>
      <c r="AX10" s="9">
        <v>7.1919409999999999</v>
      </c>
      <c r="AY10" s="9">
        <v>7.767792</v>
      </c>
      <c r="AZ10" s="9">
        <v>21.142271999999998</v>
      </c>
      <c r="BA10" s="9">
        <v>77.843376000000006</v>
      </c>
      <c r="BB10" s="9">
        <v>127.96387</v>
      </c>
      <c r="BC10" s="9">
        <v>161.78212600000001</v>
      </c>
      <c r="BD10" s="9">
        <v>718.600776</v>
      </c>
      <c r="BE10" s="9">
        <v>718.600776</v>
      </c>
      <c r="BF10" s="9">
        <f t="shared" si="0"/>
        <v>1437.201552</v>
      </c>
    </row>
    <row r="11" spans="1:58" x14ac:dyDescent="0.35">
      <c r="A11" s="5" t="s">
        <v>101</v>
      </c>
      <c r="B11" s="7" t="s">
        <v>102</v>
      </c>
      <c r="C11" s="7" t="s">
        <v>103</v>
      </c>
      <c r="D11" s="5" t="s">
        <v>104</v>
      </c>
      <c r="E11" s="5">
        <v>1491</v>
      </c>
      <c r="F11" s="5">
        <v>19</v>
      </c>
      <c r="G11" s="5" t="s">
        <v>80</v>
      </c>
      <c r="H11" s="5">
        <v>78901</v>
      </c>
      <c r="I11" s="5" t="s">
        <v>105</v>
      </c>
      <c r="J11" s="5" t="s">
        <v>106</v>
      </c>
      <c r="K11" s="5" t="s">
        <v>107</v>
      </c>
      <c r="L11" s="5" t="s">
        <v>108</v>
      </c>
      <c r="M11" s="5" t="s">
        <v>109</v>
      </c>
      <c r="N11" s="5" t="s">
        <v>122</v>
      </c>
      <c r="O11" s="5" t="s">
        <v>123</v>
      </c>
      <c r="P11" s="5">
        <v>2106</v>
      </c>
      <c r="Q11" s="5">
        <v>36</v>
      </c>
      <c r="R11" s="5" t="s">
        <v>80</v>
      </c>
      <c r="S11" s="5">
        <v>78901</v>
      </c>
      <c r="T11" s="5" t="s">
        <v>86</v>
      </c>
      <c r="U11" s="7" t="s">
        <v>124</v>
      </c>
      <c r="V11" s="7" t="s">
        <v>125</v>
      </c>
      <c r="W11" s="5" t="s">
        <v>113</v>
      </c>
      <c r="X11" s="5" t="s">
        <v>101</v>
      </c>
      <c r="Y11" s="5" t="s">
        <v>110</v>
      </c>
      <c r="Z11" s="5" t="s">
        <v>80</v>
      </c>
      <c r="AA11" s="5">
        <v>78901</v>
      </c>
      <c r="AB11" s="5" t="s">
        <v>105</v>
      </c>
      <c r="AC11" s="5" t="s">
        <v>106</v>
      </c>
      <c r="AD11" s="5" t="s">
        <v>107</v>
      </c>
      <c r="AE11" s="5" t="s">
        <v>108</v>
      </c>
      <c r="AF11" s="5" t="s">
        <v>109</v>
      </c>
      <c r="AG11" s="5" t="s">
        <v>114</v>
      </c>
      <c r="AH11" s="5" t="s">
        <v>135</v>
      </c>
      <c r="AI11" s="12">
        <v>1</v>
      </c>
      <c r="AJ11" s="5" t="s">
        <v>136</v>
      </c>
      <c r="AK11" s="5" t="s">
        <v>95</v>
      </c>
      <c r="AL11" s="5" t="s">
        <v>137</v>
      </c>
      <c r="AM11" s="5" t="s">
        <v>96</v>
      </c>
      <c r="AN11" s="5" t="s">
        <v>138</v>
      </c>
      <c r="AO11" s="5" t="s">
        <v>95</v>
      </c>
      <c r="AP11" s="5" t="s">
        <v>139</v>
      </c>
      <c r="AQ11" s="5" t="s">
        <v>95</v>
      </c>
      <c r="AR11" s="9">
        <v>11.62922</v>
      </c>
      <c r="AS11" s="9">
        <v>9.9544409999999992</v>
      </c>
      <c r="AT11" s="9">
        <v>8.4726250000000007</v>
      </c>
      <c r="AU11" s="9">
        <v>4.8535880000000002</v>
      </c>
      <c r="AV11" s="9">
        <v>1.917624</v>
      </c>
      <c r="AW11" s="9">
        <v>0.69543200000000005</v>
      </c>
      <c r="AX11" s="9">
        <v>0.52326700000000004</v>
      </c>
      <c r="AY11" s="9">
        <v>0.56515000000000004</v>
      </c>
      <c r="AZ11" s="9">
        <v>1.5382560000000001</v>
      </c>
      <c r="BA11" s="9">
        <v>4.5072619999999999</v>
      </c>
      <c r="BB11" s="9">
        <v>7.4093270000000002</v>
      </c>
      <c r="BC11" s="9">
        <v>9.3674800000000005</v>
      </c>
      <c r="BD11" s="9">
        <v>61.433672000000001</v>
      </c>
      <c r="BE11" s="9">
        <v>61.433672000000001</v>
      </c>
      <c r="BF11" s="9">
        <f t="shared" si="0"/>
        <v>122.867344</v>
      </c>
    </row>
    <row r="12" spans="1:58" x14ac:dyDescent="0.35">
      <c r="A12" s="5" t="s">
        <v>126</v>
      </c>
      <c r="B12" s="7" t="s">
        <v>127</v>
      </c>
      <c r="C12" s="7" t="s">
        <v>128</v>
      </c>
      <c r="D12" s="5" t="s">
        <v>129</v>
      </c>
      <c r="E12" s="5">
        <v>32</v>
      </c>
      <c r="F12" s="5">
        <v>12</v>
      </c>
      <c r="G12" s="5" t="s">
        <v>80</v>
      </c>
      <c r="H12" s="5">
        <v>78901</v>
      </c>
      <c r="I12" s="5" t="s">
        <v>273</v>
      </c>
      <c r="J12" s="5" t="s">
        <v>274</v>
      </c>
      <c r="K12" s="5" t="s">
        <v>219</v>
      </c>
      <c r="L12" s="5">
        <v>777838837</v>
      </c>
      <c r="M12" s="13" t="s">
        <v>275</v>
      </c>
      <c r="N12" s="5" t="s">
        <v>130</v>
      </c>
      <c r="O12" s="5" t="s">
        <v>131</v>
      </c>
      <c r="P12" s="5">
        <v>261</v>
      </c>
      <c r="Q12" s="5">
        <v>7</v>
      </c>
      <c r="R12" s="5" t="s">
        <v>80</v>
      </c>
      <c r="S12" s="5">
        <v>78901</v>
      </c>
      <c r="T12" s="5" t="s">
        <v>86</v>
      </c>
      <c r="U12" s="7" t="s">
        <v>132</v>
      </c>
      <c r="V12" s="7" t="s">
        <v>133</v>
      </c>
      <c r="W12" s="5" t="s">
        <v>88</v>
      </c>
      <c r="X12" s="5" t="s">
        <v>126</v>
      </c>
      <c r="Y12" s="5" t="s">
        <v>134</v>
      </c>
      <c r="Z12" s="5" t="s">
        <v>80</v>
      </c>
      <c r="AA12" s="5">
        <v>78901</v>
      </c>
      <c r="AB12" s="24" t="s">
        <v>292</v>
      </c>
      <c r="AC12" s="24" t="s">
        <v>293</v>
      </c>
      <c r="AD12" s="24" t="s">
        <v>294</v>
      </c>
      <c r="AE12" s="25">
        <v>777838836</v>
      </c>
      <c r="AF12" s="26" t="s">
        <v>295</v>
      </c>
      <c r="AG12" s="27" t="s">
        <v>296</v>
      </c>
      <c r="AH12" s="5" t="s">
        <v>135</v>
      </c>
      <c r="AI12" s="12">
        <v>1</v>
      </c>
      <c r="AJ12" s="5" t="s">
        <v>136</v>
      </c>
      <c r="AK12" s="5" t="s">
        <v>95</v>
      </c>
      <c r="AL12" s="5" t="s">
        <v>137</v>
      </c>
      <c r="AM12" s="5" t="s">
        <v>96</v>
      </c>
      <c r="AN12" s="5" t="s">
        <v>138</v>
      </c>
      <c r="AO12" s="5" t="s">
        <v>95</v>
      </c>
      <c r="AP12" s="5" t="s">
        <v>139</v>
      </c>
      <c r="AQ12" s="5" t="s">
        <v>95</v>
      </c>
      <c r="AR12" s="9">
        <v>39.484000000000002</v>
      </c>
      <c r="AS12" s="9">
        <v>34.985999999999997</v>
      </c>
      <c r="AT12" s="9">
        <v>29.277000000000001</v>
      </c>
      <c r="AU12" s="9">
        <v>18.834</v>
      </c>
      <c r="AV12" s="9">
        <v>7.4409999999999998</v>
      </c>
      <c r="AW12" s="9">
        <v>2.698</v>
      </c>
      <c r="AX12" s="9">
        <v>2.0299999999999998</v>
      </c>
      <c r="AY12" s="9">
        <v>2.2330000000000001</v>
      </c>
      <c r="AZ12" s="9">
        <v>5.5919999999999996</v>
      </c>
      <c r="BA12" s="9">
        <v>16.385000000000002</v>
      </c>
      <c r="BB12" s="9">
        <v>26.936</v>
      </c>
      <c r="BC12" s="9">
        <v>34.054000000000002</v>
      </c>
      <c r="BD12" s="9">
        <v>219.95</v>
      </c>
      <c r="BE12" s="9">
        <v>219.95</v>
      </c>
      <c r="BF12" s="9">
        <f t="shared" si="0"/>
        <v>439.9</v>
      </c>
    </row>
    <row r="13" spans="1:58" ht="26.5" x14ac:dyDescent="0.35">
      <c r="A13" s="5" t="s">
        <v>140</v>
      </c>
      <c r="B13" s="7" t="s">
        <v>141</v>
      </c>
      <c r="C13" s="7" t="s">
        <v>142</v>
      </c>
      <c r="D13" s="5" t="s">
        <v>143</v>
      </c>
      <c r="E13" s="5">
        <v>650</v>
      </c>
      <c r="F13" s="5">
        <v>13</v>
      </c>
      <c r="G13" s="5" t="s">
        <v>80</v>
      </c>
      <c r="H13" s="5">
        <v>78901</v>
      </c>
      <c r="I13" s="5" t="s">
        <v>144</v>
      </c>
      <c r="J13" s="5" t="s">
        <v>145</v>
      </c>
      <c r="K13" s="5" t="s">
        <v>146</v>
      </c>
      <c r="L13" s="8">
        <v>583416882</v>
      </c>
      <c r="M13" s="5" t="s">
        <v>147</v>
      </c>
      <c r="N13" s="5" t="s">
        <v>148</v>
      </c>
      <c r="O13" s="5" t="s">
        <v>143</v>
      </c>
      <c r="P13" s="5">
        <v>650</v>
      </c>
      <c r="Q13" s="5">
        <v>13</v>
      </c>
      <c r="R13" s="5" t="s">
        <v>80</v>
      </c>
      <c r="S13" s="5">
        <v>78901</v>
      </c>
      <c r="T13" s="5" t="s">
        <v>86</v>
      </c>
      <c r="U13" s="7" t="s">
        <v>149</v>
      </c>
      <c r="V13" s="6"/>
      <c r="W13" s="5" t="s">
        <v>150</v>
      </c>
      <c r="X13" s="5" t="s">
        <v>140</v>
      </c>
      <c r="Y13" s="5" t="s">
        <v>151</v>
      </c>
      <c r="Z13" s="5" t="s">
        <v>80</v>
      </c>
      <c r="AA13" s="5">
        <v>78901</v>
      </c>
      <c r="AB13" s="5" t="s">
        <v>152</v>
      </c>
      <c r="AC13" s="5" t="s">
        <v>153</v>
      </c>
      <c r="AD13" s="5" t="s">
        <v>154</v>
      </c>
      <c r="AE13" s="5" t="s">
        <v>155</v>
      </c>
      <c r="AF13" s="5" t="s">
        <v>156</v>
      </c>
      <c r="AG13" s="5" t="s">
        <v>157</v>
      </c>
      <c r="AH13" s="5" t="s">
        <v>282</v>
      </c>
      <c r="AI13" s="12">
        <v>1</v>
      </c>
      <c r="AJ13" s="5" t="s">
        <v>136</v>
      </c>
      <c r="AK13" s="5" t="s">
        <v>95</v>
      </c>
      <c r="AL13" s="5" t="s">
        <v>137</v>
      </c>
      <c r="AM13" s="5" t="s">
        <v>96</v>
      </c>
      <c r="AN13" s="5" t="s">
        <v>138</v>
      </c>
      <c r="AO13" s="5" t="s">
        <v>95</v>
      </c>
      <c r="AP13" s="5" t="s">
        <v>139</v>
      </c>
      <c r="AQ13" s="5" t="s">
        <v>95</v>
      </c>
      <c r="AR13" s="9">
        <v>1.21807</v>
      </c>
      <c r="AS13" s="9">
        <v>0.96792999999999996</v>
      </c>
      <c r="AT13" s="9">
        <v>1.0766800000000001</v>
      </c>
      <c r="AU13" s="9">
        <v>0.79391999999999996</v>
      </c>
      <c r="AV13" s="9">
        <v>0.36976999999999999</v>
      </c>
      <c r="AW13" s="9">
        <v>0.27189000000000002</v>
      </c>
      <c r="AX13" s="9">
        <v>0.25013999999999997</v>
      </c>
      <c r="AY13" s="9">
        <v>0.26149</v>
      </c>
      <c r="AZ13" s="9">
        <v>0.35888999999999999</v>
      </c>
      <c r="BA13" s="9">
        <v>0.68515999999999999</v>
      </c>
      <c r="BB13" s="9">
        <v>0.95704999999999996</v>
      </c>
      <c r="BC13" s="9">
        <v>1.25071</v>
      </c>
      <c r="BD13" s="9">
        <v>8.4617000000000004</v>
      </c>
      <c r="BE13" s="9">
        <v>8.4617000000000004</v>
      </c>
      <c r="BF13" s="9">
        <f t="shared" si="0"/>
        <v>16.923400000000001</v>
      </c>
    </row>
    <row r="14" spans="1:58" ht="26.5" x14ac:dyDescent="0.35">
      <c r="A14" s="5" t="s">
        <v>140</v>
      </c>
      <c r="B14" s="7" t="s">
        <v>141</v>
      </c>
      <c r="C14" s="7" t="s">
        <v>142</v>
      </c>
      <c r="D14" s="5" t="s">
        <v>143</v>
      </c>
      <c r="E14" s="5">
        <v>650</v>
      </c>
      <c r="F14" s="5">
        <v>13</v>
      </c>
      <c r="G14" s="5" t="s">
        <v>80</v>
      </c>
      <c r="H14" s="5">
        <v>78901</v>
      </c>
      <c r="I14" s="5" t="s">
        <v>144</v>
      </c>
      <c r="J14" s="5" t="s">
        <v>145</v>
      </c>
      <c r="K14" s="5" t="s">
        <v>146</v>
      </c>
      <c r="L14" s="8">
        <v>583416882</v>
      </c>
      <c r="M14" s="5" t="s">
        <v>147</v>
      </c>
      <c r="N14" s="5" t="s">
        <v>151</v>
      </c>
      <c r="O14" s="5" t="s">
        <v>143</v>
      </c>
      <c r="P14" s="5">
        <v>650</v>
      </c>
      <c r="Q14" s="5">
        <v>13</v>
      </c>
      <c r="R14" s="5" t="s">
        <v>80</v>
      </c>
      <c r="S14" s="5">
        <v>78901</v>
      </c>
      <c r="T14" s="5" t="s">
        <v>86</v>
      </c>
      <c r="U14" s="7" t="s">
        <v>158</v>
      </c>
      <c r="V14" s="7" t="s">
        <v>159</v>
      </c>
      <c r="W14" s="5" t="s">
        <v>150</v>
      </c>
      <c r="X14" s="5" t="s">
        <v>140</v>
      </c>
      <c r="Y14" s="5" t="s">
        <v>151</v>
      </c>
      <c r="Z14" s="5" t="s">
        <v>80</v>
      </c>
      <c r="AA14" s="5">
        <v>78901</v>
      </c>
      <c r="AB14" s="5" t="s">
        <v>152</v>
      </c>
      <c r="AC14" s="5" t="s">
        <v>153</v>
      </c>
      <c r="AD14" s="5" t="s">
        <v>154</v>
      </c>
      <c r="AE14" s="5" t="s">
        <v>155</v>
      </c>
      <c r="AF14" s="5" t="s">
        <v>156</v>
      </c>
      <c r="AG14" s="5" t="s">
        <v>157</v>
      </c>
      <c r="AH14" s="5" t="s">
        <v>282</v>
      </c>
      <c r="AI14" s="12">
        <v>1</v>
      </c>
      <c r="AJ14" s="5" t="s">
        <v>136</v>
      </c>
      <c r="AK14" s="5" t="s">
        <v>95</v>
      </c>
      <c r="AL14" s="5" t="s">
        <v>137</v>
      </c>
      <c r="AM14" s="5" t="s">
        <v>96</v>
      </c>
      <c r="AN14" s="5" t="s">
        <v>138</v>
      </c>
      <c r="AO14" s="5" t="s">
        <v>95</v>
      </c>
      <c r="AP14" s="5" t="s">
        <v>139</v>
      </c>
      <c r="AQ14" s="5" t="s">
        <v>95</v>
      </c>
      <c r="AR14" s="9">
        <v>23.741430000000001</v>
      </c>
      <c r="AS14" s="9">
        <v>18.74953</v>
      </c>
      <c r="AT14" s="9">
        <v>20.489629999999998</v>
      </c>
      <c r="AU14" s="9">
        <v>14.18178</v>
      </c>
      <c r="AV14" s="9">
        <v>4.1653500000000001</v>
      </c>
      <c r="AW14" s="9">
        <v>2.2512500000000002</v>
      </c>
      <c r="AX14" s="9">
        <v>2.0989900000000001</v>
      </c>
      <c r="AY14" s="9">
        <v>2.4845000000000002</v>
      </c>
      <c r="AZ14" s="9">
        <v>3.8934600000000001</v>
      </c>
      <c r="BA14" s="9">
        <v>11.430249999999999</v>
      </c>
      <c r="BB14" s="9">
        <v>18.292760000000001</v>
      </c>
      <c r="BC14" s="9">
        <v>24.644130000000001</v>
      </c>
      <c r="BD14" s="9">
        <v>146.42305999999999</v>
      </c>
      <c r="BE14" s="9">
        <v>146.42305999999999</v>
      </c>
      <c r="BF14" s="9">
        <f t="shared" si="0"/>
        <v>292.84611999999998</v>
      </c>
    </row>
    <row r="15" spans="1:58" x14ac:dyDescent="0.35">
      <c r="A15" s="5" t="s">
        <v>160</v>
      </c>
      <c r="B15" s="7" t="s">
        <v>161</v>
      </c>
      <c r="C15" s="6"/>
      <c r="D15" s="5" t="s">
        <v>162</v>
      </c>
      <c r="E15" s="5">
        <v>182</v>
      </c>
      <c r="F15" s="5">
        <v>20</v>
      </c>
      <c r="G15" s="5" t="s">
        <v>80</v>
      </c>
      <c r="H15" s="5">
        <v>78901</v>
      </c>
      <c r="I15" s="5" t="s">
        <v>163</v>
      </c>
      <c r="J15" s="5" t="s">
        <v>164</v>
      </c>
      <c r="K15" s="5" t="s">
        <v>146</v>
      </c>
      <c r="L15" s="8">
        <v>737224342</v>
      </c>
      <c r="M15" s="5" t="s">
        <v>165</v>
      </c>
      <c r="N15" s="5" t="s">
        <v>166</v>
      </c>
      <c r="O15" s="5" t="s">
        <v>162</v>
      </c>
      <c r="P15" s="5">
        <v>182</v>
      </c>
      <c r="Q15" s="5">
        <v>20</v>
      </c>
      <c r="R15" s="5" t="s">
        <v>80</v>
      </c>
      <c r="S15" s="5">
        <v>78901</v>
      </c>
      <c r="T15" s="5" t="s">
        <v>86</v>
      </c>
      <c r="U15" s="7" t="s">
        <v>167</v>
      </c>
      <c r="V15" s="6"/>
      <c r="W15" s="5" t="s">
        <v>168</v>
      </c>
      <c r="X15" s="5" t="s">
        <v>160</v>
      </c>
      <c r="Y15" s="5" t="s">
        <v>166</v>
      </c>
      <c r="Z15" s="5" t="s">
        <v>80</v>
      </c>
      <c r="AA15" s="5">
        <v>78901</v>
      </c>
      <c r="AB15" s="5" t="s">
        <v>169</v>
      </c>
      <c r="AC15" s="5" t="s">
        <v>170</v>
      </c>
      <c r="AD15" s="5" t="s">
        <v>171</v>
      </c>
      <c r="AE15" s="8">
        <v>605402908</v>
      </c>
      <c r="AF15" s="5" t="s">
        <v>172</v>
      </c>
      <c r="AG15" s="5" t="s">
        <v>173</v>
      </c>
      <c r="AH15" s="5" t="s">
        <v>135</v>
      </c>
      <c r="AI15" s="12">
        <v>1</v>
      </c>
      <c r="AJ15" s="5" t="s">
        <v>136</v>
      </c>
      <c r="AK15" s="5" t="s">
        <v>95</v>
      </c>
      <c r="AL15" s="5" t="s">
        <v>137</v>
      </c>
      <c r="AM15" s="5" t="s">
        <v>96</v>
      </c>
      <c r="AN15" s="5" t="s">
        <v>138</v>
      </c>
      <c r="AO15" s="5" t="s">
        <v>95</v>
      </c>
      <c r="AP15" s="5" t="s">
        <v>139</v>
      </c>
      <c r="AQ15" s="5" t="s">
        <v>95</v>
      </c>
      <c r="AR15" s="9">
        <v>7.2339000000000001E-2</v>
      </c>
      <c r="AS15" s="9">
        <v>6.2259000000000002E-2</v>
      </c>
      <c r="AT15" s="9">
        <v>4.4588000000000003E-2</v>
      </c>
      <c r="AU15" s="9">
        <v>3.8996000000000003E-2</v>
      </c>
      <c r="AV15" s="9">
        <v>2.273E-2</v>
      </c>
      <c r="AW15" s="9">
        <v>1.3901E-2</v>
      </c>
      <c r="AX15" s="9">
        <v>1.1265000000000001E-2</v>
      </c>
      <c r="AY15" s="9">
        <v>1.2045999999999999E-2</v>
      </c>
      <c r="AZ15" s="9">
        <v>2.0132000000000001E-2</v>
      </c>
      <c r="BA15" s="9">
        <v>3.6840999999999999E-2</v>
      </c>
      <c r="BB15" s="9">
        <v>5.6336999999999998E-2</v>
      </c>
      <c r="BC15" s="9">
        <v>6.9716E-2</v>
      </c>
      <c r="BD15" s="9">
        <v>0.46115</v>
      </c>
      <c r="BE15" s="9">
        <v>0.46115</v>
      </c>
      <c r="BF15" s="9">
        <f t="shared" si="0"/>
        <v>0.92230000000000001</v>
      </c>
    </row>
    <row r="16" spans="1:58" ht="26.5" x14ac:dyDescent="0.35">
      <c r="A16" s="5" t="s">
        <v>174</v>
      </c>
      <c r="B16" s="7" t="s">
        <v>175</v>
      </c>
      <c r="C16" s="6"/>
      <c r="D16" s="5" t="s">
        <v>176</v>
      </c>
      <c r="E16" s="5">
        <v>2265</v>
      </c>
      <c r="F16" s="5">
        <v>4</v>
      </c>
      <c r="G16" s="5" t="s">
        <v>80</v>
      </c>
      <c r="H16" s="5">
        <v>78901</v>
      </c>
      <c r="I16" s="5" t="s">
        <v>276</v>
      </c>
      <c r="J16" s="5" t="s">
        <v>277</v>
      </c>
      <c r="K16" s="5" t="s">
        <v>278</v>
      </c>
      <c r="L16" s="8">
        <v>583412768</v>
      </c>
      <c r="M16" s="13" t="s">
        <v>279</v>
      </c>
      <c r="N16" s="5" t="s">
        <v>177</v>
      </c>
      <c r="O16" s="5" t="s">
        <v>178</v>
      </c>
      <c r="P16" s="5">
        <v>2133</v>
      </c>
      <c r="Q16" s="5" t="s">
        <v>179</v>
      </c>
      <c r="R16" s="5" t="s">
        <v>80</v>
      </c>
      <c r="S16" s="5">
        <v>78901</v>
      </c>
      <c r="T16" s="5" t="s">
        <v>86</v>
      </c>
      <c r="U16" s="7" t="s">
        <v>180</v>
      </c>
      <c r="V16" s="7" t="s">
        <v>181</v>
      </c>
      <c r="W16" s="5" t="s">
        <v>182</v>
      </c>
      <c r="X16" s="5" t="s">
        <v>174</v>
      </c>
      <c r="Y16" s="5" t="s">
        <v>183</v>
      </c>
      <c r="Z16" s="5" t="s">
        <v>80</v>
      </c>
      <c r="AA16" s="5">
        <v>78901</v>
      </c>
      <c r="AB16" s="5" t="s">
        <v>276</v>
      </c>
      <c r="AC16" s="5" t="s">
        <v>277</v>
      </c>
      <c r="AD16" s="5" t="s">
        <v>278</v>
      </c>
      <c r="AE16" s="8">
        <v>583412768</v>
      </c>
      <c r="AF16" s="13" t="s">
        <v>279</v>
      </c>
      <c r="AG16" s="4"/>
      <c r="AH16" s="5" t="s">
        <v>135</v>
      </c>
      <c r="AI16" s="12">
        <v>1</v>
      </c>
      <c r="AJ16" s="5" t="s">
        <v>136</v>
      </c>
      <c r="AK16" s="5" t="s">
        <v>95</v>
      </c>
      <c r="AL16" s="5" t="s">
        <v>137</v>
      </c>
      <c r="AM16" s="5" t="s">
        <v>96</v>
      </c>
      <c r="AN16" s="5" t="s">
        <v>138</v>
      </c>
      <c r="AO16" s="5" t="s">
        <v>95</v>
      </c>
      <c r="AP16" s="5" t="s">
        <v>139</v>
      </c>
      <c r="AQ16" s="5" t="s">
        <v>95</v>
      </c>
      <c r="AR16" s="9">
        <v>1.839</v>
      </c>
      <c r="AS16" s="9">
        <v>1.5720000000000001</v>
      </c>
      <c r="AT16" s="9">
        <v>1.212</v>
      </c>
      <c r="AU16" s="9">
        <v>0.873</v>
      </c>
      <c r="AV16" s="9">
        <v>0.42199999999999999</v>
      </c>
      <c r="AW16" s="9">
        <v>0.20100000000000001</v>
      </c>
      <c r="AX16" s="9">
        <v>0.17799999999999999</v>
      </c>
      <c r="AY16" s="9">
        <v>0.17799999999999999</v>
      </c>
      <c r="AZ16" s="9">
        <v>0.64500000000000002</v>
      </c>
      <c r="BA16" s="9">
        <v>0.751</v>
      </c>
      <c r="BB16" s="9">
        <v>1.155</v>
      </c>
      <c r="BC16" s="9">
        <v>1.972</v>
      </c>
      <c r="BD16" s="9">
        <v>10.997999999999999</v>
      </c>
      <c r="BE16" s="9">
        <v>10.997999999999999</v>
      </c>
      <c r="BF16" s="9">
        <f t="shared" si="0"/>
        <v>21.995999999999999</v>
      </c>
    </row>
    <row r="17" spans="1:58" ht="26.5" x14ac:dyDescent="0.35">
      <c r="A17" s="5" t="s">
        <v>174</v>
      </c>
      <c r="B17" s="7" t="s">
        <v>175</v>
      </c>
      <c r="C17" s="6"/>
      <c r="D17" s="5" t="s">
        <v>176</v>
      </c>
      <c r="E17" s="5">
        <v>2265</v>
      </c>
      <c r="F17" s="5">
        <v>4</v>
      </c>
      <c r="G17" s="5" t="s">
        <v>80</v>
      </c>
      <c r="H17" s="5">
        <v>78901</v>
      </c>
      <c r="I17" s="5" t="s">
        <v>276</v>
      </c>
      <c r="J17" s="5" t="s">
        <v>277</v>
      </c>
      <c r="K17" s="5" t="s">
        <v>278</v>
      </c>
      <c r="L17" s="8">
        <v>583412768</v>
      </c>
      <c r="M17" s="13" t="s">
        <v>279</v>
      </c>
      <c r="N17" s="5" t="s">
        <v>184</v>
      </c>
      <c r="O17" s="5" t="s">
        <v>178</v>
      </c>
      <c r="P17" s="5">
        <v>2265</v>
      </c>
      <c r="Q17" s="5">
        <v>4</v>
      </c>
      <c r="R17" s="5" t="s">
        <v>80</v>
      </c>
      <c r="S17" s="5">
        <v>78901</v>
      </c>
      <c r="T17" s="5" t="s">
        <v>86</v>
      </c>
      <c r="U17" s="7" t="s">
        <v>185</v>
      </c>
      <c r="V17" s="7" t="s">
        <v>186</v>
      </c>
      <c r="W17" s="5" t="s">
        <v>113</v>
      </c>
      <c r="X17" s="5" t="s">
        <v>174</v>
      </c>
      <c r="Y17" s="5" t="s">
        <v>183</v>
      </c>
      <c r="Z17" s="5" t="s">
        <v>80</v>
      </c>
      <c r="AA17" s="5">
        <v>78901</v>
      </c>
      <c r="AB17" s="5" t="s">
        <v>276</v>
      </c>
      <c r="AC17" s="5" t="s">
        <v>277</v>
      </c>
      <c r="AD17" s="5" t="s">
        <v>278</v>
      </c>
      <c r="AE17" s="8">
        <v>583412768</v>
      </c>
      <c r="AF17" s="13" t="s">
        <v>279</v>
      </c>
      <c r="AG17" s="4"/>
      <c r="AH17" s="5" t="s">
        <v>135</v>
      </c>
      <c r="AI17" s="12">
        <v>1</v>
      </c>
      <c r="AJ17" s="5" t="s">
        <v>136</v>
      </c>
      <c r="AK17" s="5" t="s">
        <v>95</v>
      </c>
      <c r="AL17" s="5" t="s">
        <v>137</v>
      </c>
      <c r="AM17" s="5" t="s">
        <v>96</v>
      </c>
      <c r="AN17" s="5" t="s">
        <v>138</v>
      </c>
      <c r="AO17" s="5" t="s">
        <v>95</v>
      </c>
      <c r="AP17" s="5" t="s">
        <v>139</v>
      </c>
      <c r="AQ17" s="5" t="s">
        <v>95</v>
      </c>
      <c r="AR17" s="9">
        <v>7.524</v>
      </c>
      <c r="AS17" s="9">
        <v>6.431</v>
      </c>
      <c r="AT17" s="9">
        <v>4.9589999999999996</v>
      </c>
      <c r="AU17" s="9">
        <v>3.573</v>
      </c>
      <c r="AV17" s="9">
        <v>1.728</v>
      </c>
      <c r="AW17" s="9">
        <v>0.82399999999999995</v>
      </c>
      <c r="AX17" s="9">
        <v>0.72899999999999998</v>
      </c>
      <c r="AY17" s="9">
        <v>0.72899999999999998</v>
      </c>
      <c r="AZ17" s="9">
        <v>2.637</v>
      </c>
      <c r="BA17" s="9">
        <v>3.0739999999999998</v>
      </c>
      <c r="BB17" s="9">
        <v>4.7249999999999996</v>
      </c>
      <c r="BC17" s="9">
        <v>8.0690000000000008</v>
      </c>
      <c r="BD17" s="9">
        <v>45.002000000000002</v>
      </c>
      <c r="BE17" s="9">
        <v>45.002000000000002</v>
      </c>
      <c r="BF17" s="9">
        <f t="shared" si="0"/>
        <v>90.004000000000005</v>
      </c>
    </row>
    <row r="18" spans="1:58" ht="26.5" x14ac:dyDescent="0.35">
      <c r="A18" s="5" t="s">
        <v>174</v>
      </c>
      <c r="B18" s="7" t="s">
        <v>175</v>
      </c>
      <c r="C18" s="6"/>
      <c r="D18" s="5" t="s">
        <v>176</v>
      </c>
      <c r="E18" s="5">
        <v>2265</v>
      </c>
      <c r="F18" s="5">
        <v>4</v>
      </c>
      <c r="G18" s="5" t="s">
        <v>80</v>
      </c>
      <c r="H18" s="5">
        <v>78901</v>
      </c>
      <c r="I18" s="5" t="s">
        <v>276</v>
      </c>
      <c r="J18" s="5" t="s">
        <v>277</v>
      </c>
      <c r="K18" s="5" t="s">
        <v>278</v>
      </c>
      <c r="L18" s="8">
        <v>583412768</v>
      </c>
      <c r="M18" s="13" t="s">
        <v>279</v>
      </c>
      <c r="N18" s="5" t="s">
        <v>187</v>
      </c>
      <c r="O18" s="5" t="s">
        <v>188</v>
      </c>
      <c r="P18" s="5">
        <v>2133</v>
      </c>
      <c r="Q18" s="5">
        <v>4</v>
      </c>
      <c r="R18" s="5" t="s">
        <v>80</v>
      </c>
      <c r="S18" s="5">
        <v>78901</v>
      </c>
      <c r="T18" s="5" t="s">
        <v>86</v>
      </c>
      <c r="U18" s="7" t="s">
        <v>189</v>
      </c>
      <c r="V18" s="6"/>
      <c r="W18" s="5" t="s">
        <v>113</v>
      </c>
      <c r="X18" s="5" t="s">
        <v>174</v>
      </c>
      <c r="Y18" s="5" t="s">
        <v>183</v>
      </c>
      <c r="Z18" s="5" t="s">
        <v>80</v>
      </c>
      <c r="AA18" s="5">
        <v>78901</v>
      </c>
      <c r="AB18" s="5" t="s">
        <v>276</v>
      </c>
      <c r="AC18" s="5" t="s">
        <v>277</v>
      </c>
      <c r="AD18" s="5" t="s">
        <v>278</v>
      </c>
      <c r="AE18" s="8">
        <v>583412768</v>
      </c>
      <c r="AF18" s="13" t="s">
        <v>279</v>
      </c>
      <c r="AG18" s="4"/>
      <c r="AH18" s="5" t="s">
        <v>135</v>
      </c>
      <c r="AI18" s="12">
        <v>1</v>
      </c>
      <c r="AJ18" s="5" t="s">
        <v>136</v>
      </c>
      <c r="AK18" s="5" t="s">
        <v>95</v>
      </c>
      <c r="AL18" s="5" t="s">
        <v>137</v>
      </c>
      <c r="AM18" s="5" t="s">
        <v>96</v>
      </c>
      <c r="AN18" s="5" t="s">
        <v>138</v>
      </c>
      <c r="AO18" s="5" t="s">
        <v>95</v>
      </c>
      <c r="AP18" s="5" t="s">
        <v>139</v>
      </c>
      <c r="AQ18" s="5" t="s">
        <v>95</v>
      </c>
      <c r="AR18" s="9">
        <v>7.524</v>
      </c>
      <c r="AS18" s="9">
        <v>6.431</v>
      </c>
      <c r="AT18" s="9">
        <v>4.9589999999999996</v>
      </c>
      <c r="AU18" s="9">
        <v>3.573</v>
      </c>
      <c r="AV18" s="9">
        <v>1.728</v>
      </c>
      <c r="AW18" s="9">
        <v>0.82399999999999995</v>
      </c>
      <c r="AX18" s="9">
        <v>0.72899999999999998</v>
      </c>
      <c r="AY18" s="9">
        <v>0.72899999999999998</v>
      </c>
      <c r="AZ18" s="9">
        <v>2.637</v>
      </c>
      <c r="BA18" s="9">
        <v>3.0739999999999998</v>
      </c>
      <c r="BB18" s="9">
        <v>4.7249999999999996</v>
      </c>
      <c r="BC18" s="9">
        <v>8.0690000000000008</v>
      </c>
      <c r="BD18" s="9">
        <v>45.002000000000002</v>
      </c>
      <c r="BE18" s="9">
        <v>45.002000000000002</v>
      </c>
      <c r="BF18" s="9">
        <f t="shared" si="0"/>
        <v>90.004000000000005</v>
      </c>
    </row>
    <row r="19" spans="1:58" ht="26.5" x14ac:dyDescent="0.35">
      <c r="A19" s="5" t="s">
        <v>190</v>
      </c>
      <c r="B19" s="7" t="s">
        <v>191</v>
      </c>
      <c r="C19" s="7" t="s">
        <v>192</v>
      </c>
      <c r="D19" s="5" t="s">
        <v>193</v>
      </c>
      <c r="E19" s="5">
        <v>1503</v>
      </c>
      <c r="F19" s="5">
        <v>15</v>
      </c>
      <c r="G19" s="5" t="s">
        <v>194</v>
      </c>
      <c r="H19" s="5">
        <v>78901</v>
      </c>
      <c r="I19" s="5" t="s">
        <v>195</v>
      </c>
      <c r="J19" s="5" t="s">
        <v>196</v>
      </c>
      <c r="K19" s="5" t="s">
        <v>146</v>
      </c>
      <c r="L19" s="5">
        <v>583416523</v>
      </c>
      <c r="M19" s="5" t="s">
        <v>197</v>
      </c>
      <c r="N19" s="5" t="s">
        <v>198</v>
      </c>
      <c r="O19" s="5" t="s">
        <v>193</v>
      </c>
      <c r="P19" s="5">
        <v>1503</v>
      </c>
      <c r="Q19" s="5">
        <v>15</v>
      </c>
      <c r="R19" s="5" t="s">
        <v>80</v>
      </c>
      <c r="S19" s="5">
        <v>78901</v>
      </c>
      <c r="T19" s="5" t="s">
        <v>86</v>
      </c>
      <c r="U19" s="7" t="s">
        <v>199</v>
      </c>
      <c r="V19" s="7" t="s">
        <v>200</v>
      </c>
      <c r="W19" s="5" t="s">
        <v>88</v>
      </c>
      <c r="X19" s="5" t="s">
        <v>190</v>
      </c>
      <c r="Y19" s="5" t="s">
        <v>201</v>
      </c>
      <c r="Z19" s="5" t="s">
        <v>80</v>
      </c>
      <c r="AA19" s="5">
        <v>78901</v>
      </c>
      <c r="AB19" s="5" t="s">
        <v>195</v>
      </c>
      <c r="AC19" s="5" t="s">
        <v>196</v>
      </c>
      <c r="AD19" s="5" t="s">
        <v>146</v>
      </c>
      <c r="AE19" s="5">
        <v>583416523</v>
      </c>
      <c r="AF19" s="5" t="s">
        <v>197</v>
      </c>
      <c r="AG19" s="5" t="s">
        <v>202</v>
      </c>
      <c r="AH19" s="5" t="s">
        <v>271</v>
      </c>
      <c r="AI19" s="12">
        <v>1</v>
      </c>
      <c r="AJ19" s="5" t="s">
        <v>136</v>
      </c>
      <c r="AK19" s="5" t="s">
        <v>95</v>
      </c>
      <c r="AL19" s="5" t="s">
        <v>272</v>
      </c>
      <c r="AM19" s="5" t="s">
        <v>96</v>
      </c>
      <c r="AN19" s="5" t="s">
        <v>138</v>
      </c>
      <c r="AO19" s="5" t="s">
        <v>95</v>
      </c>
      <c r="AP19" s="5" t="s">
        <v>139</v>
      </c>
      <c r="AQ19" s="5" t="s">
        <v>95</v>
      </c>
      <c r="AR19" s="9">
        <v>14.967639999999999</v>
      </c>
      <c r="AS19" s="9">
        <v>10.12335</v>
      </c>
      <c r="AT19" s="9">
        <v>14.538292999999999</v>
      </c>
      <c r="AU19" s="9">
        <v>9.3525229999999997</v>
      </c>
      <c r="AV19" s="9">
        <v>8.5510000000000002</v>
      </c>
      <c r="AW19" s="9">
        <v>6.6533100000000003</v>
      </c>
      <c r="AX19" s="9">
        <v>3.3822290000000002</v>
      </c>
      <c r="AY19" s="9">
        <v>3.6530239999999998</v>
      </c>
      <c r="AZ19" s="9">
        <v>8.5387000000000004</v>
      </c>
      <c r="BA19" s="9">
        <v>7.77644</v>
      </c>
      <c r="BB19" s="9">
        <v>13.8024</v>
      </c>
      <c r="BC19" s="9">
        <v>11.96302</v>
      </c>
      <c r="BD19" s="9">
        <v>113.301929</v>
      </c>
      <c r="BE19" s="9">
        <v>113.301929</v>
      </c>
      <c r="BF19" s="9">
        <f t="shared" si="0"/>
        <v>226.603858</v>
      </c>
    </row>
    <row r="20" spans="1:58" x14ac:dyDescent="0.35">
      <c r="A20" s="5" t="s">
        <v>203</v>
      </c>
      <c r="B20" s="7" t="s">
        <v>204</v>
      </c>
      <c r="C20" s="7" t="s">
        <v>205</v>
      </c>
      <c r="D20" s="5" t="s">
        <v>206</v>
      </c>
      <c r="E20" s="5">
        <v>484</v>
      </c>
      <c r="F20" s="5">
        <v>26</v>
      </c>
      <c r="G20" s="5" t="s">
        <v>80</v>
      </c>
      <c r="H20" s="5">
        <v>78901</v>
      </c>
      <c r="I20" s="5" t="s">
        <v>207</v>
      </c>
      <c r="J20" s="5" t="s">
        <v>208</v>
      </c>
      <c r="K20" s="5" t="s">
        <v>146</v>
      </c>
      <c r="L20" s="8">
        <v>583415089</v>
      </c>
      <c r="M20" s="5" t="s">
        <v>209</v>
      </c>
      <c r="N20" s="5" t="s">
        <v>210</v>
      </c>
      <c r="O20" s="5" t="s">
        <v>206</v>
      </c>
      <c r="P20" s="5">
        <v>484</v>
      </c>
      <c r="Q20" s="5">
        <v>26</v>
      </c>
      <c r="R20" s="5" t="s">
        <v>80</v>
      </c>
      <c r="S20" s="5">
        <v>78901</v>
      </c>
      <c r="T20" s="5" t="s">
        <v>86</v>
      </c>
      <c r="U20" s="7" t="s">
        <v>211</v>
      </c>
      <c r="V20" s="7" t="s">
        <v>212</v>
      </c>
      <c r="W20" s="5" t="s">
        <v>213</v>
      </c>
      <c r="X20" s="5" t="s">
        <v>203</v>
      </c>
      <c r="Y20" s="5" t="s">
        <v>214</v>
      </c>
      <c r="Z20" s="5" t="s">
        <v>80</v>
      </c>
      <c r="AA20" s="5">
        <v>78901</v>
      </c>
      <c r="AB20" s="5" t="s">
        <v>207</v>
      </c>
      <c r="AC20" s="5" t="s">
        <v>208</v>
      </c>
      <c r="AD20" s="5" t="s">
        <v>146</v>
      </c>
      <c r="AE20" s="8">
        <v>583415089</v>
      </c>
      <c r="AF20" s="5" t="s">
        <v>209</v>
      </c>
      <c r="AG20" s="5" t="s">
        <v>215</v>
      </c>
      <c r="AH20" s="5" t="s">
        <v>271</v>
      </c>
      <c r="AI20" s="12">
        <v>1</v>
      </c>
      <c r="AJ20" s="5" t="s">
        <v>136</v>
      </c>
      <c r="AK20" s="5" t="s">
        <v>95</v>
      </c>
      <c r="AL20" s="5" t="s">
        <v>272</v>
      </c>
      <c r="AM20" s="5" t="s">
        <v>96</v>
      </c>
      <c r="AN20" s="5" t="s">
        <v>138</v>
      </c>
      <c r="AO20" s="5" t="s">
        <v>95</v>
      </c>
      <c r="AP20" s="5" t="s">
        <v>139</v>
      </c>
      <c r="AQ20" s="5" t="s">
        <v>95</v>
      </c>
      <c r="AR20" s="9">
        <v>2.2214299999999998</v>
      </c>
      <c r="AS20" s="9">
        <v>1.81999</v>
      </c>
      <c r="AT20" s="9">
        <v>2.1597300000000001</v>
      </c>
      <c r="AU20" s="9">
        <v>1.6797899999999999</v>
      </c>
      <c r="AV20" s="9">
        <v>1.6594500000000001</v>
      </c>
      <c r="AW20" s="9">
        <v>1.6395299999999999</v>
      </c>
      <c r="AX20" s="9">
        <v>0.95672999999999997</v>
      </c>
      <c r="AY20" s="9">
        <v>0.98968</v>
      </c>
      <c r="AZ20" s="9">
        <v>1.42506</v>
      </c>
      <c r="BA20" s="9">
        <v>1.48092</v>
      </c>
      <c r="BB20" s="9">
        <v>1.9857199999999999</v>
      </c>
      <c r="BC20" s="9">
        <v>1.81393</v>
      </c>
      <c r="BD20" s="9">
        <v>19.831959999999999</v>
      </c>
      <c r="BE20" s="9">
        <v>19.831959999999999</v>
      </c>
      <c r="BF20" s="9">
        <f t="shared" si="0"/>
        <v>39.663919999999997</v>
      </c>
    </row>
    <row r="21" spans="1:58" ht="26.5" x14ac:dyDescent="0.35">
      <c r="A21" s="5" t="s">
        <v>216</v>
      </c>
      <c r="B21" s="7" t="s">
        <v>217</v>
      </c>
      <c r="C21" s="7" t="s">
        <v>218</v>
      </c>
      <c r="D21" s="5" t="s">
        <v>104</v>
      </c>
      <c r="E21" s="5">
        <v>1491</v>
      </c>
      <c r="F21" s="5">
        <v>19</v>
      </c>
      <c r="G21" s="5" t="s">
        <v>80</v>
      </c>
      <c r="H21" s="5">
        <v>78901</v>
      </c>
      <c r="I21" s="5" t="s">
        <v>105</v>
      </c>
      <c r="J21" s="5" t="s">
        <v>106</v>
      </c>
      <c r="K21" s="5" t="s">
        <v>219</v>
      </c>
      <c r="L21" s="8">
        <v>603856142</v>
      </c>
      <c r="M21" s="5" t="s">
        <v>220</v>
      </c>
      <c r="N21" s="5" t="s">
        <v>221</v>
      </c>
      <c r="O21" s="5" t="s">
        <v>222</v>
      </c>
      <c r="P21" s="5">
        <v>896</v>
      </c>
      <c r="Q21" s="5">
        <v>1</v>
      </c>
      <c r="R21" s="5" t="s">
        <v>80</v>
      </c>
      <c r="S21" s="5">
        <v>78901</v>
      </c>
      <c r="T21" s="5" t="s">
        <v>86</v>
      </c>
      <c r="U21" s="7" t="s">
        <v>223</v>
      </c>
      <c r="V21" s="7" t="s">
        <v>224</v>
      </c>
      <c r="W21" s="5" t="s">
        <v>150</v>
      </c>
      <c r="X21" s="5" t="s">
        <v>216</v>
      </c>
      <c r="Y21" s="5" t="s">
        <v>110</v>
      </c>
      <c r="Z21" s="5" t="s">
        <v>80</v>
      </c>
      <c r="AA21" s="5">
        <v>78901</v>
      </c>
      <c r="AB21" s="5" t="s">
        <v>225</v>
      </c>
      <c r="AC21" s="5" t="s">
        <v>226</v>
      </c>
      <c r="AD21" s="5" t="s">
        <v>171</v>
      </c>
      <c r="AE21" s="8">
        <v>583550327</v>
      </c>
      <c r="AF21" s="5" t="s">
        <v>227</v>
      </c>
      <c r="AG21" s="5" t="s">
        <v>228</v>
      </c>
      <c r="AH21" s="5" t="s">
        <v>135</v>
      </c>
      <c r="AI21" s="12">
        <v>1</v>
      </c>
      <c r="AJ21" s="5" t="s">
        <v>136</v>
      </c>
      <c r="AK21" s="5" t="s">
        <v>95</v>
      </c>
      <c r="AL21" s="5" t="s">
        <v>137</v>
      </c>
      <c r="AM21" s="5" t="s">
        <v>96</v>
      </c>
      <c r="AN21" s="5" t="s">
        <v>138</v>
      </c>
      <c r="AO21" s="5" t="s">
        <v>95</v>
      </c>
      <c r="AP21" s="5" t="s">
        <v>139</v>
      </c>
      <c r="AQ21" s="5" t="s">
        <v>95</v>
      </c>
      <c r="AR21" s="9">
        <v>1.61365</v>
      </c>
      <c r="AS21" s="9">
        <v>1.37208</v>
      </c>
      <c r="AT21" s="9">
        <v>1.2240599999999999</v>
      </c>
      <c r="AU21" s="9">
        <v>1.1609700000000001</v>
      </c>
      <c r="AV21" s="9">
        <v>0.5655</v>
      </c>
      <c r="AW21" s="9">
        <v>0.13888</v>
      </c>
      <c r="AX21" s="9">
        <v>0.10544000000000001</v>
      </c>
      <c r="AY21" s="9">
        <v>9.9215999999999999E-2</v>
      </c>
      <c r="AZ21" s="9">
        <v>0.27004299999999998</v>
      </c>
      <c r="BA21" s="9">
        <v>0.49636000000000002</v>
      </c>
      <c r="BB21" s="9">
        <v>1.2269699999999999</v>
      </c>
      <c r="BC21" s="9">
        <v>1.3247199999999999</v>
      </c>
      <c r="BD21" s="9">
        <v>9.5978890000000003</v>
      </c>
      <c r="BE21" s="9">
        <v>9.5978890000000003</v>
      </c>
      <c r="BF21" s="9">
        <f t="shared" si="0"/>
        <v>19.195778000000001</v>
      </c>
    </row>
    <row r="22" spans="1:58" ht="26.5" x14ac:dyDescent="0.35">
      <c r="A22" s="5" t="s">
        <v>216</v>
      </c>
      <c r="B22" s="7" t="s">
        <v>217</v>
      </c>
      <c r="C22" s="7" t="s">
        <v>218</v>
      </c>
      <c r="D22" s="5" t="s">
        <v>104</v>
      </c>
      <c r="E22" s="5">
        <v>1491</v>
      </c>
      <c r="F22" s="5">
        <v>19</v>
      </c>
      <c r="G22" s="5" t="s">
        <v>80</v>
      </c>
      <c r="H22" s="5">
        <v>78901</v>
      </c>
      <c r="I22" s="5" t="s">
        <v>105</v>
      </c>
      <c r="J22" s="5" t="s">
        <v>106</v>
      </c>
      <c r="K22" s="5" t="s">
        <v>219</v>
      </c>
      <c r="L22" s="8">
        <v>603856142</v>
      </c>
      <c r="M22" s="5" t="s">
        <v>220</v>
      </c>
      <c r="N22" s="5" t="s">
        <v>221</v>
      </c>
      <c r="O22" s="5" t="s">
        <v>222</v>
      </c>
      <c r="P22" s="5">
        <v>896</v>
      </c>
      <c r="Q22" s="5">
        <v>1</v>
      </c>
      <c r="R22" s="5" t="s">
        <v>80</v>
      </c>
      <c r="S22" s="5">
        <v>78901</v>
      </c>
      <c r="T22" s="5" t="s">
        <v>86</v>
      </c>
      <c r="U22" s="7" t="s">
        <v>229</v>
      </c>
      <c r="V22" s="7" t="s">
        <v>230</v>
      </c>
      <c r="W22" s="5" t="s">
        <v>182</v>
      </c>
      <c r="X22" s="5" t="s">
        <v>216</v>
      </c>
      <c r="Y22" s="5" t="s">
        <v>110</v>
      </c>
      <c r="Z22" s="5" t="s">
        <v>80</v>
      </c>
      <c r="AA22" s="5">
        <v>78901</v>
      </c>
      <c r="AB22" s="5" t="s">
        <v>225</v>
      </c>
      <c r="AC22" s="5" t="s">
        <v>226</v>
      </c>
      <c r="AD22" s="5" t="s">
        <v>171</v>
      </c>
      <c r="AE22" s="8">
        <v>583550327</v>
      </c>
      <c r="AF22" s="5" t="s">
        <v>227</v>
      </c>
      <c r="AG22" s="5" t="s">
        <v>228</v>
      </c>
      <c r="AH22" s="5" t="s">
        <v>135</v>
      </c>
      <c r="AI22" s="12">
        <v>1</v>
      </c>
      <c r="AJ22" s="5" t="s">
        <v>136</v>
      </c>
      <c r="AK22" s="5" t="s">
        <v>95</v>
      </c>
      <c r="AL22" s="5" t="s">
        <v>137</v>
      </c>
      <c r="AM22" s="5" t="s">
        <v>96</v>
      </c>
      <c r="AN22" s="5" t="s">
        <v>138</v>
      </c>
      <c r="AO22" s="5" t="s">
        <v>95</v>
      </c>
      <c r="AP22" s="5" t="s">
        <v>139</v>
      </c>
      <c r="AQ22" s="5" t="s">
        <v>95</v>
      </c>
      <c r="AR22" s="9">
        <v>1.90029</v>
      </c>
      <c r="AS22" s="9">
        <v>1.6805300000000001</v>
      </c>
      <c r="AT22" s="9">
        <v>1.4050100000000001</v>
      </c>
      <c r="AU22" s="9">
        <v>1.3846400000000001</v>
      </c>
      <c r="AV22" s="9">
        <v>0.65085999999999999</v>
      </c>
      <c r="AW22" s="9">
        <v>0.10682999999999999</v>
      </c>
      <c r="AX22" s="9">
        <v>0.14762</v>
      </c>
      <c r="AY22" s="9">
        <v>0.15820999999999999</v>
      </c>
      <c r="AZ22" s="9">
        <v>0.33761000000000002</v>
      </c>
      <c r="BA22" s="9">
        <v>0.78149999999999997</v>
      </c>
      <c r="BB22" s="9">
        <v>1.4491000000000001</v>
      </c>
      <c r="BC22" s="9">
        <v>1.6638500000000001</v>
      </c>
      <c r="BD22" s="9">
        <v>11.66605</v>
      </c>
      <c r="BE22" s="9">
        <v>11.66605</v>
      </c>
      <c r="BF22" s="9">
        <f t="shared" si="0"/>
        <v>23.332100000000001</v>
      </c>
    </row>
    <row r="23" spans="1:58" ht="26.5" x14ac:dyDescent="0.35">
      <c r="A23" s="5" t="s">
        <v>216</v>
      </c>
      <c r="B23" s="7" t="s">
        <v>217</v>
      </c>
      <c r="C23" s="7" t="s">
        <v>218</v>
      </c>
      <c r="D23" s="5" t="s">
        <v>104</v>
      </c>
      <c r="E23" s="5">
        <v>1491</v>
      </c>
      <c r="F23" s="5">
        <v>19</v>
      </c>
      <c r="G23" s="5" t="s">
        <v>80</v>
      </c>
      <c r="H23" s="5">
        <v>78901</v>
      </c>
      <c r="I23" s="5" t="s">
        <v>105</v>
      </c>
      <c r="J23" s="5" t="s">
        <v>106</v>
      </c>
      <c r="K23" s="5" t="s">
        <v>219</v>
      </c>
      <c r="L23" s="8">
        <v>603856142</v>
      </c>
      <c r="M23" s="5" t="s">
        <v>220</v>
      </c>
      <c r="N23" s="5" t="s">
        <v>221</v>
      </c>
      <c r="O23" s="5" t="s">
        <v>222</v>
      </c>
      <c r="P23" s="5">
        <v>896</v>
      </c>
      <c r="Q23" s="5">
        <v>1</v>
      </c>
      <c r="R23" s="5" t="s">
        <v>80</v>
      </c>
      <c r="S23" s="5">
        <v>78901</v>
      </c>
      <c r="T23" s="5" t="s">
        <v>86</v>
      </c>
      <c r="U23" s="7" t="s">
        <v>231</v>
      </c>
      <c r="V23" s="7" t="s">
        <v>232</v>
      </c>
      <c r="W23" s="5" t="s">
        <v>150</v>
      </c>
      <c r="X23" s="5" t="s">
        <v>216</v>
      </c>
      <c r="Y23" s="5" t="s">
        <v>110</v>
      </c>
      <c r="Z23" s="5" t="s">
        <v>80</v>
      </c>
      <c r="AA23" s="5">
        <v>78901</v>
      </c>
      <c r="AB23" s="5" t="s">
        <v>225</v>
      </c>
      <c r="AC23" s="5" t="s">
        <v>226</v>
      </c>
      <c r="AD23" s="5" t="s">
        <v>171</v>
      </c>
      <c r="AE23" s="8">
        <v>583550327</v>
      </c>
      <c r="AF23" s="5" t="s">
        <v>227</v>
      </c>
      <c r="AG23" s="5" t="s">
        <v>228</v>
      </c>
      <c r="AH23" s="5" t="s">
        <v>135</v>
      </c>
      <c r="AI23" s="12">
        <v>1</v>
      </c>
      <c r="AJ23" s="5" t="s">
        <v>136</v>
      </c>
      <c r="AK23" s="5" t="s">
        <v>95</v>
      </c>
      <c r="AL23" s="5" t="s">
        <v>137</v>
      </c>
      <c r="AM23" s="5" t="s">
        <v>96</v>
      </c>
      <c r="AN23" s="5" t="s">
        <v>138</v>
      </c>
      <c r="AO23" s="5" t="s">
        <v>95</v>
      </c>
      <c r="AP23" s="5" t="s">
        <v>139</v>
      </c>
      <c r="AQ23" s="5" t="s">
        <v>95</v>
      </c>
      <c r="AR23" s="9">
        <v>0.45649000000000001</v>
      </c>
      <c r="AS23" s="9">
        <v>1.5741700000000001</v>
      </c>
      <c r="AT23" s="9">
        <v>0.94730999999999999</v>
      </c>
      <c r="AU23" s="9">
        <v>1.05446</v>
      </c>
      <c r="AV23" s="9">
        <v>0.62951999999999997</v>
      </c>
      <c r="AW23" s="9">
        <v>0.32050000000000001</v>
      </c>
      <c r="AX23" s="9">
        <v>2.1090000000000001E-2</v>
      </c>
      <c r="AY23" s="9">
        <v>0.10548</v>
      </c>
      <c r="AZ23" s="9">
        <v>0.29541000000000001</v>
      </c>
      <c r="BA23" s="9">
        <v>0.50692000000000004</v>
      </c>
      <c r="BB23" s="9">
        <v>1.39621</v>
      </c>
      <c r="BC23" s="9">
        <v>0.85841999999999996</v>
      </c>
      <c r="BD23" s="9">
        <v>8.1659799999999994</v>
      </c>
      <c r="BE23" s="9">
        <v>8.1659799999999994</v>
      </c>
      <c r="BF23" s="9">
        <f t="shared" si="0"/>
        <v>16.331959999999999</v>
      </c>
    </row>
    <row r="24" spans="1:58" ht="26.5" x14ac:dyDescent="0.35">
      <c r="A24" s="5" t="s">
        <v>216</v>
      </c>
      <c r="B24" s="7" t="s">
        <v>217</v>
      </c>
      <c r="C24" s="7" t="s">
        <v>218</v>
      </c>
      <c r="D24" s="5" t="s">
        <v>104</v>
      </c>
      <c r="E24" s="5">
        <v>1491</v>
      </c>
      <c r="F24" s="5">
        <v>19</v>
      </c>
      <c r="G24" s="5" t="s">
        <v>80</v>
      </c>
      <c r="H24" s="5">
        <v>78901</v>
      </c>
      <c r="I24" s="5" t="s">
        <v>105</v>
      </c>
      <c r="J24" s="5" t="s">
        <v>106</v>
      </c>
      <c r="K24" s="5" t="s">
        <v>219</v>
      </c>
      <c r="L24" s="8">
        <v>603856142</v>
      </c>
      <c r="M24" s="5" t="s">
        <v>220</v>
      </c>
      <c r="N24" s="5" t="s">
        <v>221</v>
      </c>
      <c r="O24" s="5" t="s">
        <v>222</v>
      </c>
      <c r="P24" s="5">
        <v>896</v>
      </c>
      <c r="Q24" s="5">
        <v>1</v>
      </c>
      <c r="R24" s="5" t="s">
        <v>80</v>
      </c>
      <c r="S24" s="5">
        <v>78901</v>
      </c>
      <c r="T24" s="5" t="s">
        <v>86</v>
      </c>
      <c r="U24" s="7" t="s">
        <v>233</v>
      </c>
      <c r="V24" s="7" t="s">
        <v>234</v>
      </c>
      <c r="W24" s="5" t="s">
        <v>150</v>
      </c>
      <c r="X24" s="5" t="s">
        <v>216</v>
      </c>
      <c r="Y24" s="5" t="s">
        <v>110</v>
      </c>
      <c r="Z24" s="5" t="s">
        <v>80</v>
      </c>
      <c r="AA24" s="5">
        <v>78901</v>
      </c>
      <c r="AB24" s="5" t="s">
        <v>225</v>
      </c>
      <c r="AC24" s="5" t="s">
        <v>226</v>
      </c>
      <c r="AD24" s="5" t="s">
        <v>171</v>
      </c>
      <c r="AE24" s="8">
        <v>583550327</v>
      </c>
      <c r="AF24" s="5" t="s">
        <v>227</v>
      </c>
      <c r="AG24" s="5" t="s">
        <v>228</v>
      </c>
      <c r="AH24" s="5" t="s">
        <v>135</v>
      </c>
      <c r="AI24" s="12">
        <v>1</v>
      </c>
      <c r="AJ24" s="5" t="s">
        <v>136</v>
      </c>
      <c r="AK24" s="5" t="s">
        <v>95</v>
      </c>
      <c r="AL24" s="5" t="s">
        <v>137</v>
      </c>
      <c r="AM24" s="5" t="s">
        <v>96</v>
      </c>
      <c r="AN24" s="5" t="s">
        <v>138</v>
      </c>
      <c r="AO24" s="5" t="s">
        <v>95</v>
      </c>
      <c r="AP24" s="5" t="s">
        <v>139</v>
      </c>
      <c r="AQ24" s="5" t="s">
        <v>95</v>
      </c>
      <c r="AR24" s="9">
        <v>1.41195</v>
      </c>
      <c r="AS24" s="9">
        <v>1.3189</v>
      </c>
      <c r="AT24" s="9">
        <v>1.2346999999999999</v>
      </c>
      <c r="AU24" s="9">
        <v>1.1822699999999999</v>
      </c>
      <c r="AV24" s="9">
        <v>0.82157999999999998</v>
      </c>
      <c r="AW24" s="9">
        <v>0.3846</v>
      </c>
      <c r="AX24" s="9">
        <v>3.1629999999999998E-2</v>
      </c>
      <c r="AY24" s="9">
        <v>8.4379999999999997E-2</v>
      </c>
      <c r="AZ24" s="9">
        <v>0.32706000000000002</v>
      </c>
      <c r="BA24" s="9">
        <v>0.50692000000000004</v>
      </c>
      <c r="BB24" s="9">
        <v>1.13178</v>
      </c>
      <c r="BC24" s="9">
        <v>1.2611399999999999</v>
      </c>
      <c r="BD24" s="9">
        <v>9.6969100000000008</v>
      </c>
      <c r="BE24" s="9">
        <v>9.6969100000000008</v>
      </c>
      <c r="BF24" s="9">
        <f t="shared" si="0"/>
        <v>19.393820000000002</v>
      </c>
    </row>
    <row r="25" spans="1:58" ht="26.5" x14ac:dyDescent="0.35">
      <c r="A25" s="5" t="s">
        <v>216</v>
      </c>
      <c r="B25" s="7" t="s">
        <v>217</v>
      </c>
      <c r="C25" s="7" t="s">
        <v>218</v>
      </c>
      <c r="D25" s="5" t="s">
        <v>104</v>
      </c>
      <c r="E25" s="5">
        <v>1491</v>
      </c>
      <c r="F25" s="5">
        <v>19</v>
      </c>
      <c r="G25" s="5" t="s">
        <v>80</v>
      </c>
      <c r="H25" s="5">
        <v>78901</v>
      </c>
      <c r="I25" s="5" t="s">
        <v>105</v>
      </c>
      <c r="J25" s="5" t="s">
        <v>106</v>
      </c>
      <c r="K25" s="5" t="s">
        <v>219</v>
      </c>
      <c r="L25" s="8">
        <v>603856142</v>
      </c>
      <c r="M25" s="5" t="s">
        <v>220</v>
      </c>
      <c r="N25" s="5" t="s">
        <v>221</v>
      </c>
      <c r="O25" s="5" t="s">
        <v>222</v>
      </c>
      <c r="P25" s="5">
        <v>896</v>
      </c>
      <c r="Q25" s="5">
        <v>1</v>
      </c>
      <c r="R25" s="5" t="s">
        <v>80</v>
      </c>
      <c r="S25" s="5">
        <v>78901</v>
      </c>
      <c r="T25" s="5" t="s">
        <v>86</v>
      </c>
      <c r="U25" s="7" t="s">
        <v>235</v>
      </c>
      <c r="V25" s="7" t="s">
        <v>236</v>
      </c>
      <c r="W25" s="5" t="s">
        <v>150</v>
      </c>
      <c r="X25" s="5" t="s">
        <v>216</v>
      </c>
      <c r="Y25" s="5" t="s">
        <v>110</v>
      </c>
      <c r="Z25" s="5" t="s">
        <v>80</v>
      </c>
      <c r="AA25" s="5">
        <v>78901</v>
      </c>
      <c r="AB25" s="5" t="s">
        <v>225</v>
      </c>
      <c r="AC25" s="5" t="s">
        <v>226</v>
      </c>
      <c r="AD25" s="5" t="s">
        <v>171</v>
      </c>
      <c r="AE25" s="8">
        <v>583550327</v>
      </c>
      <c r="AF25" s="5" t="s">
        <v>227</v>
      </c>
      <c r="AG25" s="5" t="s">
        <v>228</v>
      </c>
      <c r="AH25" s="5" t="s">
        <v>135</v>
      </c>
      <c r="AI25" s="12">
        <v>1</v>
      </c>
      <c r="AJ25" s="5" t="s">
        <v>136</v>
      </c>
      <c r="AK25" s="5" t="s">
        <v>95</v>
      </c>
      <c r="AL25" s="5" t="s">
        <v>137</v>
      </c>
      <c r="AM25" s="5" t="s">
        <v>96</v>
      </c>
      <c r="AN25" s="5" t="s">
        <v>138</v>
      </c>
      <c r="AO25" s="5" t="s">
        <v>95</v>
      </c>
      <c r="AP25" s="5" t="s">
        <v>139</v>
      </c>
      <c r="AQ25" s="5" t="s">
        <v>95</v>
      </c>
      <c r="AR25" s="9">
        <v>2.1338400000000002</v>
      </c>
      <c r="AS25" s="9">
        <v>1.9145300000000001</v>
      </c>
      <c r="AT25" s="9">
        <v>1.66046</v>
      </c>
      <c r="AU25" s="9">
        <v>1.5550600000000001</v>
      </c>
      <c r="AV25" s="9">
        <v>0.85358999999999996</v>
      </c>
      <c r="AW25" s="9">
        <v>0.36323</v>
      </c>
      <c r="AX25" s="9">
        <v>2.1090000000000001E-2</v>
      </c>
      <c r="AY25" s="9">
        <v>0.12656999999999999</v>
      </c>
      <c r="AZ25" s="9">
        <v>0.49586999999999998</v>
      </c>
      <c r="BA25" s="9">
        <v>0.78149999999999997</v>
      </c>
      <c r="BB25" s="9">
        <v>1.6923699999999999</v>
      </c>
      <c r="BC25" s="9">
        <v>1.7592300000000001</v>
      </c>
      <c r="BD25" s="9">
        <v>13.357340000000001</v>
      </c>
      <c r="BE25" s="9">
        <v>13.357340000000001</v>
      </c>
      <c r="BF25" s="9">
        <f t="shared" si="0"/>
        <v>26.714680000000001</v>
      </c>
    </row>
    <row r="26" spans="1:58" ht="26.5" x14ac:dyDescent="0.35">
      <c r="A26" s="5" t="s">
        <v>216</v>
      </c>
      <c r="B26" s="7" t="s">
        <v>217</v>
      </c>
      <c r="C26" s="7" t="s">
        <v>218</v>
      </c>
      <c r="D26" s="5" t="s">
        <v>104</v>
      </c>
      <c r="E26" s="5">
        <v>1491</v>
      </c>
      <c r="F26" s="5">
        <v>19</v>
      </c>
      <c r="G26" s="5" t="s">
        <v>80</v>
      </c>
      <c r="H26" s="5">
        <v>78901</v>
      </c>
      <c r="I26" s="5" t="s">
        <v>105</v>
      </c>
      <c r="J26" s="5" t="s">
        <v>106</v>
      </c>
      <c r="K26" s="5" t="s">
        <v>219</v>
      </c>
      <c r="L26" s="8">
        <v>603856142</v>
      </c>
      <c r="M26" s="5" t="s">
        <v>220</v>
      </c>
      <c r="N26" s="5" t="s">
        <v>221</v>
      </c>
      <c r="O26" s="5" t="s">
        <v>222</v>
      </c>
      <c r="P26" s="5">
        <v>896</v>
      </c>
      <c r="Q26" s="5">
        <v>1</v>
      </c>
      <c r="R26" s="5" t="s">
        <v>80</v>
      </c>
      <c r="S26" s="5">
        <v>78901</v>
      </c>
      <c r="T26" s="5" t="s">
        <v>86</v>
      </c>
      <c r="U26" s="7" t="s">
        <v>237</v>
      </c>
      <c r="V26" s="7" t="s">
        <v>238</v>
      </c>
      <c r="W26" s="5" t="s">
        <v>150</v>
      </c>
      <c r="X26" s="5" t="s">
        <v>216</v>
      </c>
      <c r="Y26" s="5" t="s">
        <v>110</v>
      </c>
      <c r="Z26" s="5" t="s">
        <v>80</v>
      </c>
      <c r="AA26" s="5">
        <v>78901</v>
      </c>
      <c r="AB26" s="5" t="s">
        <v>225</v>
      </c>
      <c r="AC26" s="5" t="s">
        <v>226</v>
      </c>
      <c r="AD26" s="5" t="s">
        <v>171</v>
      </c>
      <c r="AE26" s="8">
        <v>583550327</v>
      </c>
      <c r="AF26" s="5" t="s">
        <v>227</v>
      </c>
      <c r="AG26" s="5" t="s">
        <v>228</v>
      </c>
      <c r="AH26" s="5" t="s">
        <v>135</v>
      </c>
      <c r="AI26" s="12">
        <v>1</v>
      </c>
      <c r="AJ26" s="5" t="s">
        <v>136</v>
      </c>
      <c r="AK26" s="5" t="s">
        <v>95</v>
      </c>
      <c r="AL26" s="5" t="s">
        <v>137</v>
      </c>
      <c r="AM26" s="5" t="s">
        <v>96</v>
      </c>
      <c r="AN26" s="5" t="s">
        <v>138</v>
      </c>
      <c r="AO26" s="5" t="s">
        <v>95</v>
      </c>
      <c r="AP26" s="5" t="s">
        <v>139</v>
      </c>
      <c r="AQ26" s="5" t="s">
        <v>95</v>
      </c>
      <c r="AR26" s="9">
        <v>1.66673</v>
      </c>
      <c r="AS26" s="9">
        <v>1.3933599999999999</v>
      </c>
      <c r="AT26" s="9">
        <v>1.1495500000000001</v>
      </c>
      <c r="AU26" s="9">
        <v>1.2568299999999999</v>
      </c>
      <c r="AV26" s="9">
        <v>0.30942999999999998</v>
      </c>
      <c r="AW26" s="9">
        <v>0.14957000000000001</v>
      </c>
      <c r="AX26" s="9">
        <v>0.28469</v>
      </c>
      <c r="AY26" s="9">
        <v>0.24260000000000001</v>
      </c>
      <c r="AZ26" s="9">
        <v>0.39035999999999998</v>
      </c>
      <c r="BA26" s="9">
        <v>0.69701000000000002</v>
      </c>
      <c r="BB26" s="9">
        <v>1.43852</v>
      </c>
      <c r="BC26" s="9">
        <v>1.6638500000000001</v>
      </c>
      <c r="BD26" s="9">
        <v>10.6425</v>
      </c>
      <c r="BE26" s="9">
        <v>10.6425</v>
      </c>
      <c r="BF26" s="9">
        <f t="shared" si="0"/>
        <v>21.285</v>
      </c>
    </row>
    <row r="27" spans="1:58" ht="26.5" x14ac:dyDescent="0.35">
      <c r="A27" s="5" t="s">
        <v>216</v>
      </c>
      <c r="B27" s="7" t="s">
        <v>217</v>
      </c>
      <c r="C27" s="7" t="s">
        <v>218</v>
      </c>
      <c r="D27" s="5" t="s">
        <v>104</v>
      </c>
      <c r="E27" s="5">
        <v>1491</v>
      </c>
      <c r="F27" s="5">
        <v>19</v>
      </c>
      <c r="G27" s="5" t="s">
        <v>80</v>
      </c>
      <c r="H27" s="5">
        <v>78901</v>
      </c>
      <c r="I27" s="5" t="s">
        <v>105</v>
      </c>
      <c r="J27" s="5" t="s">
        <v>106</v>
      </c>
      <c r="K27" s="5" t="s">
        <v>219</v>
      </c>
      <c r="L27" s="8">
        <v>603856142</v>
      </c>
      <c r="M27" s="5" t="s">
        <v>220</v>
      </c>
      <c r="N27" s="5" t="s">
        <v>239</v>
      </c>
      <c r="O27" s="5" t="s">
        <v>222</v>
      </c>
      <c r="P27" s="5">
        <v>896</v>
      </c>
      <c r="Q27" s="5">
        <v>1</v>
      </c>
      <c r="R27" s="5" t="s">
        <v>80</v>
      </c>
      <c r="S27" s="5">
        <v>78901</v>
      </c>
      <c r="T27" s="5" t="s">
        <v>86</v>
      </c>
      <c r="U27" s="7" t="s">
        <v>240</v>
      </c>
      <c r="V27" s="7" t="s">
        <v>241</v>
      </c>
      <c r="W27" s="5" t="s">
        <v>150</v>
      </c>
      <c r="X27" s="5" t="s">
        <v>216</v>
      </c>
      <c r="Y27" s="5" t="s">
        <v>110</v>
      </c>
      <c r="Z27" s="5" t="s">
        <v>80</v>
      </c>
      <c r="AA27" s="5">
        <v>78901</v>
      </c>
      <c r="AB27" s="5" t="s">
        <v>225</v>
      </c>
      <c r="AC27" s="5" t="s">
        <v>226</v>
      </c>
      <c r="AD27" s="5" t="s">
        <v>171</v>
      </c>
      <c r="AE27" s="8">
        <v>583550327</v>
      </c>
      <c r="AF27" s="5" t="s">
        <v>227</v>
      </c>
      <c r="AG27" s="5" t="s">
        <v>228</v>
      </c>
      <c r="AH27" s="5" t="s">
        <v>135</v>
      </c>
      <c r="AI27" s="12">
        <v>1</v>
      </c>
      <c r="AJ27" s="5" t="s">
        <v>136</v>
      </c>
      <c r="AK27" s="5" t="s">
        <v>95</v>
      </c>
      <c r="AL27" s="5" t="s">
        <v>137</v>
      </c>
      <c r="AM27" s="5" t="s">
        <v>96</v>
      </c>
      <c r="AN27" s="5" t="s">
        <v>138</v>
      </c>
      <c r="AO27" s="5" t="s">
        <v>95</v>
      </c>
      <c r="AP27" s="5" t="s">
        <v>139</v>
      </c>
      <c r="AQ27" s="5" t="s">
        <v>95</v>
      </c>
      <c r="AR27" s="9">
        <v>1.26332</v>
      </c>
      <c r="AS27" s="9">
        <v>1.0849</v>
      </c>
      <c r="AT27" s="9">
        <v>0.76637</v>
      </c>
      <c r="AU27" s="9">
        <v>0.63907000000000003</v>
      </c>
      <c r="AV27" s="9">
        <v>0.38411000000000001</v>
      </c>
      <c r="AW27" s="9">
        <v>0.26707999999999998</v>
      </c>
      <c r="AX27" s="9">
        <v>0.25306000000000001</v>
      </c>
      <c r="AY27" s="9">
        <v>0.24260000000000001</v>
      </c>
      <c r="AZ27" s="9">
        <v>0.36925999999999998</v>
      </c>
      <c r="BA27" s="9">
        <v>0.60196000000000005</v>
      </c>
      <c r="BB27" s="9">
        <v>1.15293</v>
      </c>
      <c r="BC27" s="9">
        <v>1.15516</v>
      </c>
      <c r="BD27" s="9">
        <v>8.1798199999999994</v>
      </c>
      <c r="BE27" s="9">
        <v>8.1798199999999994</v>
      </c>
      <c r="BF27" s="9">
        <f t="shared" si="0"/>
        <v>16.359639999999999</v>
      </c>
    </row>
    <row r="28" spans="1:58" ht="26.5" x14ac:dyDescent="0.35">
      <c r="A28" s="5" t="s">
        <v>216</v>
      </c>
      <c r="B28" s="7" t="s">
        <v>217</v>
      </c>
      <c r="C28" s="7" t="s">
        <v>218</v>
      </c>
      <c r="D28" s="5" t="s">
        <v>104</v>
      </c>
      <c r="E28" s="5">
        <v>1491</v>
      </c>
      <c r="F28" s="5">
        <v>19</v>
      </c>
      <c r="G28" s="5" t="s">
        <v>80</v>
      </c>
      <c r="H28" s="5">
        <v>78901</v>
      </c>
      <c r="I28" s="5" t="s">
        <v>105</v>
      </c>
      <c r="J28" s="5" t="s">
        <v>106</v>
      </c>
      <c r="K28" s="5" t="s">
        <v>219</v>
      </c>
      <c r="L28" s="8">
        <v>603856142</v>
      </c>
      <c r="M28" s="5" t="s">
        <v>220</v>
      </c>
      <c r="N28" s="5" t="s">
        <v>221</v>
      </c>
      <c r="O28" s="5" t="s">
        <v>222</v>
      </c>
      <c r="P28" s="5">
        <v>896</v>
      </c>
      <c r="Q28" s="5">
        <v>1</v>
      </c>
      <c r="R28" s="5" t="s">
        <v>80</v>
      </c>
      <c r="S28" s="5">
        <v>78901</v>
      </c>
      <c r="T28" s="5" t="s">
        <v>86</v>
      </c>
      <c r="U28" s="7" t="s">
        <v>242</v>
      </c>
      <c r="V28" s="7" t="s">
        <v>243</v>
      </c>
      <c r="W28" s="5" t="s">
        <v>150</v>
      </c>
      <c r="X28" s="5" t="s">
        <v>216</v>
      </c>
      <c r="Y28" s="5" t="s">
        <v>110</v>
      </c>
      <c r="Z28" s="5" t="s">
        <v>80</v>
      </c>
      <c r="AA28" s="5">
        <v>78901</v>
      </c>
      <c r="AB28" s="5" t="s">
        <v>225</v>
      </c>
      <c r="AC28" s="5" t="s">
        <v>226</v>
      </c>
      <c r="AD28" s="5" t="s">
        <v>171</v>
      </c>
      <c r="AE28" s="8">
        <v>583550327</v>
      </c>
      <c r="AF28" s="5" t="s">
        <v>227</v>
      </c>
      <c r="AG28" s="5" t="s">
        <v>228</v>
      </c>
      <c r="AH28" s="5" t="s">
        <v>135</v>
      </c>
      <c r="AI28" s="12">
        <v>1</v>
      </c>
      <c r="AJ28" s="5" t="s">
        <v>136</v>
      </c>
      <c r="AK28" s="5" t="s">
        <v>95</v>
      </c>
      <c r="AL28" s="5" t="s">
        <v>137</v>
      </c>
      <c r="AM28" s="5" t="s">
        <v>96</v>
      </c>
      <c r="AN28" s="5" t="s">
        <v>138</v>
      </c>
      <c r="AO28" s="5" t="s">
        <v>95</v>
      </c>
      <c r="AP28" s="5" t="s">
        <v>139</v>
      </c>
      <c r="AQ28" s="5" t="s">
        <v>95</v>
      </c>
      <c r="AR28" s="9">
        <v>1.65612</v>
      </c>
      <c r="AS28" s="9">
        <v>1.25509</v>
      </c>
      <c r="AT28" s="9">
        <v>0.73443000000000003</v>
      </c>
      <c r="AU28" s="9">
        <v>0.61775999999999998</v>
      </c>
      <c r="AV28" s="9">
        <v>0.38411000000000001</v>
      </c>
      <c r="AW28" s="9">
        <v>0.23502999999999999</v>
      </c>
      <c r="AX28" s="9">
        <v>5.2720000000000003E-2</v>
      </c>
      <c r="AY28" s="9">
        <v>0.18986</v>
      </c>
      <c r="AZ28" s="9">
        <v>0.35870999999999997</v>
      </c>
      <c r="BA28" s="9">
        <v>0.62307999999999997</v>
      </c>
      <c r="BB28" s="9">
        <v>1.31159</v>
      </c>
      <c r="BC28" s="9">
        <v>1.4200999999999999</v>
      </c>
      <c r="BD28" s="9">
        <v>8.8385999999999996</v>
      </c>
      <c r="BE28" s="9">
        <v>8.8385999999999996</v>
      </c>
      <c r="BF28" s="9">
        <f t="shared" si="0"/>
        <v>17.677199999999999</v>
      </c>
    </row>
    <row r="29" spans="1:58" ht="26.5" x14ac:dyDescent="0.35">
      <c r="A29" s="5" t="s">
        <v>216</v>
      </c>
      <c r="B29" s="7" t="s">
        <v>217</v>
      </c>
      <c r="C29" s="7" t="s">
        <v>218</v>
      </c>
      <c r="D29" s="5" t="s">
        <v>104</v>
      </c>
      <c r="E29" s="5">
        <v>1491</v>
      </c>
      <c r="F29" s="5">
        <v>19</v>
      </c>
      <c r="G29" s="5" t="s">
        <v>80</v>
      </c>
      <c r="H29" s="5">
        <v>78901</v>
      </c>
      <c r="I29" s="5" t="s">
        <v>105</v>
      </c>
      <c r="J29" s="5" t="s">
        <v>106</v>
      </c>
      <c r="K29" s="5" t="s">
        <v>219</v>
      </c>
      <c r="L29" s="8">
        <v>603856142</v>
      </c>
      <c r="M29" s="5" t="s">
        <v>220</v>
      </c>
      <c r="N29" s="5" t="s">
        <v>221</v>
      </c>
      <c r="O29" s="5" t="s">
        <v>222</v>
      </c>
      <c r="P29" s="5">
        <v>896</v>
      </c>
      <c r="Q29" s="5">
        <v>1</v>
      </c>
      <c r="R29" s="5" t="s">
        <v>80</v>
      </c>
      <c r="S29" s="5">
        <v>78901</v>
      </c>
      <c r="T29" s="5" t="s">
        <v>86</v>
      </c>
      <c r="U29" s="7" t="s">
        <v>244</v>
      </c>
      <c r="V29" s="7" t="s">
        <v>245</v>
      </c>
      <c r="W29" s="5" t="s">
        <v>182</v>
      </c>
      <c r="X29" s="5" t="s">
        <v>216</v>
      </c>
      <c r="Y29" s="5" t="s">
        <v>110</v>
      </c>
      <c r="Z29" s="5" t="s">
        <v>80</v>
      </c>
      <c r="AA29" s="5">
        <v>78901</v>
      </c>
      <c r="AB29" s="5" t="s">
        <v>225</v>
      </c>
      <c r="AC29" s="5" t="s">
        <v>226</v>
      </c>
      <c r="AD29" s="5" t="s">
        <v>171</v>
      </c>
      <c r="AE29" s="8">
        <v>583550327</v>
      </c>
      <c r="AF29" s="5" t="s">
        <v>227</v>
      </c>
      <c r="AG29" s="5" t="s">
        <v>228</v>
      </c>
      <c r="AH29" s="5" t="s">
        <v>135</v>
      </c>
      <c r="AI29" s="12">
        <v>1</v>
      </c>
      <c r="AJ29" s="5" t="s">
        <v>136</v>
      </c>
      <c r="AK29" s="5" t="s">
        <v>95</v>
      </c>
      <c r="AL29" s="5" t="s">
        <v>137</v>
      </c>
      <c r="AM29" s="5" t="s">
        <v>96</v>
      </c>
      <c r="AN29" s="5" t="s">
        <v>138</v>
      </c>
      <c r="AO29" s="5" t="s">
        <v>95</v>
      </c>
      <c r="AP29" s="5" t="s">
        <v>139</v>
      </c>
      <c r="AQ29" s="5" t="s">
        <v>95</v>
      </c>
      <c r="AR29" s="9">
        <v>0.97667999999999999</v>
      </c>
      <c r="AS29" s="9">
        <v>0.80835000000000001</v>
      </c>
      <c r="AT29" s="9">
        <v>0.64927999999999997</v>
      </c>
      <c r="AU29" s="9">
        <v>0.42603999999999997</v>
      </c>
      <c r="AV29" s="9">
        <v>0.17072000000000001</v>
      </c>
      <c r="AW29" s="9">
        <v>0.16025</v>
      </c>
      <c r="AX29" s="9">
        <v>2.1090000000000001E-2</v>
      </c>
      <c r="AY29" s="9">
        <v>0.4219</v>
      </c>
      <c r="AZ29" s="9">
        <v>4.2200000000000001E-2</v>
      </c>
      <c r="BA29" s="9">
        <v>0.13729</v>
      </c>
      <c r="BB29" s="9">
        <v>0.60290999999999995</v>
      </c>
      <c r="BC29" s="9">
        <v>0.79483000000000004</v>
      </c>
      <c r="BD29" s="9">
        <v>5.2115400000000003</v>
      </c>
      <c r="BE29" s="9">
        <v>5.2115400000000003</v>
      </c>
      <c r="BF29" s="9">
        <f t="shared" si="0"/>
        <v>10.423080000000001</v>
      </c>
    </row>
    <row r="30" spans="1:58" ht="26.5" x14ac:dyDescent="0.35">
      <c r="A30" s="5" t="s">
        <v>246</v>
      </c>
      <c r="B30" s="7" t="s">
        <v>247</v>
      </c>
      <c r="C30" s="6"/>
      <c r="D30" s="5" t="s">
        <v>193</v>
      </c>
      <c r="E30" s="5">
        <v>1503</v>
      </c>
      <c r="F30" s="5">
        <v>15</v>
      </c>
      <c r="G30" s="5" t="s">
        <v>80</v>
      </c>
      <c r="H30" s="5">
        <v>78901</v>
      </c>
      <c r="I30" s="5" t="s">
        <v>248</v>
      </c>
      <c r="J30" s="5" t="s">
        <v>249</v>
      </c>
      <c r="K30" s="5" t="s">
        <v>250</v>
      </c>
      <c r="L30" s="5" t="s">
        <v>251</v>
      </c>
      <c r="M30" s="5" t="s">
        <v>252</v>
      </c>
      <c r="N30" s="5" t="s">
        <v>253</v>
      </c>
      <c r="O30" s="5" t="s">
        <v>193</v>
      </c>
      <c r="P30" s="5">
        <v>1503</v>
      </c>
      <c r="Q30" s="5">
        <v>15</v>
      </c>
      <c r="R30" s="5" t="s">
        <v>80</v>
      </c>
      <c r="S30" s="5">
        <v>78901</v>
      </c>
      <c r="T30" s="5" t="s">
        <v>86</v>
      </c>
      <c r="U30" s="7" t="s">
        <v>254</v>
      </c>
      <c r="V30" s="7" t="s">
        <v>255</v>
      </c>
      <c r="W30" s="5" t="s">
        <v>88</v>
      </c>
      <c r="X30" s="5" t="s">
        <v>246</v>
      </c>
      <c r="Y30" s="5" t="s">
        <v>201</v>
      </c>
      <c r="Z30" s="5" t="s">
        <v>80</v>
      </c>
      <c r="AA30" s="5">
        <v>78901</v>
      </c>
      <c r="AB30" s="5" t="s">
        <v>256</v>
      </c>
      <c r="AC30" s="5" t="s">
        <v>257</v>
      </c>
      <c r="AD30" s="5" t="s">
        <v>258</v>
      </c>
      <c r="AE30" s="5">
        <v>583411323</v>
      </c>
      <c r="AF30" s="5" t="s">
        <v>259</v>
      </c>
      <c r="AG30" s="5" t="s">
        <v>260</v>
      </c>
      <c r="AH30" s="5" t="s">
        <v>271</v>
      </c>
      <c r="AI30" s="12">
        <v>1</v>
      </c>
      <c r="AJ30" s="5" t="s">
        <v>136</v>
      </c>
      <c r="AK30" s="5" t="s">
        <v>95</v>
      </c>
      <c r="AL30" s="5" t="s">
        <v>272</v>
      </c>
      <c r="AM30" s="5" t="s">
        <v>96</v>
      </c>
      <c r="AN30" s="5" t="s">
        <v>138</v>
      </c>
      <c r="AO30" s="5" t="s">
        <v>95</v>
      </c>
      <c r="AP30" s="5" t="s">
        <v>139</v>
      </c>
      <c r="AQ30" s="5" t="s">
        <v>95</v>
      </c>
      <c r="AR30" s="9">
        <v>49.96584</v>
      </c>
      <c r="AS30" s="9">
        <v>35.763860000000001</v>
      </c>
      <c r="AT30" s="9">
        <v>34.467979999999997</v>
      </c>
      <c r="AU30" s="9">
        <v>20.605889999999999</v>
      </c>
      <c r="AV30" s="9">
        <v>2.1107499999999999</v>
      </c>
      <c r="AW30" s="9">
        <v>0.17402000000000001</v>
      </c>
      <c r="AX30" s="9">
        <v>7.6100000000000001E-2</v>
      </c>
      <c r="AY30" s="9">
        <v>0.17401</v>
      </c>
      <c r="AZ30" s="9">
        <v>0.42426000000000003</v>
      </c>
      <c r="BA30" s="9">
        <v>8.6133100000000002</v>
      </c>
      <c r="BB30" s="9">
        <v>26.850809999999999</v>
      </c>
      <c r="BC30" s="9">
        <v>34.355469999999997</v>
      </c>
      <c r="BD30" s="16">
        <v>213.5823</v>
      </c>
      <c r="BE30" s="16">
        <v>213.5823</v>
      </c>
      <c r="BF30" s="9">
        <f t="shared" si="0"/>
        <v>427.16460000000001</v>
      </c>
    </row>
    <row r="31" spans="1:58" x14ac:dyDescent="0.35">
      <c r="BD31" s="22">
        <f>SUM(BD6:BD30)</f>
        <v>2202.594932</v>
      </c>
      <c r="BE31" s="22">
        <f>SUM(BE6:BE30)</f>
        <v>2202.594932</v>
      </c>
      <c r="BF31" s="23">
        <f t="shared" si="0"/>
        <v>4405.1898639999999</v>
      </c>
    </row>
  </sheetData>
  <mergeCells count="8">
    <mergeCell ref="X4:AA4"/>
    <mergeCell ref="AB4:AF4"/>
    <mergeCell ref="AG4:AQ4"/>
    <mergeCell ref="AR4:BF4"/>
    <mergeCell ref="A2:P2"/>
    <mergeCell ref="A4:H4"/>
    <mergeCell ref="I4:M4"/>
    <mergeCell ref="N4:W4"/>
  </mergeCells>
  <phoneticPr fontId="23" type="noConversion"/>
  <hyperlinks>
    <hyperlink ref="M12" r:id="rId1" xr:uid="{00000000-0004-0000-0100-000000000000}"/>
    <hyperlink ref="M16" r:id="rId2" xr:uid="{00000000-0004-0000-0100-000001000000}"/>
    <hyperlink ref="M17" r:id="rId3" xr:uid="{00000000-0004-0000-0100-000002000000}"/>
    <hyperlink ref="M18" r:id="rId4" xr:uid="{00000000-0004-0000-0100-000003000000}"/>
    <hyperlink ref="AF16" r:id="rId5" xr:uid="{00000000-0004-0000-0100-000004000000}"/>
    <hyperlink ref="AF17" r:id="rId6" xr:uid="{00000000-0004-0000-0100-000005000000}"/>
    <hyperlink ref="AF18" r:id="rId7" xr:uid="{00000000-0004-0000-0100-000006000000}"/>
    <hyperlink ref="AF12" r:id="rId8" xr:uid="{00000000-0004-0000-0100-000007000000}"/>
  </hyperlink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O6"/>
  <sheetViews>
    <sheetView workbookViewId="0">
      <selection activeCell="A10" sqref="A10"/>
    </sheetView>
  </sheetViews>
  <sheetFormatPr defaultRowHeight="14.5" x14ac:dyDescent="0.35"/>
  <cols>
    <col min="1" max="1" width="18.90625" bestFit="1" customWidth="1"/>
    <col min="2" max="2" width="8.54296875" bestFit="1" customWidth="1"/>
    <col min="3" max="3" width="10.36328125" bestFit="1" customWidth="1"/>
    <col min="4" max="4" width="7.453125" bestFit="1" customWidth="1"/>
    <col min="5" max="6" width="3.7265625" bestFit="1" customWidth="1"/>
    <col min="7" max="7" width="6.08984375" bestFit="1" customWidth="1"/>
    <col min="8" max="8" width="5.7265625" bestFit="1" customWidth="1"/>
    <col min="9" max="9" width="5.81640625" bestFit="1" customWidth="1"/>
    <col min="10" max="10" width="7.1796875" bestFit="1" customWidth="1"/>
    <col min="11" max="11" width="6.1796875" bestFit="1" customWidth="1"/>
    <col min="12" max="12" width="19.1796875" customWidth="1"/>
    <col min="13" max="13" width="24.26953125" customWidth="1"/>
    <col min="14" max="14" width="31.90625" bestFit="1" customWidth="1"/>
    <col min="15" max="15" width="8.26953125" bestFit="1" customWidth="1"/>
    <col min="16" max="16" width="4.7265625" bestFit="1" customWidth="1"/>
    <col min="17" max="17" width="3.7265625" bestFit="1" customWidth="1"/>
    <col min="18" max="18" width="6.08984375" bestFit="1" customWidth="1"/>
    <col min="19" max="19" width="5.7265625" bestFit="1" customWidth="1"/>
    <col min="20" max="20" width="11.1796875" bestFit="1" customWidth="1"/>
    <col min="21" max="21" width="15.90625" bestFit="1" customWidth="1"/>
    <col min="22" max="22" width="13.26953125" bestFit="1" customWidth="1"/>
    <col min="23" max="23" width="34.90625" bestFit="1" customWidth="1"/>
    <col min="24" max="24" width="13.7265625" bestFit="1" customWidth="1"/>
    <col min="25" max="25" width="9.54296875" bestFit="1" customWidth="1"/>
    <col min="26" max="26" width="11.6328125" bestFit="1" customWidth="1"/>
    <col min="27" max="27" width="5.08984375" bestFit="1" customWidth="1"/>
    <col min="28" max="28" width="6.90625" bestFit="1" customWidth="1"/>
    <col min="30" max="30" width="8.453125" bestFit="1" customWidth="1"/>
    <col min="31" max="32" width="9.6328125" bestFit="1" customWidth="1"/>
    <col min="33" max="33" width="7.36328125" bestFit="1" customWidth="1"/>
    <col min="34" max="40" width="5.1796875" bestFit="1" customWidth="1"/>
    <col min="41" max="41" width="5.54296875" bestFit="1" customWidth="1"/>
    <col min="42" max="52" width="5.1796875" bestFit="1" customWidth="1"/>
    <col min="53" max="53" width="5.54296875" bestFit="1" customWidth="1"/>
    <col min="54" max="64" width="5.1796875" bestFit="1" customWidth="1"/>
    <col min="65" max="65" width="5.54296875" bestFit="1" customWidth="1"/>
    <col min="66" max="69" width="5.1796875" bestFit="1" customWidth="1"/>
    <col min="70" max="70" width="3.81640625" bestFit="1" customWidth="1"/>
    <col min="71" max="71" width="18.90625" bestFit="1" customWidth="1"/>
    <col min="72" max="72" width="12.54296875" bestFit="1" customWidth="1"/>
    <col min="73" max="73" width="6.08984375" bestFit="1" customWidth="1"/>
    <col min="74" max="74" width="5.7265625" bestFit="1" customWidth="1"/>
    <col min="75" max="75" width="5.81640625" bestFit="1" customWidth="1"/>
    <col min="76" max="76" width="7.1796875" bestFit="1" customWidth="1"/>
    <col min="77" max="77" width="6.1796875" bestFit="1" customWidth="1"/>
    <col min="78" max="78" width="3.54296875" bestFit="1" customWidth="1"/>
    <col min="79" max="79" width="5.54296875" bestFit="1" customWidth="1"/>
    <col min="80" max="80" width="8.26953125" bestFit="1" customWidth="1"/>
    <col min="81" max="81" width="13" bestFit="1" customWidth="1"/>
    <col min="82" max="82" width="34.54296875" bestFit="1" customWidth="1"/>
    <col min="83" max="83" width="18.81640625" bestFit="1" customWidth="1"/>
    <col min="84" max="84" width="22.54296875" bestFit="1" customWidth="1"/>
    <col min="85" max="85" width="32.7265625" bestFit="1" customWidth="1"/>
    <col min="86" max="86" width="14" bestFit="1" customWidth="1"/>
    <col min="87" max="87" width="26.26953125" bestFit="1" customWidth="1"/>
    <col min="88" max="88" width="16.6328125" bestFit="1" customWidth="1"/>
    <col min="89" max="89" width="34.90625" bestFit="1" customWidth="1"/>
    <col min="90" max="90" width="32.453125" bestFit="1" customWidth="1"/>
    <col min="91" max="91" width="21.36328125" bestFit="1" customWidth="1"/>
    <col min="92" max="92" width="17.453125" bestFit="1" customWidth="1"/>
    <col min="93" max="93" width="14.1796875" bestFit="1" customWidth="1"/>
    <col min="94" max="94" width="13.26953125" bestFit="1" customWidth="1"/>
    <col min="95" max="95" width="14.7265625" bestFit="1" customWidth="1"/>
    <col min="96" max="96" width="14.54296875" bestFit="1" customWidth="1"/>
    <col min="97" max="98" width="14.81640625" bestFit="1" customWidth="1"/>
    <col min="99" max="99" width="16.6328125" bestFit="1" customWidth="1"/>
    <col min="100" max="100" width="13.90625" bestFit="1" customWidth="1"/>
    <col min="101" max="101" width="12.26953125" bestFit="1" customWidth="1"/>
    <col min="102" max="102" width="13.26953125" bestFit="1" customWidth="1"/>
    <col min="103" max="104" width="15.90625" bestFit="1" customWidth="1"/>
    <col min="105" max="105" width="15.54296875" bestFit="1" customWidth="1"/>
    <col min="106" max="106" width="14.54296875" bestFit="1" customWidth="1"/>
    <col min="107" max="107" width="16.08984375" bestFit="1" customWidth="1"/>
    <col min="108" max="108" width="15.81640625" bestFit="1" customWidth="1"/>
    <col min="109" max="110" width="16.1796875" bestFit="1" customWidth="1"/>
    <col min="111" max="111" width="18" bestFit="1" customWidth="1"/>
    <col min="112" max="112" width="15.26953125" bestFit="1" customWidth="1"/>
    <col min="113" max="113" width="13.6328125" bestFit="1" customWidth="1"/>
    <col min="114" max="114" width="14.54296875" bestFit="1" customWidth="1"/>
    <col min="115" max="116" width="17.26953125" bestFit="1" customWidth="1"/>
    <col min="117" max="117" width="12.1796875" bestFit="1" customWidth="1"/>
    <col min="119" max="119" width="12.1796875" customWidth="1"/>
  </cols>
  <sheetData>
    <row r="2" spans="1:119" ht="17.5" x14ac:dyDescent="0.35">
      <c r="A2" s="32" t="s">
        <v>281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4" spans="1:119" x14ac:dyDescent="0.35">
      <c r="A4" s="30" t="s">
        <v>0</v>
      </c>
      <c r="B4" s="28"/>
      <c r="C4" s="28"/>
      <c r="D4" s="28"/>
      <c r="E4" s="28"/>
      <c r="F4" s="28"/>
      <c r="G4" s="28"/>
      <c r="H4" s="28"/>
      <c r="I4" s="30" t="s">
        <v>1</v>
      </c>
      <c r="J4" s="28"/>
      <c r="K4" s="28"/>
      <c r="L4" s="28"/>
      <c r="M4" s="29"/>
      <c r="N4" s="28" t="s">
        <v>2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  <c r="AD4" s="30" t="s">
        <v>3</v>
      </c>
      <c r="AE4" s="28"/>
      <c r="AF4" s="28"/>
      <c r="AG4" s="29"/>
      <c r="AH4" s="30" t="s">
        <v>4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9"/>
      <c r="AT4" s="30" t="s">
        <v>261</v>
      </c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9"/>
      <c r="BF4" s="30" t="s">
        <v>262</v>
      </c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9"/>
      <c r="BR4" s="30" t="s">
        <v>5</v>
      </c>
      <c r="BS4" s="28"/>
      <c r="BT4" s="28"/>
      <c r="BU4" s="28"/>
      <c r="BV4" s="29"/>
      <c r="BW4" s="30" t="s">
        <v>6</v>
      </c>
      <c r="BX4" s="28"/>
      <c r="BY4" s="28"/>
      <c r="BZ4" s="28"/>
      <c r="CA4" s="29"/>
      <c r="CB4" s="30" t="s">
        <v>7</v>
      </c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9"/>
      <c r="CO4" s="30" t="s">
        <v>8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9"/>
      <c r="DA4" s="33" t="s">
        <v>9</v>
      </c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</row>
    <row r="5" spans="1:119" ht="39" x14ac:dyDescent="0.35">
      <c r="A5" s="1" t="s">
        <v>10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23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24</v>
      </c>
      <c r="U5" s="1" t="s">
        <v>25</v>
      </c>
      <c r="V5" s="1" t="s">
        <v>26</v>
      </c>
      <c r="W5" s="1" t="s">
        <v>263</v>
      </c>
      <c r="X5" s="1" t="s">
        <v>264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2">
        <v>45292</v>
      </c>
      <c r="AI5" s="2">
        <v>45323</v>
      </c>
      <c r="AJ5" s="2">
        <v>45352</v>
      </c>
      <c r="AK5" s="2">
        <v>45383</v>
      </c>
      <c r="AL5" s="2">
        <v>45413</v>
      </c>
      <c r="AM5" s="2">
        <v>45444</v>
      </c>
      <c r="AN5" s="2">
        <v>45474</v>
      </c>
      <c r="AO5" s="2">
        <v>45505</v>
      </c>
      <c r="AP5" s="2">
        <v>45536</v>
      </c>
      <c r="AQ5" s="2">
        <v>45566</v>
      </c>
      <c r="AR5" s="2">
        <v>45597</v>
      </c>
      <c r="AS5" s="2">
        <v>45627</v>
      </c>
      <c r="AT5" s="2">
        <v>45292</v>
      </c>
      <c r="AU5" s="2">
        <v>45323</v>
      </c>
      <c r="AV5" s="2">
        <v>45352</v>
      </c>
      <c r="AW5" s="2">
        <v>45383</v>
      </c>
      <c r="AX5" s="2">
        <v>45413</v>
      </c>
      <c r="AY5" s="2">
        <v>45444</v>
      </c>
      <c r="AZ5" s="2">
        <v>45474</v>
      </c>
      <c r="BA5" s="2">
        <v>45505</v>
      </c>
      <c r="BB5" s="2">
        <v>45536</v>
      </c>
      <c r="BC5" s="2">
        <v>45566</v>
      </c>
      <c r="BD5" s="2">
        <v>45597</v>
      </c>
      <c r="BE5" s="2">
        <v>45627</v>
      </c>
      <c r="BF5" s="2">
        <v>45292</v>
      </c>
      <c r="BG5" s="2">
        <v>45323</v>
      </c>
      <c r="BH5" s="2">
        <v>45352</v>
      </c>
      <c r="BI5" s="2">
        <v>45383</v>
      </c>
      <c r="BJ5" s="2">
        <v>45413</v>
      </c>
      <c r="BK5" s="2">
        <v>45444</v>
      </c>
      <c r="BL5" s="2">
        <v>45474</v>
      </c>
      <c r="BM5" s="2">
        <v>45505</v>
      </c>
      <c r="BN5" s="2">
        <v>45536</v>
      </c>
      <c r="BO5" s="2">
        <v>45566</v>
      </c>
      <c r="BP5" s="2">
        <v>45597</v>
      </c>
      <c r="BQ5" s="2">
        <v>45627</v>
      </c>
      <c r="BR5" s="1" t="s">
        <v>37</v>
      </c>
      <c r="BS5" s="1" t="s">
        <v>10</v>
      </c>
      <c r="BT5" s="1" t="s">
        <v>38</v>
      </c>
      <c r="BU5" s="1" t="s">
        <v>16</v>
      </c>
      <c r="BV5" s="1" t="s">
        <v>17</v>
      </c>
      <c r="BW5" s="1" t="s">
        <v>18</v>
      </c>
      <c r="BX5" s="1" t="s">
        <v>19</v>
      </c>
      <c r="BY5" s="1" t="s">
        <v>20</v>
      </c>
      <c r="BZ5" s="1" t="s">
        <v>21</v>
      </c>
      <c r="CA5" s="1" t="s">
        <v>22</v>
      </c>
      <c r="CB5" s="1" t="s">
        <v>39</v>
      </c>
      <c r="CC5" s="1" t="s">
        <v>40</v>
      </c>
      <c r="CD5" s="1" t="s">
        <v>41</v>
      </c>
      <c r="CE5" s="1" t="s">
        <v>42</v>
      </c>
      <c r="CF5" s="1" t="s">
        <v>43</v>
      </c>
      <c r="CG5" s="1" t="s">
        <v>44</v>
      </c>
      <c r="CH5" s="1" t="s">
        <v>45</v>
      </c>
      <c r="CI5" s="1" t="s">
        <v>46</v>
      </c>
      <c r="CJ5" s="1" t="s">
        <v>47</v>
      </c>
      <c r="CK5" s="1" t="s">
        <v>48</v>
      </c>
      <c r="CL5" s="1" t="s">
        <v>49</v>
      </c>
      <c r="CM5" s="1" t="s">
        <v>50</v>
      </c>
      <c r="CN5" s="1" t="s">
        <v>51</v>
      </c>
      <c r="CO5" s="3" t="s">
        <v>52</v>
      </c>
      <c r="CP5" s="3" t="s">
        <v>53</v>
      </c>
      <c r="CQ5" s="3" t="s">
        <v>54</v>
      </c>
      <c r="CR5" s="3" t="s">
        <v>55</v>
      </c>
      <c r="CS5" s="3" t="s">
        <v>56</v>
      </c>
      <c r="CT5" s="3" t="s">
        <v>57</v>
      </c>
      <c r="CU5" s="3" t="s">
        <v>58</v>
      </c>
      <c r="CV5" s="3" t="s">
        <v>59</v>
      </c>
      <c r="CW5" s="3" t="s">
        <v>60</v>
      </c>
      <c r="CX5" s="3" t="s">
        <v>61</v>
      </c>
      <c r="CY5" s="3" t="s">
        <v>62</v>
      </c>
      <c r="CZ5" s="3" t="s">
        <v>63</v>
      </c>
      <c r="DA5" s="3" t="s">
        <v>64</v>
      </c>
      <c r="DB5" s="3" t="s">
        <v>65</v>
      </c>
      <c r="DC5" s="3" t="s">
        <v>66</v>
      </c>
      <c r="DD5" s="3" t="s">
        <v>67</v>
      </c>
      <c r="DE5" s="3" t="s">
        <v>68</v>
      </c>
      <c r="DF5" s="3" t="s">
        <v>69</v>
      </c>
      <c r="DG5" s="3" t="s">
        <v>70</v>
      </c>
      <c r="DH5" s="3" t="s">
        <v>71</v>
      </c>
      <c r="DI5" s="3" t="s">
        <v>72</v>
      </c>
      <c r="DJ5" s="3" t="s">
        <v>73</v>
      </c>
      <c r="DK5" s="3" t="s">
        <v>74</v>
      </c>
      <c r="DL5" s="3" t="s">
        <v>75</v>
      </c>
      <c r="DM5" s="3" t="s">
        <v>283</v>
      </c>
      <c r="DN5" s="3" t="s">
        <v>284</v>
      </c>
      <c r="DO5" s="3" t="s">
        <v>285</v>
      </c>
    </row>
    <row r="6" spans="1:119" ht="26.5" x14ac:dyDescent="0.35">
      <c r="A6" s="5" t="s">
        <v>126</v>
      </c>
      <c r="B6" s="7" t="s">
        <v>127</v>
      </c>
      <c r="C6" s="7" t="s">
        <v>128</v>
      </c>
      <c r="D6" s="5" t="s">
        <v>129</v>
      </c>
      <c r="E6" s="5">
        <v>32</v>
      </c>
      <c r="F6" s="5">
        <v>12</v>
      </c>
      <c r="G6" s="5" t="s">
        <v>80</v>
      </c>
      <c r="H6" s="5">
        <v>78901</v>
      </c>
      <c r="I6" s="5" t="s">
        <v>273</v>
      </c>
      <c r="J6" s="5" t="s">
        <v>274</v>
      </c>
      <c r="K6" s="5" t="s">
        <v>219</v>
      </c>
      <c r="L6" s="5">
        <v>777838837</v>
      </c>
      <c r="M6" s="13" t="s">
        <v>275</v>
      </c>
      <c r="N6" s="5" t="s">
        <v>265</v>
      </c>
      <c r="O6" s="5" t="s">
        <v>266</v>
      </c>
      <c r="P6" s="5">
        <v>2082</v>
      </c>
      <c r="Q6" s="5">
        <v>7</v>
      </c>
      <c r="R6" s="5" t="s">
        <v>80</v>
      </c>
      <c r="S6" s="5">
        <v>78901</v>
      </c>
      <c r="T6" s="5" t="s">
        <v>86</v>
      </c>
      <c r="U6" s="7" t="s">
        <v>267</v>
      </c>
      <c r="V6" s="7" t="s">
        <v>268</v>
      </c>
      <c r="W6" s="5" t="s">
        <v>269</v>
      </c>
      <c r="X6" s="5" t="s">
        <v>270</v>
      </c>
      <c r="Y6" s="11">
        <v>44197</v>
      </c>
      <c r="Z6" s="4"/>
      <c r="AA6" s="5" t="s">
        <v>89</v>
      </c>
      <c r="AB6" s="4"/>
      <c r="AC6" s="4"/>
      <c r="AD6" s="4"/>
      <c r="AE6" s="4"/>
      <c r="AF6" s="4"/>
      <c r="AG6" s="4"/>
      <c r="AH6" s="9">
        <v>0.55000000000000004</v>
      </c>
      <c r="AI6" s="9">
        <v>0.55000000000000004</v>
      </c>
      <c r="AJ6" s="9">
        <v>0.55000000000000004</v>
      </c>
      <c r="AK6" s="9">
        <v>0.55000000000000004</v>
      </c>
      <c r="AL6" s="9">
        <v>0.55000000000000004</v>
      </c>
      <c r="AM6" s="9">
        <v>0.55000000000000004</v>
      </c>
      <c r="AN6" s="9">
        <v>0.55000000000000004</v>
      </c>
      <c r="AO6" s="9">
        <v>0.55000000000000004</v>
      </c>
      <c r="AP6" s="9">
        <v>0.55000000000000004</v>
      </c>
      <c r="AQ6" s="9">
        <v>0.55000000000000004</v>
      </c>
      <c r="AR6" s="9">
        <v>0.55000000000000004</v>
      </c>
      <c r="AS6" s="9">
        <v>0.55000000000000004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4"/>
      <c r="BS6" s="5" t="s">
        <v>126</v>
      </c>
      <c r="BT6" s="5" t="s">
        <v>134</v>
      </c>
      <c r="BU6" s="5" t="s">
        <v>80</v>
      </c>
      <c r="BV6" s="5">
        <v>78901</v>
      </c>
      <c r="BW6" s="4"/>
      <c r="BX6" s="4"/>
      <c r="BY6" s="4"/>
      <c r="BZ6" s="4"/>
      <c r="CA6" s="4"/>
      <c r="CB6" s="4"/>
      <c r="CC6" s="5" t="s">
        <v>271</v>
      </c>
      <c r="CD6" s="4"/>
      <c r="CE6" s="4"/>
      <c r="CF6" s="4"/>
      <c r="CG6" s="5" t="s">
        <v>97</v>
      </c>
      <c r="CH6" s="5" t="s">
        <v>272</v>
      </c>
      <c r="CI6" s="5" t="s">
        <v>96</v>
      </c>
      <c r="CJ6" s="5" t="s">
        <v>138</v>
      </c>
      <c r="CK6" s="5" t="s">
        <v>97</v>
      </c>
      <c r="CL6" s="5" t="s">
        <v>139</v>
      </c>
      <c r="CM6" s="5" t="s">
        <v>97</v>
      </c>
      <c r="CN6" s="4"/>
      <c r="CO6" s="10">
        <v>0</v>
      </c>
      <c r="CP6" s="10">
        <v>0</v>
      </c>
      <c r="CQ6" s="10">
        <v>0</v>
      </c>
      <c r="CR6" s="10">
        <v>0</v>
      </c>
      <c r="CS6" s="10">
        <v>0</v>
      </c>
      <c r="CT6" s="10">
        <v>0</v>
      </c>
      <c r="CU6" s="10">
        <v>0</v>
      </c>
      <c r="CV6" s="10">
        <v>0</v>
      </c>
      <c r="CW6" s="10">
        <v>0</v>
      </c>
      <c r="CX6" s="10">
        <v>0</v>
      </c>
      <c r="CY6" s="10">
        <v>0</v>
      </c>
      <c r="CZ6" s="10">
        <v>0</v>
      </c>
      <c r="DA6" s="9">
        <v>109.258</v>
      </c>
      <c r="DB6" s="9">
        <v>113.41</v>
      </c>
      <c r="DC6" s="9">
        <v>103.999</v>
      </c>
      <c r="DD6" s="9">
        <v>43.76</v>
      </c>
      <c r="DE6" s="9">
        <v>26.08</v>
      </c>
      <c r="DF6" s="9">
        <v>19.106000000000002</v>
      </c>
      <c r="DG6" s="9">
        <v>18.988</v>
      </c>
      <c r="DH6" s="9">
        <v>17.853999999999999</v>
      </c>
      <c r="DI6" s="9">
        <v>29.236000000000001</v>
      </c>
      <c r="DJ6" s="9">
        <v>59.453000000000003</v>
      </c>
      <c r="DK6" s="9">
        <v>81.253</v>
      </c>
      <c r="DL6" s="9">
        <v>105.41800000000001</v>
      </c>
      <c r="DM6" s="9">
        <v>727.81500000000005</v>
      </c>
      <c r="DN6" s="9">
        <v>727.81500000000005</v>
      </c>
      <c r="DO6" s="15">
        <f>DM6+DN6</f>
        <v>1455.63</v>
      </c>
    </row>
  </sheetData>
  <mergeCells count="13">
    <mergeCell ref="AH4:AS4"/>
    <mergeCell ref="A2:P2"/>
    <mergeCell ref="A4:H4"/>
    <mergeCell ref="I4:M4"/>
    <mergeCell ref="N4:AC4"/>
    <mergeCell ref="AD4:AG4"/>
    <mergeCell ref="DA4:DO4"/>
    <mergeCell ref="AT4:BE4"/>
    <mergeCell ref="BF4:BQ4"/>
    <mergeCell ref="BR4:BV4"/>
    <mergeCell ref="BW4:CA4"/>
    <mergeCell ref="CB4:CN4"/>
    <mergeCell ref="CO4:CZ4"/>
  </mergeCells>
  <hyperlinks>
    <hyperlink ref="M6" r:id="rId1" xr:uid="{00000000-0004-0000-02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maloodběry</vt:lpstr>
      <vt:lpstr>středoodběr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Pavlína Hamalová</dc:creator>
  <cp:lastModifiedBy>Pavlina-dell</cp:lastModifiedBy>
  <dcterms:created xsi:type="dcterms:W3CDTF">2023-08-04T09:03:17Z</dcterms:created>
  <dcterms:modified xsi:type="dcterms:W3CDTF">2023-08-08T05:17:24Z</dcterms:modified>
</cp:coreProperties>
</file>