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3\02. Oddelenie VO\01. Prebiehajúce zákazky\06. Robo\220-2022 Upgrade angiografického prístroja INNOVA 2100\06. Súťažné podklady\03. K vyhláseniu\"/>
    </mc:Choice>
  </mc:AlternateContent>
  <bookViews>
    <workbookView xWindow="0" yWindow="0" windowWidth="28800" windowHeight="11835" tabRatio="742"/>
  </bookViews>
  <sheets>
    <sheet name="Príloha č.1" sheetId="5" r:id="rId1"/>
    <sheet name="Príloha č.2" sheetId="6" r:id="rId2"/>
    <sheet name="Príloha č.3" sheetId="18" r:id="rId3"/>
    <sheet name="Príloha č.4" sheetId="21" r:id="rId4"/>
    <sheet name="Príloha č.5" sheetId="23" r:id="rId5"/>
    <sheet name="Príloha č.6" sheetId="26" r:id="rId6"/>
    <sheet name="Príloha č.7" sheetId="15" r:id="rId7"/>
  </sheets>
  <definedNames>
    <definedName name="_xlnm.Print_Area" localSheetId="0">'Príloha č.1'!$A$1:$D$32</definedName>
    <definedName name="_xlnm.Print_Area" localSheetId="1">'Príloha č.2'!$A$1:$D$25</definedName>
    <definedName name="_xlnm.Print_Area" localSheetId="2">'Príloha č.3'!$A$1:$D$26</definedName>
    <definedName name="_xlnm.Print_Area" localSheetId="3">'Príloha č.4'!$A$1:$D$23</definedName>
    <definedName name="_xlnm.Print_Area" localSheetId="4">'Príloha č.5'!$A$1:$D$124</definedName>
  </definedNames>
  <calcPr calcId="162913"/>
</workbook>
</file>

<file path=xl/calcChain.xml><?xml version="1.0" encoding="utf-8"?>
<calcChain xmlns="http://schemas.openxmlformats.org/spreadsheetml/2006/main">
  <c r="K21" i="26" l="1"/>
  <c r="D120" i="23"/>
  <c r="B118" i="23"/>
  <c r="B117" i="23"/>
  <c r="D21" i="18" l="1"/>
  <c r="D19" i="21"/>
  <c r="C112" i="23" l="1"/>
  <c r="C111" i="23"/>
  <c r="C110" i="23"/>
  <c r="C109" i="23"/>
  <c r="C21" i="26" l="1"/>
  <c r="C20" i="26"/>
  <c r="C19" i="26"/>
  <c r="C18" i="26"/>
  <c r="B25" i="26" l="1"/>
  <c r="B24" i="26"/>
  <c r="A2" i="26" l="1"/>
  <c r="A2" i="23"/>
  <c r="K9" i="26" l="1"/>
  <c r="M9" i="26" l="1"/>
  <c r="N9" i="26" s="1"/>
  <c r="L9" i="26"/>
  <c r="O9" i="26" l="1"/>
  <c r="O10" i="26" l="1"/>
  <c r="C6" i="6"/>
  <c r="E34" i="15"/>
  <c r="B16" i="21" l="1"/>
  <c r="C6" i="21"/>
  <c r="B15" i="18" l="1"/>
  <c r="C6" i="18"/>
  <c r="B17" i="21" l="1"/>
  <c r="C9" i="21"/>
  <c r="C8" i="21"/>
  <c r="C7" i="21"/>
  <c r="A2" i="21"/>
  <c r="B16" i="18" l="1"/>
  <c r="C9" i="18"/>
  <c r="C8" i="18"/>
  <c r="C7" i="18"/>
  <c r="D21" i="6" l="1"/>
  <c r="C7" i="6"/>
  <c r="C8" i="6"/>
  <c r="B19" i="6" l="1"/>
  <c r="B18" i="6"/>
  <c r="C9" i="6"/>
  <c r="A2" i="18" l="1"/>
  <c r="A2" i="6"/>
  <c r="A2" i="15" l="1"/>
  <c r="B30" i="15" l="1"/>
  <c r="B29" i="15"/>
  <c r="C25" i="15"/>
  <c r="C24" i="15"/>
  <c r="C23" i="15"/>
  <c r="C22" i="15"/>
  <c r="D97" i="5" l="1"/>
</calcChain>
</file>

<file path=xl/sharedStrings.xml><?xml version="1.0" encoding="utf-8"?>
<sst xmlns="http://schemas.openxmlformats.org/spreadsheetml/2006/main" count="358" uniqueCount="273">
  <si>
    <t>1.</t>
  </si>
  <si>
    <t>2.</t>
  </si>
  <si>
    <t>3.</t>
  </si>
  <si>
    <t>4.</t>
  </si>
  <si>
    <t>5.</t>
  </si>
  <si>
    <t>Názov predmetu zákazky:</t>
  </si>
  <si>
    <t>IDENTIFIKAČNÉ ÚDAJE UCHÁDZAČA</t>
  </si>
  <si>
    <t>Obchodný názov uchádzača:</t>
  </si>
  <si>
    <t>Sídlo uchádzača:</t>
  </si>
  <si>
    <t>IČO:</t>
  </si>
  <si>
    <t>DIČ:</t>
  </si>
  <si>
    <t>Kontaktná osoba uchádzača - počas procesu VO</t>
  </si>
  <si>
    <t>Meno a priezvisko:</t>
  </si>
  <si>
    <t>Telefónne číslo:</t>
  </si>
  <si>
    <t>E-mail:</t>
  </si>
  <si>
    <t>Kontaktná osoba uchádzača - pre elektronickú aukciu</t>
  </si>
  <si>
    <t>Tefelónne číslo:</t>
  </si>
  <si>
    <t>V:</t>
  </si>
  <si>
    <t xml:space="preserve">Dňa: </t>
  </si>
  <si>
    <t>Poznámka:</t>
  </si>
  <si>
    <t>- povinné údaje vyplní uchádzač</t>
  </si>
  <si>
    <t>VYHLÁSENIE UCHÁDZAČA VO VEREJNOM OBSTARÁVANÍ</t>
  </si>
  <si>
    <t>Týmto vyhlasujem, že ako uchádzač vo verejnom obstarávaní na uvedený predmet zákazky:</t>
  </si>
  <si>
    <t>-</t>
  </si>
  <si>
    <t>prehlasujem, že všetky doklady, dokumenty, vyhlásenia a údaje uvedené v ponuke a predložené s ponukou sú pravdivé a úplné,</t>
  </si>
  <si>
    <t>nie som členom skupiny dodávateľov, ktorá ako iný uchádzač predkladá ponuku.</t>
  </si>
  <si>
    <t>Dňa:</t>
  </si>
  <si>
    <t>6.</t>
  </si>
  <si>
    <t>Meno a priezvisko (titul) oprávnenej osoby:</t>
  </si>
  <si>
    <t>P.č.</t>
  </si>
  <si>
    <t>12.</t>
  </si>
  <si>
    <t>11.</t>
  </si>
  <si>
    <t>10.</t>
  </si>
  <si>
    <t>9.</t>
  </si>
  <si>
    <t>7.</t>
  </si>
  <si>
    <t>Por. č.</t>
  </si>
  <si>
    <t>VYHLÁSENIE UCHÁDZAČA O SÚHLASE 
S OBSAHOM NÁVRHU ZMLUVNÝCH PODMIENOK</t>
  </si>
  <si>
    <t>ŠPECIFIKÁCIA PREDMETU ZÁKAZKY</t>
  </si>
  <si>
    <t>Týmto potvrdzujem, že všetky uvedené informácie sú pravdivé.</t>
  </si>
  <si>
    <t>súhlasím s podmienkami určenými verejným obstarávateľom v tomto verejnom obstarávaní uvedené v Oznámení o vyhlásení verejného obstarávania a v súťažných podkladoch,</t>
  </si>
  <si>
    <t>som dôkladne oboznámený s celým obsahom súťažných podkladov a s celým obsahom všetkých ostatných dokumentov poskytnutých verejným obstarávateľom,</t>
  </si>
  <si>
    <t>poskytnem verejnému obstarávateľovi za úhradu plnenie požadovaného predmetu zákazky pri dodržaní podmienok stanovených v oznámení o vyhláseni verejného obstarávania, v súťažných podkladoch a podmienok uvedených v mojom predloženom návrhu záväzných zmluvných podmienok na uvedený predmet zákazky, vrátane príloh,</t>
  </si>
  <si>
    <t>Mer. 
jed.
(MJ)</t>
  </si>
  <si>
    <t>som neposkytol a neposkytnem  akejkoľvek, čo i len potenciálne zainteresovanej osobe priamo alebo nepriamo akúkoľvek finančnú alebo vecnú výhodu ako motiváciu alebo odmenu súvisiacu s týmto verejným obstarávaním</t>
  </si>
  <si>
    <t>som nevyvíjal  a nebudem vyvíjať voči  žiadnej osobe na strane verejného obstarávateľa ktorá je alebo by mohla byť zainteresovaná v zmysle ustanovení § 23 ods. 3 zákona č. 343/2015 Z. z. o verejnom obstarávaní a o zmene a doplnení niektorých zákonov v znení neskorších predpisov („zainteresovaná osoba“) akékoľvek aktivity, ktoré vy mohli viesť k zvýhodneniu nášho postavenia vo verejnom obstarávaní,</t>
  </si>
  <si>
    <t>budem bezodkladne informovať verejného obstarávateľa o akejkoľvek situácii, ktorá je považovaná za konflikt záujmov alebo ktorá by mohla viesť ku konfliktu záujmov kedykoľvek v priebehu procesu verejného obstarávania</t>
  </si>
  <si>
    <t>Požadované minimálne technické vlastnosti, parametre a hodnoty predmetu zákazky</t>
  </si>
  <si>
    <t>8.</t>
  </si>
  <si>
    <t>Názov položky</t>
  </si>
  <si>
    <t>13.</t>
  </si>
  <si>
    <t>14.</t>
  </si>
  <si>
    <t xml:space="preserve">VYHLÁSENIE UCHÁDZAČA KU KONFLIKTOM ZÁUJMOV </t>
  </si>
  <si>
    <t>KALKULÁCIA CENY A NÁVRH NA PLNENIE KRITÉRIA NA VYHODNOTENIE PONÚK</t>
  </si>
  <si>
    <t>Množstvo</t>
  </si>
  <si>
    <t>Kód ŠUKL</t>
  </si>
  <si>
    <t>bez DPH</t>
  </si>
  <si>
    <t>sadzba DPH
v %</t>
  </si>
  <si>
    <t>výška DPH v EUR</t>
  </si>
  <si>
    <t>s DPH</t>
  </si>
  <si>
    <t>výška DPH 
v EUR</t>
  </si>
  <si>
    <t>Doplňujúce informácie:</t>
  </si>
  <si>
    <t>Cena servisnej hodiny na mimozáručný servis počas záručnej doby</t>
  </si>
  <si>
    <t>na hodinu</t>
  </si>
  <si>
    <t>- kritérium</t>
  </si>
  <si>
    <t>ZOZNAM ZNÁMYCH SUBDODÁVATEĹOV</t>
  </si>
  <si>
    <r>
      <rPr>
        <b/>
        <sz val="9"/>
        <rFont val="Arial"/>
        <family val="2"/>
        <charset val="238"/>
      </rPr>
      <t xml:space="preserve">Uchádzač uvedie informácie, či ním ponúkaný produkt spĺňa, resp. nespĺňa verejným obstarávateľom definované požiadavky na predmet zákazky </t>
    </r>
    <r>
      <rPr>
        <sz val="9"/>
        <rFont val="Arial"/>
        <family val="2"/>
        <charset val="238"/>
      </rPr>
      <t xml:space="preserve">
(v prípade, ak ponúkaný produkt nespĺňa definované požiadavky uvedie ekvivalentnú hodnotu ním ponúkaného produktu)                                                 </t>
    </r>
  </si>
  <si>
    <t xml:space="preserve">spĺňa/nespĺňa </t>
  </si>
  <si>
    <t>hodnota ponúkaného produktu</t>
  </si>
  <si>
    <r>
      <t xml:space="preserve">Podpis podľa bodu 11.9 časti 
</t>
    </r>
    <r>
      <rPr>
        <sz val="8"/>
        <color theme="1"/>
        <rFont val="Arial"/>
        <family val="2"/>
        <charset val="238"/>
      </rPr>
      <t>A - Pokyny pre záujemcov a uchádzačov súťažných podkladov</t>
    </r>
  </si>
  <si>
    <t>ks</t>
  </si>
  <si>
    <t>zľava</t>
  </si>
  <si>
    <t>Upgrade angiografického prístroja INNOVA 2100 s príslušenstvom pre arytmologickú implantačnú sálu</t>
  </si>
  <si>
    <t>Položka č. 1 - Upgrade angiografického prístroja INNOVA 2100 s príslušenstvom</t>
  </si>
  <si>
    <t>1. Všeobecný opis zariadenia</t>
  </si>
  <si>
    <t>1.1</t>
  </si>
  <si>
    <t>Upgrade podlahového angiografického prístroja INNOVA 2100 s ponechaním röntgenovej lampy umožňujúci kompletnú arytmologickú diagnostiku a liečbu.</t>
  </si>
  <si>
    <t>1.2</t>
  </si>
  <si>
    <t xml:space="preserve">Upgrade na zariadenie, ktoré využíva technológie umelej inteligencie na úpravu pomeru kontrastu k šumu, aby sa dosiahla minimálna dávka podľa princípu ALARA ((„tak nízka, ako je rozumne dosiahnuteľná“), bez nepriaznivého ovplyvnenia kvality obrazu). </t>
  </si>
  <si>
    <t>1.3</t>
  </si>
  <si>
    <t xml:space="preserve">Upgrade na prístroj vybavený plochým detektorom. </t>
  </si>
  <si>
    <t>1.4</t>
  </si>
  <si>
    <t>Prístroj (pracovisko) musí byť vybavený veľkoplošnou obrazovkou vo vyšetrovacej miestnosti s možnosťou prepojenia všetkých potrebných zobrazení a modalít potrebných na vyšetrenia a intervenčné zákroky. Prístroj musí byť cielene určený pre elektrofyziologické výkony s dedikovaným hardverovým tienením a/alebo SW funkciami špecificky určenými na minimalizáciu interferencie s elektrofyziologickými a 3D mapovacími systémami (EnSite, CARTO).</t>
  </si>
  <si>
    <t>1.5</t>
  </si>
  <si>
    <t>Systém musí byť možné napojiť na nemocničný informačný systém NIS, ako aj na úložisko dát a internet.</t>
  </si>
  <si>
    <t>1.6</t>
  </si>
  <si>
    <t>Postprocesorová stanica musí byť schopná vyhodnotiť všetky digitálne obrazové dáta s možnosťou ďalšieho spracovania a archivácie aj z iných zdrojov obrazu (napr. CT, MR, EKG, ECHO).</t>
  </si>
  <si>
    <t>1.7</t>
  </si>
  <si>
    <t>Zariadenie musí byť synchronizované s vysokotlakovou striekačkou kontrastných látok.</t>
  </si>
  <si>
    <t xml:space="preserve">2. Geometria (C-ramena)  </t>
  </si>
  <si>
    <t>2.1</t>
  </si>
  <si>
    <t xml:space="preserve">Flexibilné motoricky posuvné C-rameno upevnené o podlahu.  </t>
  </si>
  <si>
    <t>2.2</t>
  </si>
  <si>
    <t>Možnosť motorického polohovania ramena +/- 90 stupňov voči pacientovi bez nutnosti otáčania stola.</t>
  </si>
  <si>
    <t>2.3</t>
  </si>
  <si>
    <t>Kontúrovanie pacienta zabezpečujúce konštantnú vzdialenosť medzi detektorom a telom pacienta počas zmeny projekcie.</t>
  </si>
  <si>
    <t>2.4</t>
  </si>
  <si>
    <t xml:space="preserve">Možnosť automatických programovateľných pozícií. </t>
  </si>
  <si>
    <t>3. Diagnostický stôl pacienta</t>
  </si>
  <si>
    <t>Katetrizačný stôl s „plávajúcou“ úložnou doskou s možnosťou otáčania – pivot  minimálne ± 180°, nosnosť min. 250 kg.</t>
  </si>
  <si>
    <t>3.1</t>
  </si>
  <si>
    <t>3.2</t>
  </si>
  <si>
    <t>3.3</t>
  </si>
  <si>
    <t>3.4</t>
  </si>
  <si>
    <t>3.5</t>
  </si>
  <si>
    <t>3.6</t>
  </si>
  <si>
    <t>3.7</t>
  </si>
  <si>
    <t>Podložka hlavy.</t>
  </si>
  <si>
    <t>Pacientska podložka (matrac) pre kardiologické vyšetrenia minimálne 15 cm hrúbky.</t>
  </si>
  <si>
    <t>Fixačné pomôcky pre fixovanie pacienta.</t>
  </si>
  <si>
    <t>Držiak pre podporu ramena pri prístupe z radiálnej alebo brachiálnej tepny.</t>
  </si>
  <si>
    <t>Stojan infúznych roztokov a držiak káblov k stolu.</t>
  </si>
  <si>
    <t>Sledovanie skutočnej polohy röntgenového lúča vo vzťahu k modelu pokrývajúceho celé telo pacienta, berúc do úvahy polohu pacienta na stole, bez potreby fluoroskopie.</t>
  </si>
  <si>
    <t>4. Kolimátor</t>
  </si>
  <si>
    <t>4.1</t>
  </si>
  <si>
    <t>Nastavenie clony kolimátora na monitore bez žiarenia.</t>
  </si>
  <si>
    <t>4.2</t>
  </si>
  <si>
    <t>Zariadenie musí mať integrovaný systém merania dávky. Produkovaná dávka a plošná dávka musia byť kumulatívne spracované a zobrazované, správa o dávke musí byť uložená do pacientskej série vyšetrení v DICOM kompatibilnom štruktúrovanom reporte.</t>
  </si>
  <si>
    <t xml:space="preserve">5. Aplikácie na minimalizovanie dávky röntgenového žiarenia bez negatívnych vplyvov na kvalitu obrazu </t>
  </si>
  <si>
    <t>5.1</t>
  </si>
  <si>
    <t>V záujme znižovania dávky pre pacientov a personál systém musí obsahovať inteligentný riadiaci softvér, ktorý pomáha minimalizovať dávku röntgenového žiarenia, pri dodržaní princípu ALARA („As Low As Reasonably Achievable“), bez negatívnych vplyvov na kvalitu obrazu.</t>
  </si>
  <si>
    <t>5.2</t>
  </si>
  <si>
    <t>Automatický riadiaci systém rtg generátora pre plne automatický výpočet a optimalizáciu údajov pre  expozíciu na základe skiaskopických hodnôt.</t>
  </si>
  <si>
    <t>5.3</t>
  </si>
  <si>
    <t xml:space="preserve">Polohovanie primárnych kolimátorov bez radiácie pomocou grafického znázornenia kolimátorov na poslednom archivovanom obraze.  </t>
  </si>
  <si>
    <t>5.4</t>
  </si>
  <si>
    <t xml:space="preserve">Monitorovanie a znázornenie dávky na monitoroch v obsluhovni a vo vyšetrovni v reálnom čase. </t>
  </si>
  <si>
    <t>5.5</t>
  </si>
  <si>
    <t xml:space="preserve">Signalizácia dosiahnutia a prekročenia užívateľom stanovenej dávky. </t>
  </si>
  <si>
    <t>5.6</t>
  </si>
  <si>
    <t>Report o dávke v štrukturálnom reporte v DICOM formáte (DICOM SR).</t>
  </si>
  <si>
    <t>5.7</t>
  </si>
  <si>
    <t>Musí mať automatický pixel shift s kompenzáciou pohybu pacienta alebo pohybu stola počas subtrakčnej angiografie a funkcie roadmap bez nutnosti zásahu užívateľa v reálnom čase.</t>
  </si>
  <si>
    <t>5.8</t>
  </si>
  <si>
    <t>Musí zabezpečiť v reálnom čase potlačenie pohybových artefaktov, zvýraznenie hrán vyšetrovaných objektov, redukciu šumu v obraze a korekciu homogenity obrazu.</t>
  </si>
  <si>
    <t>5.9</t>
  </si>
  <si>
    <t>Vyberateľný raster na zníženie dávky žiarenia.</t>
  </si>
  <si>
    <t>6. Obrazové spracovanie</t>
  </si>
  <si>
    <t>6.1</t>
  </si>
  <si>
    <t>Spracovanie obrazu a archivácia v matici minimálne 1024 x 1024.</t>
  </si>
  <si>
    <t>6.2</t>
  </si>
  <si>
    <t>Rotačná angiografia.</t>
  </si>
  <si>
    <t>6.3</t>
  </si>
  <si>
    <t>Rozšírenie výstupu videosignálu z veľkého monitora z vyšetrovne pre prenos obrazu do prednáškovej miestnosti pomocou počítačovej siete.</t>
  </si>
  <si>
    <t>6.4</t>
  </si>
  <si>
    <t>DICOM obrazový interface (DICOM Store, Query/Retrieve).</t>
  </si>
  <si>
    <t>6.5</t>
  </si>
  <si>
    <t>DICOM RIS interface (DICOM WLM, MPPS, DICOM structured dose report).</t>
  </si>
  <si>
    <t>6.6</t>
  </si>
  <si>
    <t>Rozhranie pre pripojenie UZ prístroja.</t>
  </si>
  <si>
    <t>6.7</t>
  </si>
  <si>
    <t>Možnosť uloženia vyšetrenia na DVD.</t>
  </si>
  <si>
    <t>7. Monitor vo vyšetrovni</t>
  </si>
  <si>
    <t>7.1</t>
  </si>
  <si>
    <t>7.1.1</t>
  </si>
  <si>
    <t xml:space="preserve">Medicínsky LCD HD farebný monitor s uhlopriečkou min. 57" s natívnym formátom min. 3840 x 2160 (8 Mpix), typická svietivosť min. 400 cd/m2, kontrast minimálne 1:1400 s možnosťou: 
  </t>
  </si>
  <si>
    <t>zobrazenia min. 16 kanálov (video vstupov) na monitor.</t>
  </si>
  <si>
    <t>8. Monitor v ovládacej miestnosti</t>
  </si>
  <si>
    <t>8.1</t>
  </si>
  <si>
    <t>9. Ovládanie systému</t>
  </si>
  <si>
    <t>9.1</t>
  </si>
  <si>
    <t>Ovládanie všetkých funkcií pohybu C-ramena a stola z testovacieho stola. Ovládací panel sa musí dať ľahko umiestniť na obe strany vyšetrovacieho stola (buď na pravú alebo ľavú stranu pacienta, v závislosti od operátora).</t>
  </si>
  <si>
    <t>9.2</t>
  </si>
  <si>
    <t>Ovládanie všetkých funkcií pohybu C-ramene z panelov na troch stranách detektora.</t>
  </si>
  <si>
    <t>9.3</t>
  </si>
  <si>
    <t>Dotyková obrazovka umiestnená na diagnostickom stole (môže byť umiestnená vpravo alebo vľavo v závislosti od polohy operátora) na ovládanie funkcií systému, zobrazenie funkcií systému a funkcií vybraných prídavných zariadení.</t>
  </si>
  <si>
    <t>9.4</t>
  </si>
  <si>
    <t>Bezkáblový nožný spínač vo vyšetrovni pre ovládanie expozície, skiaskopie fluoroskopie.</t>
  </si>
  <si>
    <t>9.5</t>
  </si>
  <si>
    <t xml:space="preserve">Integrácia angiografických aplikácií a aplikácií z externých zdrojov do angiografu (hemodynamický systém, externý prenosný počítač, postprocesorová stanica ...) s monitorom min. 55 palcov vo vyšetrovni umožňujúce: 
</t>
  </si>
  <si>
    <t>9.5.1</t>
  </si>
  <si>
    <t xml:space="preserve">možnosť robiť analýzu a meranie, kalibráciu, výber scény a kopírovanie obrazu na referenčný monitor počas skiaskopie a fluoroskopie,      </t>
  </si>
  <si>
    <t>9.5.2</t>
  </si>
  <si>
    <t>možnosť nastavenia parametrov obrazu minimálne však kontrast, jas, ostrenie okrajov (zvýraznenie hrán) na ovládači v ovládacej miestnosti o živým náhľadom týchto zmien na veľkom displeji.</t>
  </si>
  <si>
    <t>10. Pracovné módy obrazového systému</t>
  </si>
  <si>
    <t>10.1</t>
  </si>
  <si>
    <t>10.2</t>
  </si>
  <si>
    <t>10.3</t>
  </si>
  <si>
    <t>Rozsah digitálnej obrazovej akvizície pre maticu 1024 x 1024 min. 4 – 30 obr./sec</t>
  </si>
  <si>
    <t>Rozsah pulzov pri pulznej fluorokopii min. 4 – 30 obr./sec.</t>
  </si>
  <si>
    <t>Uloženie minimálne posledných 10 sec.</t>
  </si>
  <si>
    <t>11. Intervenčné nástroje</t>
  </si>
  <si>
    <t>11.1</t>
  </si>
  <si>
    <t xml:space="preserve">Zobrazenie všetkých intervenčných nástrojov (SW) na medicínskom monitore v ovládacej miestnosti ako napr. minimálne: zobrazenie obrazov s 3D postprocesingovej pracovnej stanice, meranie a grafické vyhodnotenie stenóz, meranie a vyhodnotenie EF ĽK, znázornenie obrazu z externých video zdrojov ako napr. PACS, hemodynamický systém, ultrazvukový prístroj, OCT .... . </t>
  </si>
  <si>
    <t>11.2</t>
  </si>
  <si>
    <t xml:space="preserve">Paralelné zobrazenie všetkých intervenčných nástrojov (SW) na veľkom monitore vo vyšetrovni ako napr. minimálne: zobrazenie obrazov s 3D postprocesingovej pracovnej stanice, meranie a grafické  vyhodnotenie stenóz, meranie a vyhodnotenie EF ĽK, znázornenie obrazu  z externých video zdrojov ako napr. PACS, hemodynamický systém, ultrazvukový  prístroj, .... . </t>
  </si>
  <si>
    <t>11.3</t>
  </si>
  <si>
    <t>Automatické nastavenie pozície C-ramena do optimálnej polohy podľa 3D projekcie, nasledovanie 3D obrazu v závislosti na zmene sklonu C-ramena.</t>
  </si>
  <si>
    <t>11.4</t>
  </si>
  <si>
    <t>Cone beam CT pre vizualizáciu srdcových tkanív, SW a HW vybavenie rozširujúce možnosti angiografického systému o generovanie obrazov podobné ako pri CT – 3D volumetrické zobrazenie, zobrazenie v rezoch s možnosťou nastavenia hrúbky rezov.</t>
  </si>
  <si>
    <t>11.5</t>
  </si>
  <si>
    <t xml:space="preserve">Roadmapping pomocou kombinácie živej fluoroskopie a predom získaných 3D MR/CT dát, pričom obraz musí sledovať pohyby C-ramena. </t>
  </si>
  <si>
    <t>11.6</t>
  </si>
  <si>
    <t>SW algoritmy pre excelentnú vizualizáciu ciev v zložitých projekciách (harmonizácia obrazu, zvýšenie ostrosti, kontrastu a rozlíšenia ...).</t>
  </si>
  <si>
    <t>11.7</t>
  </si>
  <si>
    <t>Vysokokontrastné a nízkokontrastné znázornenie obrazov v 3D v natívnom.</t>
  </si>
  <si>
    <t>11.8</t>
  </si>
  <si>
    <t>11.9</t>
  </si>
  <si>
    <t>11.10</t>
  </si>
  <si>
    <t>SW pre fúziu fluoroskopických 2D/3D obrazov s obrazmi z nezávislých zdrojov ako MR,CT,PET/CT,PET, kedy volumetrické snímky sú následne automaticky spojené s 3D – RA rekonštrukciou.</t>
  </si>
  <si>
    <t>SW na spracovanie obrazov aj z iných modalít s minimálnymi funkciami: MPR (multiplanárna rekonštrukcia), SSD (zobrazenia s vytieňovaným povrchom), MIP (projekcie maximálnej intenzity) alebo MinIP (projekcie min. intenzity).</t>
  </si>
  <si>
    <t>Integrovaná pracovná stanica do angiografického systému alebo samostatná pracovná stanica s:</t>
  </si>
  <si>
    <t>11.10.1</t>
  </si>
  <si>
    <t>11.10.2</t>
  </si>
  <si>
    <t>11.10.3</t>
  </si>
  <si>
    <t>11.10.4</t>
  </si>
  <si>
    <t>11.10.5</t>
  </si>
  <si>
    <t xml:space="preserve">minimálne dva 19“ LCD farebné monitory alebo jeden minimálne 27“ LCD farebný monitor, </t>
  </si>
  <si>
    <t xml:space="preserve">interná RAM v prípade samostatnej pracovnej stanici min. 32 GB, </t>
  </si>
  <si>
    <r>
      <rPr>
        <sz val="7"/>
        <color theme="1"/>
        <rFont val="Times New Roman"/>
        <family val="1"/>
        <charset val="238"/>
      </rPr>
      <t xml:space="preserve"> </t>
    </r>
    <r>
      <rPr>
        <sz val="10"/>
        <color theme="1"/>
        <rFont val="Arial"/>
        <family val="2"/>
        <charset val="238"/>
      </rPr>
      <t xml:space="preserve">HDD v prípade samostatnej pracovnej stanici min. 512 GB, </t>
    </r>
  </si>
  <si>
    <t>myš + klávesnica + laserová tlačiareň,</t>
  </si>
  <si>
    <t>UPS v prípade samostatnej pracovnej stanici.</t>
  </si>
  <si>
    <t>SW vybavenie umožňujúce „živú“ navigáciu vykonávať napr. katétrovú abláciu, SW musí umožňovať online prepojenie 3D anatomickej mapy srdca (časť srdca) z predtým získaných a importovaných CT dát srdca a živého RTG snímku, ako aj z 3D snímok generovaných na angiografickom prístroji a živého röntgenu obrazu možnosť označenia ablačných bodov počas procedúry.</t>
  </si>
  <si>
    <t>Export obrazových dát v štandardných PC formátoch (JPEG, AVI...) ako aj DICOM.</t>
  </si>
  <si>
    <t>11.12</t>
  </si>
  <si>
    <t>11.11</t>
  </si>
  <si>
    <t>12.1</t>
  </si>
  <si>
    <t>13.1</t>
  </si>
  <si>
    <t>štít z olovnatého skla zo stropným závesom,</t>
  </si>
  <si>
    <t>13.2</t>
  </si>
  <si>
    <t>clony z olovnatej gumy s uchytením k stolu,</t>
  </si>
  <si>
    <t>13.3</t>
  </si>
  <si>
    <t xml:space="preserve">operačné svietidlo na stropnom závese s intenzitou svetla minimálne 30.000 lux, </t>
  </si>
  <si>
    <t>13.4</t>
  </si>
  <si>
    <t>podložky pod hlavu a ruky pacienta,</t>
  </si>
  <si>
    <t>13.5</t>
  </si>
  <si>
    <t xml:space="preserve">dorozumievacie zariadenie pre komunikáciu medzi ovládacou miestnosťou a vyšetrovňou, </t>
  </si>
  <si>
    <t>13.6</t>
  </si>
  <si>
    <t>záložný zdroj energie: na zabezpečenie podpory pohybu rúk a stola a prenosu obrazových údajov.</t>
  </si>
  <si>
    <t>Dodanie predmetu zákazky t.j. zabezpečenie dopravy do miesta plnenia, jeho vyloženie v mieste plnenia, vybalenie a likvidácia obalov.</t>
  </si>
  <si>
    <t xml:space="preserve">Kompletizácia, inštalácia a uvedenie do prevádzky.  </t>
  </si>
  <si>
    <t xml:space="preserve">Odskúšanie funkčnosti a prevádzkyschopnosti dodaného predmetu zákazky, vykonanie prvej úradnej skúšky (preberacej skúšky) a vykonanie skúšky dlhodobej stability. </t>
  </si>
  <si>
    <r>
      <t xml:space="preserve">Odovzdanie dokumentácie potrebnej pre riadne a bezchybné použitie predmetu zákazky na stanovený účel, a to najmä, no nie len výlučne: 
1. </t>
    </r>
    <r>
      <rPr>
        <u/>
        <sz val="10"/>
        <color theme="1"/>
        <rFont val="Arial"/>
        <family val="2"/>
        <charset val="238"/>
      </rPr>
      <t>technologický projekt,  návod na obsluhu, kompletná užívateľská dokumentácia, technická servisná dokumentácia, certifikáty, skúšobné protokoly</t>
    </r>
    <r>
      <rPr>
        <sz val="10"/>
        <color theme="1"/>
        <rFont val="Arial"/>
        <family val="2"/>
        <charset val="238"/>
      </rPr>
      <t xml:space="preserve">. 
</t>
    </r>
  </si>
  <si>
    <t>Verejný obstarávateľ sa zaväzuje poskytnúť predávajúcemu súčinnosť v rozsahu potrebnom pre riadne a včasné splnenie dodávky  predávajúceho v súlade s technologickým projektom predávajúceho, pričom uvedené zahŕňa najmä:                                                                                                                        1. statický posudok transportnej trasy,
2. statický posudok miesta inštalácie zariadenia,                                                                                                                        3. statický posudok ukotvenia stropných statívov,
4. projekt radiačnej ochrany,
5. príprava transportnej trasy,
6. statické podopretie transportnej plošiny,
7. ukotvenie platne stropného statívu v zmysle statického posudku o strop,                                                                              8. realizácia/dodávka technologického rozvádzača angiografu
9. iné podmienky zo strany predávajúceho týkajúce sa technických požiadaviek v prípade osobitnej požiadavky.</t>
  </si>
  <si>
    <t>Zaškolenie zamestnancov verejného obstarávateľa do 21 dní odo dňa doručenia výzvy verejného obstarávateľa v rozsahu potrebnom na samostatné užívateľské ovládanie prístroja, minimálne 5 pracovných dní a zároveň ďalšie aplikačné školenie po 3 mesiacoch odo dňa uvedenia predmetu zákazky do prevádzky v rozsahu 3 pracovných dní a zároveň ďalšie aplikačné školenie po 12 mesiacoch odo dňa uvedenia predmetu zákazky do prevádzky. Všetky školenia musia byť prevedené v slovenskom jazyku, resp. v prípade zahraničného školiteľa musí byť prítomný tlmočník.</t>
  </si>
  <si>
    <t xml:space="preserve">Upgrade zariadenia sa môže vykonať bez zásahu do jestvujúceho dispozičného riešenia pôvodného angiografického systému t.j. bez žiadneho zásahu do statiky pracoviska, do stavebných konštrukcií a súčasnej dispozície ovládovne, prípravných priestorov a vyšetrovne pracoviska. </t>
  </si>
  <si>
    <t xml:space="preserve">Upgrade zariadenia zahŕňa predovšetkým:  </t>
  </si>
  <si>
    <t>hardvérovú výmenu opotrebovaných častí angiografického zariadenia vrátane ich odbornú likvidáciu a  nahradenie týchto častí novými jednotkami,</t>
  </si>
  <si>
    <t xml:space="preserve">softvérový upgrade na vylepšenie funkcionality zariadenia a zníženie radiačnej záťaže pre personál a pacientov pri zlepšenej kvalite obrazu. </t>
  </si>
  <si>
    <t>Obchodný názov ponúkaného tovaru</t>
  </si>
  <si>
    <t>Názov výrobcu ponúkaného tovaru</t>
  </si>
  <si>
    <t>Katalógové číslo</t>
  </si>
  <si>
    <t>15.</t>
  </si>
  <si>
    <t xml:space="preserve">Termín dodania Upgrade angiografického prístroja </t>
  </si>
  <si>
    <t>pracovných dní</t>
  </si>
  <si>
    <t xml:space="preserve">I. Na realizácii predmetu zmluvy </t>
  </si>
  <si>
    <t>sa budú podieľať nasledovní subdodávatelia:</t>
  </si>
  <si>
    <r>
      <t>Subdodávateľ-</t>
    </r>
    <r>
      <rPr>
        <sz val="10"/>
        <color theme="1"/>
        <rFont val="Times New Roman"/>
        <family val="1"/>
        <charset val="238"/>
      </rPr>
      <t xml:space="preserve">práv.osoba
(obchodné meno, sídlo / miesto podnikania, IČO)
</t>
    </r>
    <r>
      <rPr>
        <b/>
        <sz val="10"/>
        <color theme="1"/>
        <rFont val="Times New Roman"/>
        <family val="1"/>
        <charset val="238"/>
      </rPr>
      <t xml:space="preserve">
Subdodávateľ-</t>
    </r>
    <r>
      <rPr>
        <sz val="10"/>
        <color theme="1"/>
        <rFont val="Times New Roman"/>
        <family val="1"/>
        <charset val="238"/>
      </rPr>
      <t>fyz.osoba
(meno a priezvisko, adresa pobytu, dátum narodenia)</t>
    </r>
  </si>
  <si>
    <t xml:space="preserve">Údaje o osobe oprávnenej konať za subdodávateľa </t>
  </si>
  <si>
    <t>Predmet subdodávky</t>
  </si>
  <si>
    <t>Podiel plnenia zmluvy v %</t>
  </si>
  <si>
    <t>Podiel plnenia zmluvy v EUR 
bez DPH</t>
  </si>
  <si>
    <t>Čestne vyhlasujem, že subdodávateľ uvedený v bode I. spĺňa podmienky účasti týkajúce sa osobného postavenia a neexistujú u neho dôvody na vylúčenie podľa § 40 ods. 6 písm. a) až g) a ods. 7 a 8 zákona o verejnom obstarávaní, v súlade s § 41 zákona o verejnom obstarávaní.</t>
  </si>
  <si>
    <t xml:space="preserve">II. Na realizácii predmetu zmluvy </t>
  </si>
  <si>
    <t>sa nebudú podieľať subdodávatelia a celý predmet zákazky uchádzač uskutoční vlastnými kapacitami</t>
  </si>
  <si>
    <t>Upgrade angiografického prístroja INNOVA 2100 s príslušenstvom pre arytmologickú implantačnú sálu so 60 mesačnou záručnou dobou</t>
  </si>
  <si>
    <t>Celková cena za požadované množstvo MJ v EUR</t>
  </si>
  <si>
    <t xml:space="preserve">Jednotková cena za MJ v EUR </t>
  </si>
  <si>
    <r>
      <t xml:space="preserve">Minimálne 1 x 27" monitor s možnosťou variabilného rozdelenia obrazovej plochy, tak aby sa dal sledovať aktuálny skiaskopický obraz, roadmap  ako aj vykonávať 3D, VRT rekonštrukcie </t>
    </r>
    <r>
      <rPr>
        <sz val="10"/>
        <color rgb="FF000000"/>
        <rFont val="Arial"/>
        <family val="2"/>
        <charset val="238"/>
      </rPr>
      <t>ev 2 x LCD monitory</t>
    </r>
    <r>
      <rPr>
        <b/>
        <sz val="10"/>
        <color rgb="FF000000"/>
        <rFont val="Arial"/>
        <family val="2"/>
        <charset val="238"/>
      </rPr>
      <t xml:space="preserve"> </t>
    </r>
    <r>
      <rPr>
        <sz val="10"/>
        <color rgb="FF000000"/>
        <rFont val="Arial"/>
        <family val="2"/>
        <charset val="238"/>
      </rPr>
      <t>s rozmerom minimálne 19".</t>
    </r>
  </si>
  <si>
    <t>Dĺžka dodania je 12 týždňov odo dňa nadobudnutia účinnosti zmluvy, dĺžka inštalácie samotného upgradu menej ako 4 týždňe.</t>
  </si>
  <si>
    <t>Výška zľavy (v %) z fakturovanej sumy pre položku č. 1, ktorú poskytne dodávateľ v prípade, že objednávateľ uhradí faktúru do 14 dní od jej doručenia (dodávateľ na výšku zľavy vystaví dobropis). Ak takúto zľavu dodávateľ nechce poskytnúť, uvedie 0%.</t>
  </si>
  <si>
    <t>12. Príslušenstvo:</t>
  </si>
  <si>
    <t>12.2</t>
  </si>
  <si>
    <t>12.3</t>
  </si>
  <si>
    <t>12.4</t>
  </si>
  <si>
    <t>12.5</t>
  </si>
  <si>
    <t>12.6</t>
  </si>
  <si>
    <t>13. Služby súvisiace s dodaním upgrade angiografického systému s príslušenstvom pre intervenčnú arytmológiu</t>
  </si>
  <si>
    <t>13.7</t>
  </si>
  <si>
    <t>13.8</t>
  </si>
  <si>
    <t>13.9</t>
  </si>
  <si>
    <t>13.9.1</t>
  </si>
  <si>
    <t>13.9.2</t>
  </si>
  <si>
    <t>Uchádzač vo verejnom obstarávaní na uvedený predmet zákazky týmto vyhlasuje, že s návrhom zmluvných podmienok uvedených v časti D. Záväzné zmluvné podmienky súťažných podkladov bez výhrad SÚHLASÍ.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</si>
</sst>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42" x14ac:knownFonts="1">
    <font>
      <sz val="11"/>
      <color indexed="8"/>
      <name val="Calibri"/>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9"/>
      <color theme="1"/>
      <name val="Arial"/>
      <family val="2"/>
      <charset val="238"/>
    </font>
    <font>
      <b/>
      <sz val="9"/>
      <color theme="1"/>
      <name val="Arial"/>
      <family val="2"/>
      <charset val="238"/>
    </font>
    <font>
      <u/>
      <sz val="11"/>
      <color theme="10"/>
      <name val="Helvetica"/>
      <family val="2"/>
      <charset val="238"/>
      <scheme val="minor"/>
    </font>
    <font>
      <sz val="10"/>
      <name val="Arial"/>
      <family val="2"/>
      <charset val="238"/>
    </font>
    <font>
      <sz val="9"/>
      <name val="Arial"/>
      <family val="2"/>
      <charset val="238"/>
    </font>
    <font>
      <b/>
      <sz val="11"/>
      <color theme="1"/>
      <name val="Arial"/>
      <family val="2"/>
      <charset val="238"/>
    </font>
    <font>
      <b/>
      <sz val="9"/>
      <name val="Arial"/>
      <family val="2"/>
      <charset val="238"/>
    </font>
    <font>
      <u/>
      <sz val="9"/>
      <color theme="10"/>
      <name val="Arial"/>
      <family val="2"/>
      <charset val="238"/>
    </font>
    <font>
      <sz val="10"/>
      <color theme="1"/>
      <name val="Arial"/>
      <family val="2"/>
      <charset val="238"/>
    </font>
    <font>
      <sz val="11"/>
      <color theme="1"/>
      <name val="Arial"/>
      <family val="2"/>
      <charset val="238"/>
    </font>
    <font>
      <b/>
      <sz val="12"/>
      <color theme="1"/>
      <name val="Arial"/>
      <family val="2"/>
      <charset val="238"/>
    </font>
    <font>
      <sz val="12"/>
      <color theme="1"/>
      <name val="Arial"/>
      <family val="2"/>
      <charset val="238"/>
    </font>
    <font>
      <sz val="8"/>
      <color theme="1"/>
      <name val="Arial"/>
      <family val="2"/>
      <charset val="238"/>
    </font>
    <font>
      <sz val="10"/>
      <name val="Arial"/>
      <family val="2"/>
      <charset val="238"/>
    </font>
    <font>
      <sz val="11"/>
      <color indexed="8"/>
      <name val="Calibri"/>
      <family val="2"/>
      <charset val="238"/>
    </font>
    <font>
      <sz val="11"/>
      <color theme="1"/>
      <name val="Times New Roman"/>
      <family val="1"/>
      <charset val="238"/>
    </font>
    <font>
      <b/>
      <sz val="10"/>
      <color theme="1"/>
      <name val="Arial"/>
      <family val="2"/>
      <charset val="238"/>
    </font>
    <font>
      <b/>
      <sz val="10"/>
      <name val="Arial"/>
      <family val="2"/>
      <charset val="238"/>
    </font>
    <font>
      <sz val="10"/>
      <color theme="1"/>
      <name val="Symbol"/>
      <family val="1"/>
      <charset val="2"/>
    </font>
    <font>
      <sz val="7"/>
      <color theme="1"/>
      <name val="Times New Roman"/>
      <family val="1"/>
      <charset val="238"/>
    </font>
    <font>
      <sz val="10"/>
      <color rgb="FF000000"/>
      <name val="Arial"/>
      <family val="2"/>
      <charset val="238"/>
    </font>
    <font>
      <u/>
      <sz val="10"/>
      <color theme="1"/>
      <name val="Arial"/>
      <family val="2"/>
      <charset val="238"/>
    </font>
    <font>
      <sz val="10"/>
      <color rgb="FF000000"/>
      <name val="Times New Roman"/>
      <family val="1"/>
      <charset val="238"/>
    </font>
    <font>
      <sz val="9"/>
      <color theme="1"/>
      <name val="Times New Roman"/>
      <family val="1"/>
      <charset val="238"/>
    </font>
    <font>
      <b/>
      <sz val="11"/>
      <color theme="1"/>
      <name val="Times New Roman"/>
      <family val="1"/>
      <charset val="238"/>
    </font>
    <font>
      <i/>
      <sz val="11"/>
      <color theme="1"/>
      <name val="Times New Roman"/>
      <family val="1"/>
      <charset val="238"/>
    </font>
    <font>
      <b/>
      <sz val="10"/>
      <color theme="1"/>
      <name val="Times New Roman"/>
      <family val="1"/>
      <charset val="238"/>
    </font>
    <font>
      <sz val="10"/>
      <color theme="1"/>
      <name val="Times New Roman"/>
      <family val="1"/>
      <charset val="238"/>
    </font>
    <font>
      <sz val="11"/>
      <color rgb="FF000000"/>
      <name val="Times New Roman"/>
      <family val="1"/>
      <charset val="238"/>
    </font>
    <font>
      <sz val="9"/>
      <color rgb="FF000000"/>
      <name val="Arial"/>
      <family val="2"/>
      <charset val="238"/>
    </font>
    <font>
      <b/>
      <sz val="10"/>
      <color rgb="FF000000"/>
      <name val="Arial"/>
      <family val="2"/>
      <charset val="238"/>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58">
    <border>
      <left/>
      <right/>
      <top/>
      <bottom/>
      <diagonal/>
    </border>
    <border>
      <left/>
      <right/>
      <top/>
      <bottom style="dotted">
        <color auto="1"/>
      </bottom>
      <diagonal/>
    </border>
    <border>
      <left style="thin">
        <color rgb="FFC00000"/>
      </left>
      <right style="thin">
        <color rgb="FFC00000"/>
      </right>
      <top style="thin">
        <color rgb="FFC00000"/>
      </top>
      <bottom style="thin">
        <color rgb="FFC00000"/>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64"/>
      </right>
      <top style="thin">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dotted">
        <color auto="1"/>
      </top>
      <bottom/>
      <diagonal/>
    </border>
    <border>
      <left style="medium">
        <color rgb="FF0070C0"/>
      </left>
      <right style="medium">
        <color rgb="FF0070C0"/>
      </right>
      <top style="medium">
        <color rgb="FF0070C0"/>
      </top>
      <bottom style="medium">
        <color rgb="FF0070C0"/>
      </bottom>
      <diagonal/>
    </border>
    <border>
      <left style="thin">
        <color auto="1"/>
      </left>
      <right style="thin">
        <color rgb="FFC00000"/>
      </right>
      <top style="thin">
        <color auto="1"/>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auto="1"/>
      </bottom>
      <diagonal/>
    </border>
    <border>
      <left/>
      <right/>
      <top/>
      <bottom style="thin">
        <color auto="1"/>
      </bottom>
      <diagonal/>
    </border>
    <border>
      <left style="thin">
        <color auto="1"/>
      </left>
      <right style="thin">
        <color auto="1"/>
      </right>
      <top style="thin">
        <color auto="1"/>
      </top>
      <bottom style="thin">
        <color rgb="FFC00000"/>
      </bottom>
      <diagonal/>
    </border>
    <border>
      <left style="thin">
        <color auto="1"/>
      </left>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rgb="FFC00000"/>
      </bottom>
      <diagonal/>
    </border>
    <border>
      <left/>
      <right/>
      <top style="thin">
        <color auto="1"/>
      </top>
      <bottom style="thin">
        <color auto="1"/>
      </bottom>
      <diagonal/>
    </border>
    <border>
      <left style="dotted">
        <color auto="1"/>
      </left>
      <right style="medium">
        <color auto="1"/>
      </right>
      <top style="medium">
        <color auto="1"/>
      </top>
      <bottom style="thin">
        <color auto="1"/>
      </bottom>
      <diagonal/>
    </border>
    <border>
      <left style="dotted">
        <color auto="1"/>
      </left>
      <right style="medium">
        <color auto="1"/>
      </right>
      <top style="thin">
        <color auto="1"/>
      </top>
      <bottom style="thin">
        <color auto="1"/>
      </bottom>
      <diagonal/>
    </border>
    <border>
      <left style="dotted">
        <color auto="1"/>
      </left>
      <right style="medium">
        <color auto="1"/>
      </right>
      <top style="thin">
        <color auto="1"/>
      </top>
      <bottom style="medium">
        <color auto="1"/>
      </bottom>
      <diagonal/>
    </border>
    <border>
      <left style="medium">
        <color auto="1"/>
      </left>
      <right style="thin">
        <color rgb="FFC00000"/>
      </right>
      <top style="thin">
        <color rgb="FFC00000"/>
      </top>
      <bottom style="thin">
        <color rgb="FFC00000"/>
      </bottom>
      <diagonal/>
    </border>
    <border>
      <left style="thin">
        <color rgb="FFC00000"/>
      </left>
      <right style="medium">
        <color auto="1"/>
      </right>
      <top style="thin">
        <color rgb="FFC00000"/>
      </top>
      <bottom style="thin">
        <color rgb="FFC00000"/>
      </bottom>
      <diagonal/>
    </border>
    <border>
      <left style="thin">
        <color auto="1"/>
      </left>
      <right/>
      <top style="thin">
        <color auto="1"/>
      </top>
      <bottom/>
      <diagonal/>
    </border>
    <border>
      <left style="medium">
        <color rgb="FF0070C0"/>
      </left>
      <right style="medium">
        <color rgb="FF0070C0"/>
      </right>
      <top/>
      <bottom style="medium">
        <color rgb="FF0070C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rgb="FFC00000"/>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rgb="FFC00000"/>
      </top>
      <bottom style="medium">
        <color indexed="64"/>
      </bottom>
      <diagonal/>
    </border>
    <border>
      <left style="thin">
        <color auto="1"/>
      </left>
      <right style="medium">
        <color indexed="64"/>
      </right>
      <top style="thin">
        <color rgb="FFC00000"/>
      </top>
      <bottom style="medium">
        <color indexed="64"/>
      </bottom>
      <diagonal/>
    </border>
    <border>
      <left/>
      <right style="thin">
        <color auto="1"/>
      </right>
      <top style="medium">
        <color indexed="64"/>
      </top>
      <bottom style="thin">
        <color auto="1"/>
      </bottom>
      <diagonal/>
    </border>
    <border>
      <left/>
      <right/>
      <top style="thin">
        <color auto="1"/>
      </top>
      <bottom style="medium">
        <color indexed="64"/>
      </bottom>
      <diagonal/>
    </border>
    <border>
      <left/>
      <right style="thin">
        <color auto="1"/>
      </right>
      <top style="thin">
        <color auto="1"/>
      </top>
      <bottom style="medium">
        <color indexed="64"/>
      </bottom>
      <diagonal/>
    </border>
  </borders>
  <cellStyleXfs count="25">
    <xf numFmtId="0" fontId="0" fillId="0" borderId="0" applyNumberFormat="0" applyFill="0" applyBorder="0" applyProtection="0"/>
    <xf numFmtId="0" fontId="10" fillId="0" borderId="0"/>
    <xf numFmtId="0" fontId="13" fillId="0" borderId="0" applyNumberFormat="0" applyFill="0" applyBorder="0" applyAlignment="0" applyProtection="0"/>
    <xf numFmtId="0" fontId="14" fillId="0" borderId="0"/>
    <xf numFmtId="0" fontId="9" fillId="0" borderId="0"/>
    <xf numFmtId="0" fontId="8" fillId="0" borderId="0"/>
    <xf numFmtId="0" fontId="8" fillId="0" borderId="0"/>
    <xf numFmtId="0" fontId="14" fillId="0" borderId="0"/>
    <xf numFmtId="0" fontId="7" fillId="0" borderId="0"/>
    <xf numFmtId="0" fontId="6" fillId="0" borderId="0"/>
    <xf numFmtId="0" fontId="6" fillId="0" borderId="0"/>
    <xf numFmtId="0" fontId="24" fillId="0" borderId="0"/>
    <xf numFmtId="0" fontId="5" fillId="0" borderId="0"/>
    <xf numFmtId="0" fontId="4" fillId="0" borderId="0"/>
    <xf numFmtId="0" fontId="25" fillId="0" borderId="0" applyNumberFormat="0" applyFill="0" applyBorder="0" applyProtection="0"/>
    <xf numFmtId="0" fontId="14" fillId="0" borderId="0"/>
    <xf numFmtId="0" fontId="4" fillId="0" borderId="0"/>
    <xf numFmtId="0" fontId="4" fillId="0" borderId="0"/>
    <xf numFmtId="0" fontId="4" fillId="0" borderId="0"/>
    <xf numFmtId="0" fontId="3" fillId="0" borderId="0"/>
    <xf numFmtId="0" fontId="25" fillId="0" borderId="0" applyNumberFormat="0" applyFill="0" applyBorder="0" applyProtection="0"/>
    <xf numFmtId="0" fontId="3" fillId="0" borderId="0"/>
    <xf numFmtId="0" fontId="2" fillId="0" borderId="0"/>
    <xf numFmtId="0" fontId="33" fillId="0" borderId="0"/>
    <xf numFmtId="0" fontId="1" fillId="0" borderId="0"/>
  </cellStyleXfs>
  <cellXfs count="342">
    <xf numFmtId="0" fontId="0" fillId="0" borderId="0" xfId="0" applyFont="1" applyAlignment="1"/>
    <xf numFmtId="0" fontId="11" fillId="0" borderId="0" xfId="1" applyFont="1"/>
    <xf numFmtId="0" fontId="12" fillId="0" borderId="0" xfId="1" applyFont="1" applyAlignment="1"/>
    <xf numFmtId="0" fontId="11" fillId="0" borderId="0" xfId="1" applyFont="1" applyAlignment="1">
      <alignment vertical="center"/>
    </xf>
    <xf numFmtId="49" fontId="11" fillId="0" borderId="0" xfId="1" applyNumberFormat="1" applyFont="1" applyAlignment="1">
      <alignment vertical="center"/>
    </xf>
    <xf numFmtId="0" fontId="11" fillId="0" borderId="0" xfId="1" applyFont="1" applyAlignment="1">
      <alignment wrapText="1"/>
    </xf>
    <xf numFmtId="0" fontId="11" fillId="0" borderId="0" xfId="1" applyFont="1" applyAlignment="1"/>
    <xf numFmtId="0" fontId="11" fillId="0" borderId="0" xfId="1" applyNumberFormat="1" applyFont="1" applyBorder="1" applyAlignment="1">
      <alignment vertical="center" wrapText="1"/>
    </xf>
    <xf numFmtId="49" fontId="12" fillId="0" borderId="0" xfId="1" applyNumberFormat="1" applyFont="1" applyBorder="1" applyAlignment="1">
      <alignment wrapText="1"/>
    </xf>
    <xf numFmtId="3" fontId="11" fillId="0" borderId="0" xfId="1" applyNumberFormat="1" applyFont="1" applyAlignment="1">
      <alignment horizontal="center"/>
    </xf>
    <xf numFmtId="0" fontId="11" fillId="0" borderId="0" xfId="1" applyFont="1" applyAlignment="1">
      <alignment vertical="top" wrapText="1"/>
    </xf>
    <xf numFmtId="0" fontId="11" fillId="0" borderId="0" xfId="1" applyNumberFormat="1" applyFont="1" applyAlignment="1">
      <alignment vertical="top" wrapText="1"/>
    </xf>
    <xf numFmtId="0" fontId="11" fillId="0" borderId="0" xfId="1" applyNumberFormat="1" applyFont="1" applyBorder="1" applyAlignment="1">
      <alignment wrapText="1"/>
    </xf>
    <xf numFmtId="0" fontId="11" fillId="0" borderId="0" xfId="1" applyFont="1" applyAlignment="1">
      <alignment horizontal="left" wrapText="1"/>
    </xf>
    <xf numFmtId="0" fontId="11" fillId="0" borderId="0" xfId="1" applyFont="1" applyAlignment="1">
      <alignment vertical="center" wrapText="1"/>
    </xf>
    <xf numFmtId="14" fontId="11" fillId="0" borderId="0" xfId="1" applyNumberFormat="1" applyFont="1" applyBorder="1" applyAlignment="1">
      <alignment vertical="top" wrapText="1"/>
    </xf>
    <xf numFmtId="0" fontId="11" fillId="0" borderId="0" xfId="1" applyFont="1" applyAlignment="1" applyProtection="1">
      <alignment wrapText="1"/>
      <protection locked="0"/>
    </xf>
    <xf numFmtId="0" fontId="12" fillId="0" borderId="0" xfId="1" applyNumberFormat="1" applyFont="1" applyAlignment="1" applyProtection="1">
      <alignment vertical="top" wrapText="1"/>
      <protection locked="0"/>
    </xf>
    <xf numFmtId="0" fontId="11" fillId="0" borderId="0" xfId="1" applyFont="1" applyAlignment="1" applyProtection="1">
      <alignment vertical="center" wrapText="1"/>
      <protection locked="0"/>
    </xf>
    <xf numFmtId="49" fontId="12" fillId="2" borderId="2" xfId="1" applyNumberFormat="1" applyFont="1" applyFill="1" applyBorder="1" applyAlignment="1">
      <alignment wrapText="1"/>
    </xf>
    <xf numFmtId="0" fontId="11" fillId="0" borderId="0" xfId="1" applyFont="1" applyAlignment="1">
      <alignment horizontal="right" vertical="center"/>
    </xf>
    <xf numFmtId="0" fontId="12" fillId="0" borderId="0" xfId="1" applyNumberFormat="1" applyFont="1" applyAlignment="1" applyProtection="1">
      <alignment horizontal="left" vertical="top" wrapText="1"/>
      <protection locked="0"/>
    </xf>
    <xf numFmtId="0" fontId="11" fillId="0" borderId="0" xfId="1" applyFont="1" applyAlignment="1" applyProtection="1">
      <alignment vertical="top" wrapText="1"/>
      <protection locked="0"/>
    </xf>
    <xf numFmtId="0" fontId="11" fillId="0" borderId="0" xfId="9" applyFont="1" applyAlignment="1">
      <alignment wrapText="1"/>
    </xf>
    <xf numFmtId="0" fontId="19" fillId="0" borderId="0" xfId="9" applyFont="1" applyAlignment="1">
      <alignment wrapText="1"/>
    </xf>
    <xf numFmtId="0" fontId="20" fillId="0" borderId="0" xfId="9" applyFont="1" applyAlignment="1">
      <alignment wrapText="1"/>
    </xf>
    <xf numFmtId="0" fontId="19" fillId="0" borderId="0" xfId="9" applyNumberFormat="1" applyFont="1" applyAlignment="1">
      <alignment wrapText="1"/>
    </xf>
    <xf numFmtId="0" fontId="11" fillId="0" borderId="0" xfId="9" applyFont="1" applyAlignment="1">
      <alignment horizontal="left" wrapText="1"/>
    </xf>
    <xf numFmtId="0" fontId="19" fillId="0" borderId="0" xfId="9" applyFont="1" applyAlignment="1">
      <alignment vertical="center" wrapText="1"/>
    </xf>
    <xf numFmtId="0" fontId="11" fillId="0" borderId="0" xfId="9" applyFont="1" applyAlignment="1">
      <alignment vertical="center"/>
    </xf>
    <xf numFmtId="0" fontId="11" fillId="0" borderId="0" xfId="9" applyNumberFormat="1" applyFont="1" applyBorder="1" applyAlignment="1">
      <alignment wrapText="1"/>
    </xf>
    <xf numFmtId="14" fontId="11" fillId="0" borderId="0" xfId="9" applyNumberFormat="1" applyFont="1" applyBorder="1" applyAlignment="1">
      <alignment vertical="top" wrapText="1"/>
    </xf>
    <xf numFmtId="0" fontId="11" fillId="0" borderId="0" xfId="9" applyFont="1" applyAlignment="1">
      <alignment vertical="top" wrapText="1"/>
    </xf>
    <xf numFmtId="0" fontId="19" fillId="0" borderId="0" xfId="9" applyFont="1" applyAlignment="1">
      <alignment vertical="top" wrapText="1"/>
    </xf>
    <xf numFmtId="0" fontId="11" fillId="0" borderId="0" xfId="9" applyFont="1" applyAlignment="1">
      <alignment horizontal="right" vertical="center"/>
    </xf>
    <xf numFmtId="0" fontId="11" fillId="0" borderId="0" xfId="9" applyFont="1"/>
    <xf numFmtId="0" fontId="11" fillId="0" borderId="0" xfId="9" applyFont="1" applyAlignment="1">
      <alignment horizontal="center"/>
    </xf>
    <xf numFmtId="0" fontId="23" fillId="0" borderId="0" xfId="9" applyFont="1"/>
    <xf numFmtId="49" fontId="12" fillId="2" borderId="2" xfId="9" applyNumberFormat="1" applyFont="1" applyFill="1" applyBorder="1" applyAlignment="1">
      <alignment wrapText="1"/>
    </xf>
    <xf numFmtId="3" fontId="23" fillId="0" borderId="0" xfId="9" applyNumberFormat="1" applyFont="1" applyAlignment="1">
      <alignment horizontal="center"/>
    </xf>
    <xf numFmtId="0" fontId="23" fillId="0" borderId="0" xfId="9" applyFont="1" applyAlignment="1"/>
    <xf numFmtId="0" fontId="11" fillId="0" borderId="0" xfId="7" applyFont="1" applyBorder="1" applyAlignment="1">
      <alignment vertical="top" wrapText="1"/>
    </xf>
    <xf numFmtId="0" fontId="11" fillId="0" borderId="0" xfId="1" applyFont="1" applyAlignment="1">
      <alignment horizontal="left" wrapText="1"/>
    </xf>
    <xf numFmtId="0" fontId="11" fillId="0" borderId="0" xfId="17" applyFont="1" applyAlignment="1" applyProtection="1">
      <alignment wrapText="1"/>
      <protection locked="0"/>
    </xf>
    <xf numFmtId="0" fontId="12" fillId="0" borderId="0" xfId="17" applyNumberFormat="1" applyFont="1" applyAlignment="1" applyProtection="1">
      <alignment vertical="top" wrapText="1"/>
      <protection locked="0"/>
    </xf>
    <xf numFmtId="0" fontId="11" fillId="0" borderId="0" xfId="17" applyFont="1" applyAlignment="1" applyProtection="1">
      <alignment vertical="center" wrapText="1"/>
      <protection locked="0"/>
    </xf>
    <xf numFmtId="0" fontId="12" fillId="0" borderId="0" xfId="1" applyNumberFormat="1" applyFont="1" applyAlignment="1">
      <alignment horizontal="left" vertical="top" wrapText="1"/>
    </xf>
    <xf numFmtId="0" fontId="26" fillId="0" borderId="0" xfId="8" applyFont="1" applyAlignment="1" applyProtection="1">
      <alignment wrapText="1"/>
      <protection locked="0"/>
    </xf>
    <xf numFmtId="0" fontId="11" fillId="0" borderId="0" xfId="8" applyFont="1" applyAlignment="1" applyProtection="1">
      <alignment horizontal="left" wrapText="1"/>
      <protection locked="0"/>
    </xf>
    <xf numFmtId="0" fontId="11" fillId="0" borderId="0" xfId="8" applyFont="1" applyAlignment="1" applyProtection="1">
      <alignment wrapText="1"/>
      <protection locked="0"/>
    </xf>
    <xf numFmtId="0" fontId="26" fillId="0" borderId="0" xfId="8" applyFont="1" applyAlignment="1" applyProtection="1">
      <alignment horizontal="center" wrapText="1"/>
      <protection locked="0"/>
    </xf>
    <xf numFmtId="0" fontId="12" fillId="0" borderId="0" xfId="8" applyFont="1" applyBorder="1" applyAlignment="1" applyProtection="1">
      <alignment horizontal="center" vertical="center" wrapText="1"/>
      <protection locked="0"/>
    </xf>
    <xf numFmtId="0" fontId="11" fillId="2" borderId="2" xfId="8" applyFont="1" applyFill="1" applyBorder="1" applyAlignment="1" applyProtection="1">
      <alignment horizontal="center" vertical="center" wrapText="1"/>
      <protection locked="0"/>
    </xf>
    <xf numFmtId="0" fontId="11" fillId="0" borderId="0" xfId="8" applyFont="1" applyBorder="1" applyAlignment="1" applyProtection="1">
      <alignment horizontal="center"/>
      <protection locked="0"/>
    </xf>
    <xf numFmtId="49" fontId="15" fillId="0" borderId="0" xfId="8" applyNumberFormat="1" applyFont="1" applyBorder="1" applyAlignment="1" applyProtection="1">
      <alignment horizontal="center" wrapText="1"/>
      <protection locked="0"/>
    </xf>
    <xf numFmtId="49" fontId="15" fillId="0" borderId="0" xfId="8" applyNumberFormat="1" applyFont="1" applyBorder="1" applyAlignment="1" applyProtection="1">
      <alignment horizontal="left" wrapText="1"/>
      <protection locked="0"/>
    </xf>
    <xf numFmtId="164" fontId="11" fillId="0" borderId="0" xfId="8" applyNumberFormat="1" applyFont="1" applyBorder="1" applyAlignment="1" applyProtection="1">
      <alignment vertical="center" wrapText="1"/>
      <protection locked="0"/>
    </xf>
    <xf numFmtId="0" fontId="17" fillId="0" borderId="0" xfId="8" applyFont="1" applyAlignment="1">
      <alignment horizontal="left" vertical="center"/>
    </xf>
    <xf numFmtId="0" fontId="15" fillId="0" borderId="0" xfId="8" applyFont="1" applyAlignment="1">
      <alignment wrapText="1"/>
    </xf>
    <xf numFmtId="0" fontId="11" fillId="0" borderId="0" xfId="8" applyFont="1" applyAlignment="1">
      <alignment wrapText="1"/>
    </xf>
    <xf numFmtId="0" fontId="12" fillId="0" borderId="0" xfId="8" applyFont="1" applyBorder="1" applyAlignment="1">
      <alignment vertical="center" wrapText="1"/>
    </xf>
    <xf numFmtId="0" fontId="12" fillId="0" borderId="0" xfId="8" applyFont="1" applyBorder="1" applyAlignment="1">
      <alignment horizontal="right" vertical="center"/>
    </xf>
    <xf numFmtId="164" fontId="12" fillId="0" borderId="0" xfId="8" applyNumberFormat="1" applyFont="1" applyFill="1" applyBorder="1" applyAlignment="1">
      <alignment vertical="center" wrapText="1"/>
    </xf>
    <xf numFmtId="0" fontId="11" fillId="0" borderId="0" xfId="8" applyFont="1" applyAlignment="1" applyProtection="1">
      <alignment vertical="center" wrapText="1"/>
      <protection locked="0"/>
    </xf>
    <xf numFmtId="0" fontId="11" fillId="0" borderId="0" xfId="8" applyFont="1" applyAlignment="1" applyProtection="1">
      <alignment horizontal="left"/>
      <protection locked="0"/>
    </xf>
    <xf numFmtId="0" fontId="11" fillId="0" borderId="0" xfId="8" applyFont="1" applyProtection="1">
      <protection locked="0"/>
    </xf>
    <xf numFmtId="0" fontId="11" fillId="0" borderId="0" xfId="8" applyFont="1" applyAlignment="1" applyProtection="1">
      <protection locked="0"/>
    </xf>
    <xf numFmtId="0" fontId="11" fillId="0" borderId="0" xfId="8" applyFont="1" applyAlignment="1" applyProtection="1">
      <alignment horizontal="center" vertical="top"/>
      <protection locked="0"/>
    </xf>
    <xf numFmtId="0" fontId="11" fillId="2" borderId="2" xfId="8" applyFont="1" applyFill="1" applyBorder="1" applyAlignment="1" applyProtection="1">
      <alignment wrapText="1"/>
      <protection locked="0"/>
    </xf>
    <xf numFmtId="0" fontId="11" fillId="0" borderId="0" xfId="8" applyFont="1" applyAlignment="1" applyProtection="1">
      <alignment horizontal="left" vertical="center" wrapText="1"/>
      <protection locked="0"/>
    </xf>
    <xf numFmtId="49" fontId="11" fillId="0" borderId="0" xfId="8" applyNumberFormat="1" applyFont="1" applyAlignment="1" applyProtection="1">
      <alignment vertical="center"/>
      <protection locked="0"/>
    </xf>
    <xf numFmtId="0" fontId="11" fillId="0" borderId="0" xfId="8" applyFont="1" applyAlignment="1" applyProtection="1">
      <alignment vertical="center"/>
      <protection locked="0"/>
    </xf>
    <xf numFmtId="0" fontId="11" fillId="0" borderId="0" xfId="8" applyFont="1" applyAlignment="1" applyProtection="1">
      <alignment horizontal="center"/>
      <protection locked="0"/>
    </xf>
    <xf numFmtId="164" fontId="11" fillId="3" borderId="22" xfId="8" applyNumberFormat="1" applyFont="1" applyFill="1" applyBorder="1" applyAlignment="1" applyProtection="1">
      <alignment horizontal="right"/>
      <protection locked="0"/>
    </xf>
    <xf numFmtId="0" fontId="11" fillId="4" borderId="2" xfId="8" applyFont="1" applyFill="1" applyBorder="1" applyAlignment="1" applyProtection="1">
      <alignment horizontal="center" vertical="center" wrapText="1"/>
      <protection locked="0"/>
    </xf>
    <xf numFmtId="0" fontId="12" fillId="0" borderId="0" xfId="8" applyFont="1" applyBorder="1" applyAlignment="1" applyProtection="1">
      <alignment horizontal="center" vertical="center" wrapText="1"/>
      <protection locked="0"/>
    </xf>
    <xf numFmtId="0" fontId="12" fillId="0" borderId="0" xfId="1" applyFont="1" applyAlignment="1">
      <alignment vertical="top"/>
    </xf>
    <xf numFmtId="0" fontId="11" fillId="0" borderId="0" xfId="1" applyFont="1" applyAlignment="1">
      <alignment vertical="top"/>
    </xf>
    <xf numFmtId="0" fontId="12" fillId="0" borderId="0" xfId="1" applyFont="1" applyAlignment="1">
      <alignment vertical="top" wrapText="1"/>
    </xf>
    <xf numFmtId="0" fontId="21" fillId="0" borderId="0" xfId="9" applyFont="1" applyAlignment="1">
      <alignment vertical="top" wrapText="1"/>
    </xf>
    <xf numFmtId="0" fontId="22" fillId="0" borderId="0" xfId="9" applyFont="1" applyAlignment="1">
      <alignment vertical="top" wrapText="1"/>
    </xf>
    <xf numFmtId="0" fontId="12" fillId="0" borderId="0" xfId="17" applyFont="1" applyAlignment="1" applyProtection="1">
      <alignment vertical="top" wrapText="1"/>
      <protection locked="0"/>
    </xf>
    <xf numFmtId="0" fontId="11" fillId="0" borderId="0" xfId="17" applyFont="1" applyAlignment="1" applyProtection="1">
      <alignment vertical="top" wrapText="1"/>
      <protection locked="0"/>
    </xf>
    <xf numFmtId="0" fontId="16" fillId="0" borderId="0" xfId="1" applyFont="1" applyAlignment="1" applyProtection="1">
      <alignment vertical="top" wrapText="1"/>
      <protection locked="0"/>
    </xf>
    <xf numFmtId="0" fontId="12" fillId="0" borderId="0" xfId="1" applyFont="1" applyAlignment="1" applyProtection="1">
      <alignment vertical="top" wrapText="1"/>
      <protection locked="0"/>
    </xf>
    <xf numFmtId="0" fontId="26" fillId="0" borderId="0" xfId="8" applyFont="1" applyAlignment="1" applyProtection="1">
      <alignment vertical="top" wrapText="1"/>
      <protection locked="0"/>
    </xf>
    <xf numFmtId="0" fontId="0" fillId="0" borderId="0" xfId="0" applyFont="1" applyAlignment="1">
      <alignment vertical="top"/>
    </xf>
    <xf numFmtId="0" fontId="11" fillId="0" borderId="31" xfId="8" applyFont="1" applyBorder="1" applyAlignment="1" applyProtection="1">
      <alignment horizontal="center" vertical="center" wrapText="1"/>
      <protection locked="0"/>
    </xf>
    <xf numFmtId="0" fontId="11" fillId="0" borderId="31" xfId="8" applyFont="1" applyFill="1" applyBorder="1" applyAlignment="1" applyProtection="1">
      <alignment horizontal="center" vertical="center" wrapText="1"/>
      <protection locked="0"/>
    </xf>
    <xf numFmtId="0" fontId="11" fillId="2" borderId="15" xfId="8" applyFont="1" applyFill="1" applyBorder="1" applyAlignment="1" applyProtection="1">
      <alignment horizontal="center" vertical="center" wrapText="1"/>
      <protection locked="0"/>
    </xf>
    <xf numFmtId="3" fontId="11" fillId="2" borderId="23" xfId="8" applyNumberFormat="1" applyFont="1" applyFill="1" applyBorder="1" applyAlignment="1" applyProtection="1">
      <alignment horizontal="center" vertical="center" wrapText="1"/>
      <protection locked="0"/>
    </xf>
    <xf numFmtId="0" fontId="0" fillId="0" borderId="0" xfId="0" applyFont="1" applyAlignment="1">
      <alignment vertical="top" wrapText="1"/>
    </xf>
    <xf numFmtId="0" fontId="11" fillId="0" borderId="0" xfId="8" applyFont="1" applyBorder="1" applyAlignment="1" applyProtection="1">
      <alignment wrapText="1"/>
      <protection locked="0"/>
    </xf>
    <xf numFmtId="0" fontId="11" fillId="0" borderId="0" xfId="8" applyFont="1" applyBorder="1" applyAlignment="1" applyProtection="1">
      <alignment horizontal="left" wrapText="1"/>
      <protection locked="0"/>
    </xf>
    <xf numFmtId="0" fontId="11" fillId="0" borderId="0" xfId="1" applyNumberFormat="1" applyFont="1" applyBorder="1" applyAlignment="1">
      <alignment horizontal="left" vertical="center" wrapText="1"/>
    </xf>
    <xf numFmtId="10" fontId="11" fillId="0" borderId="15" xfId="8" applyNumberFormat="1" applyFont="1" applyBorder="1" applyAlignment="1">
      <alignment horizontal="center" vertical="center" wrapText="1"/>
    </xf>
    <xf numFmtId="14" fontId="11" fillId="0" borderId="0" xfId="1" applyNumberFormat="1" applyFont="1" applyBorder="1" applyAlignment="1">
      <alignment horizontal="left" vertical="center" wrapText="1"/>
    </xf>
    <xf numFmtId="0" fontId="11" fillId="0" borderId="0" xfId="9" applyNumberFormat="1" applyFont="1" applyBorder="1" applyAlignment="1">
      <alignment horizontal="left" vertical="center" wrapText="1"/>
    </xf>
    <xf numFmtId="14" fontId="11" fillId="0" borderId="0" xfId="9" applyNumberFormat="1" applyFont="1" applyBorder="1" applyAlignment="1">
      <alignment horizontal="left" vertical="center" wrapText="1"/>
    </xf>
    <xf numFmtId="0" fontId="11" fillId="0" borderId="0" xfId="1" applyNumberFormat="1" applyFont="1" applyBorder="1" applyAlignment="1">
      <alignment horizontal="left" vertical="center" wrapText="1"/>
    </xf>
    <xf numFmtId="0" fontId="12" fillId="0" borderId="0" xfId="1" applyNumberFormat="1" applyFont="1" applyBorder="1" applyAlignment="1">
      <alignment horizontal="left" vertical="center" wrapText="1"/>
    </xf>
    <xf numFmtId="0" fontId="11" fillId="0" borderId="0" xfId="8" applyFont="1" applyAlignment="1" applyProtection="1">
      <alignment horizontal="left" vertical="center" wrapText="1"/>
      <protection locked="0"/>
    </xf>
    <xf numFmtId="0" fontId="11" fillId="0" borderId="0" xfId="8" applyFont="1" applyAlignment="1" applyProtection="1">
      <alignment horizontal="left" wrapText="1"/>
      <protection locked="0"/>
    </xf>
    <xf numFmtId="0" fontId="26" fillId="0" borderId="0" xfId="8" applyFont="1" applyAlignment="1" applyProtection="1">
      <alignment horizontal="center" wrapText="1"/>
      <protection locked="0"/>
    </xf>
    <xf numFmtId="0" fontId="12" fillId="0" borderId="0" xfId="1" applyNumberFormat="1" applyFont="1" applyBorder="1" applyAlignment="1">
      <alignment horizontal="center" vertical="center" wrapText="1"/>
    </xf>
    <xf numFmtId="0" fontId="12" fillId="0" borderId="0" xfId="9" applyNumberFormat="1" applyFont="1" applyBorder="1" applyAlignment="1">
      <alignment horizontal="center" vertical="center" wrapText="1"/>
    </xf>
    <xf numFmtId="14" fontId="11" fillId="0" borderId="0" xfId="8" applyNumberFormat="1" applyFont="1" applyBorder="1" applyAlignment="1" applyProtection="1">
      <alignment horizontal="left" vertical="center" wrapText="1"/>
      <protection locked="0"/>
    </xf>
    <xf numFmtId="0" fontId="11" fillId="0" borderId="0" xfId="8" applyNumberFormat="1" applyFont="1" applyBorder="1" applyAlignment="1" applyProtection="1">
      <alignment horizontal="left" vertical="center" wrapText="1"/>
      <protection locked="0"/>
    </xf>
    <xf numFmtId="0" fontId="11" fillId="0" borderId="0" xfId="8" applyFont="1" applyBorder="1" applyAlignment="1">
      <alignment horizontal="center"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34" fillId="0" borderId="0" xfId="24" applyFont="1" applyAlignment="1">
      <alignment wrapText="1"/>
    </xf>
    <xf numFmtId="0" fontId="11" fillId="0" borderId="0" xfId="24" applyFont="1" applyAlignment="1">
      <alignment wrapText="1"/>
    </xf>
    <xf numFmtId="0" fontId="35" fillId="0" borderId="0" xfId="24" applyFont="1" applyAlignment="1">
      <alignment horizontal="left" vertical="center" wrapText="1"/>
    </xf>
    <xf numFmtId="0" fontId="37" fillId="0" borderId="8" xfId="24" applyFont="1" applyBorder="1" applyAlignment="1">
      <alignment horizontal="center" vertical="top" wrapText="1"/>
    </xf>
    <xf numFmtId="0" fontId="37" fillId="0" borderId="3" xfId="24" applyFont="1" applyBorder="1" applyAlignment="1">
      <alignment horizontal="center" vertical="top" wrapText="1"/>
    </xf>
    <xf numFmtId="0" fontId="37" fillId="0" borderId="9" xfId="24" applyFont="1" applyBorder="1" applyAlignment="1">
      <alignment horizontal="center" vertical="top" wrapText="1"/>
    </xf>
    <xf numFmtId="0" fontId="37" fillId="0" borderId="10" xfId="24" applyFont="1" applyFill="1" applyBorder="1" applyAlignment="1">
      <alignment horizontal="center" vertical="top" wrapText="1"/>
    </xf>
    <xf numFmtId="0" fontId="26" fillId="7" borderId="43" xfId="24" applyFont="1" applyFill="1" applyBorder="1" applyAlignment="1">
      <alignment horizontal="center" vertical="center" wrapText="1"/>
    </xf>
    <xf numFmtId="0" fontId="26" fillId="7" borderId="2" xfId="24" applyFont="1" applyFill="1" applyBorder="1" applyAlignment="1">
      <alignment horizontal="center" vertical="center" wrapText="1"/>
    </xf>
    <xf numFmtId="0" fontId="26" fillId="7" borderId="44" xfId="24" applyFont="1" applyFill="1" applyBorder="1" applyAlignment="1">
      <alignment horizontal="center" vertical="center" wrapText="1"/>
    </xf>
    <xf numFmtId="49" fontId="26" fillId="0" borderId="11" xfId="24" applyNumberFormat="1" applyFont="1" applyBorder="1" applyAlignment="1">
      <alignment horizontal="center" vertical="center" wrapText="1"/>
    </xf>
    <xf numFmtId="49" fontId="26" fillId="0" borderId="12" xfId="24" applyNumberFormat="1" applyFont="1" applyBorder="1" applyAlignment="1">
      <alignment horizontal="center" vertical="center" wrapText="1"/>
    </xf>
    <xf numFmtId="9" fontId="26" fillId="0" borderId="12" xfId="24" applyNumberFormat="1" applyFont="1" applyBorder="1" applyAlignment="1">
      <alignment horizontal="center" vertical="center" wrapText="1"/>
    </xf>
    <xf numFmtId="49" fontId="26" fillId="0" borderId="12" xfId="24" applyNumberFormat="1" applyFont="1" applyBorder="1" applyAlignment="1">
      <alignment horizontal="left" vertical="center" wrapText="1"/>
    </xf>
    <xf numFmtId="49" fontId="26" fillId="0" borderId="13" xfId="24" applyNumberFormat="1" applyFont="1" applyBorder="1" applyAlignment="1">
      <alignment horizontal="left" vertical="center" wrapText="1"/>
    </xf>
    <xf numFmtId="9" fontId="26" fillId="0" borderId="14" xfId="24" applyNumberFormat="1" applyFont="1" applyBorder="1" applyAlignment="1">
      <alignment horizontal="center" vertical="center" wrapText="1"/>
    </xf>
    <xf numFmtId="0" fontId="11" fillId="0" borderId="0" xfId="24" applyFont="1" applyAlignment="1">
      <alignment vertical="center" wrapText="1"/>
    </xf>
    <xf numFmtId="49" fontId="26" fillId="0" borderId="6" xfId="24" applyNumberFormat="1" applyFont="1" applyBorder="1" applyAlignment="1">
      <alignment horizontal="center" vertical="center" wrapText="1"/>
    </xf>
    <xf numFmtId="49" fontId="26" fillId="0" borderId="4" xfId="24" applyNumberFormat="1" applyFont="1" applyBorder="1" applyAlignment="1">
      <alignment horizontal="center" vertical="center" wrapText="1"/>
    </xf>
    <xf numFmtId="9" fontId="26" fillId="0" borderId="4" xfId="24" applyNumberFormat="1" applyFont="1" applyBorder="1" applyAlignment="1">
      <alignment horizontal="center" vertical="center" wrapText="1"/>
    </xf>
    <xf numFmtId="49" fontId="26" fillId="0" borderId="4" xfId="24" applyNumberFormat="1" applyFont="1" applyBorder="1" applyAlignment="1">
      <alignment horizontal="left" vertical="center" wrapText="1"/>
    </xf>
    <xf numFmtId="49" fontId="26" fillId="0" borderId="7" xfId="24" applyNumberFormat="1" applyFont="1" applyBorder="1" applyAlignment="1">
      <alignment horizontal="left" vertical="center" wrapText="1"/>
    </xf>
    <xf numFmtId="9" fontId="26" fillId="0" borderId="5" xfId="24" applyNumberFormat="1" applyFont="1" applyBorder="1" applyAlignment="1">
      <alignment horizontal="center" vertical="center" wrapText="1"/>
    </xf>
    <xf numFmtId="0" fontId="40" fillId="0" borderId="0" xfId="24" applyFont="1" applyAlignment="1">
      <alignment vertical="center" wrapText="1"/>
    </xf>
    <xf numFmtId="0" fontId="11" fillId="0" borderId="0" xfId="24" applyFont="1" applyAlignment="1">
      <alignment vertical="top" wrapText="1"/>
    </xf>
    <xf numFmtId="0" fontId="26" fillId="0" borderId="0" xfId="24" applyFont="1" applyAlignment="1">
      <alignment vertical="top" wrapText="1"/>
    </xf>
    <xf numFmtId="0" fontId="40" fillId="0" borderId="0" xfId="24" applyFont="1" applyAlignment="1">
      <alignment vertical="top" wrapText="1"/>
    </xf>
    <xf numFmtId="0" fontId="11" fillId="0" borderId="0" xfId="18" applyFont="1" applyBorder="1" applyAlignment="1" applyProtection="1">
      <alignment horizontal="left" vertical="center" wrapText="1"/>
      <protection locked="0"/>
    </xf>
    <xf numFmtId="49" fontId="11" fillId="0" borderId="0" xfId="18" applyNumberFormat="1" applyFont="1" applyBorder="1" applyAlignment="1" applyProtection="1">
      <alignment vertical="center" wrapText="1"/>
      <protection locked="0"/>
    </xf>
    <xf numFmtId="0" fontId="11" fillId="0" borderId="0" xfId="18" applyFont="1" applyBorder="1" applyAlignment="1" applyProtection="1">
      <alignment horizontal="center" vertical="center" wrapText="1"/>
      <protection locked="0"/>
    </xf>
    <xf numFmtId="0" fontId="11" fillId="0" borderId="0" xfId="18" applyFont="1" applyAlignment="1" applyProtection="1">
      <alignment vertical="center" wrapText="1"/>
      <protection locked="0"/>
    </xf>
    <xf numFmtId="0" fontId="25" fillId="0" borderId="0" xfId="14" applyFont="1" applyBorder="1" applyAlignment="1" applyProtection="1">
      <alignment horizontal="center" vertical="top" wrapText="1"/>
      <protection locked="0"/>
    </xf>
    <xf numFmtId="0" fontId="12" fillId="0" borderId="0" xfId="18" applyFont="1" applyAlignment="1" applyProtection="1">
      <alignment vertical="top"/>
      <protection locked="0"/>
    </xf>
    <xf numFmtId="49" fontId="15" fillId="5" borderId="15" xfId="18" applyNumberFormat="1" applyFont="1" applyFill="1" applyBorder="1" applyAlignment="1" applyProtection="1">
      <alignment horizontal="center" vertical="center" wrapText="1"/>
      <protection locked="0"/>
    </xf>
    <xf numFmtId="49" fontId="15" fillId="5" borderId="26" xfId="18" applyNumberFormat="1" applyFont="1" applyFill="1" applyBorder="1" applyAlignment="1" applyProtection="1">
      <alignment horizontal="center" vertical="center" wrapText="1"/>
      <protection locked="0"/>
    </xf>
    <xf numFmtId="0" fontId="11" fillId="0" borderId="17" xfId="17" applyNumberFormat="1" applyFont="1" applyFill="1" applyBorder="1" applyAlignment="1" applyProtection="1">
      <alignment horizontal="center" vertical="center" wrapText="1"/>
      <protection locked="0"/>
    </xf>
    <xf numFmtId="0" fontId="11" fillId="0" borderId="0" xfId="18" applyFont="1" applyAlignment="1" applyProtection="1">
      <alignment vertical="center"/>
      <protection locked="0"/>
    </xf>
    <xf numFmtId="0" fontId="11" fillId="0" borderId="25" xfId="17" applyNumberFormat="1" applyFont="1" applyFill="1" applyBorder="1" applyAlignment="1" applyProtection="1">
      <alignment horizontal="center" vertical="center" wrapText="1"/>
      <protection locked="0"/>
    </xf>
    <xf numFmtId="0" fontId="11" fillId="0" borderId="14" xfId="17" applyNumberFormat="1" applyFont="1" applyFill="1" applyBorder="1" applyAlignment="1" applyProtection="1">
      <alignment horizontal="center" vertical="center" wrapText="1"/>
      <protection locked="0"/>
    </xf>
    <xf numFmtId="0" fontId="11" fillId="0" borderId="0" xfId="18" applyFont="1" applyBorder="1" applyAlignment="1" applyProtection="1">
      <alignment wrapText="1"/>
      <protection locked="0"/>
    </xf>
    <xf numFmtId="49" fontId="11" fillId="0" borderId="0" xfId="18" applyNumberFormat="1" applyFont="1" applyBorder="1" applyAlignment="1" applyProtection="1">
      <alignment wrapText="1"/>
      <protection locked="0"/>
    </xf>
    <xf numFmtId="0" fontId="11" fillId="0" borderId="0" xfId="18" applyFont="1" applyBorder="1" applyAlignment="1" applyProtection="1">
      <alignment horizontal="center" wrapText="1"/>
      <protection locked="0"/>
    </xf>
    <xf numFmtId="0" fontId="11" fillId="0" borderId="0" xfId="18" applyFont="1" applyFill="1" applyBorder="1" applyAlignment="1" applyProtection="1">
      <alignment wrapText="1"/>
      <protection locked="0"/>
    </xf>
    <xf numFmtId="49" fontId="11" fillId="0" borderId="0" xfId="17" applyNumberFormat="1" applyFont="1" applyAlignment="1" applyProtection="1">
      <alignment wrapText="1"/>
      <protection locked="0"/>
    </xf>
    <xf numFmtId="0" fontId="11" fillId="0" borderId="0" xfId="18" applyFont="1" applyAlignment="1" applyProtection="1">
      <alignment wrapText="1"/>
      <protection locked="0"/>
    </xf>
    <xf numFmtId="0" fontId="19" fillId="0" borderId="0" xfId="9" applyNumberFormat="1" applyFont="1" applyAlignment="1" applyProtection="1">
      <alignment wrapText="1"/>
      <protection locked="0"/>
    </xf>
    <xf numFmtId="0" fontId="19" fillId="0" borderId="0" xfId="9" applyFont="1" applyAlignment="1" applyProtection="1">
      <alignment wrapText="1"/>
      <protection locked="0"/>
    </xf>
    <xf numFmtId="0" fontId="11" fillId="0" borderId="0" xfId="9" applyFont="1" applyAlignment="1" applyProtection="1">
      <alignment wrapText="1"/>
      <protection locked="0"/>
    </xf>
    <xf numFmtId="0" fontId="20" fillId="0" borderId="0" xfId="9" applyFont="1" applyAlignment="1" applyProtection="1">
      <alignment wrapText="1"/>
      <protection locked="0"/>
    </xf>
    <xf numFmtId="0" fontId="11" fillId="0" borderId="0" xfId="9" applyFont="1" applyAlignment="1" applyProtection="1">
      <alignment vertical="center"/>
      <protection locked="0"/>
    </xf>
    <xf numFmtId="0" fontId="11" fillId="0" borderId="0" xfId="9" applyFont="1" applyAlignment="1" applyProtection="1">
      <alignment vertical="top" wrapText="1"/>
      <protection locked="0"/>
    </xf>
    <xf numFmtId="0" fontId="19" fillId="0" borderId="0" xfId="9" applyFont="1" applyAlignment="1" applyProtection="1">
      <alignment vertical="top" wrapText="1"/>
      <protection locked="0"/>
    </xf>
    <xf numFmtId="0" fontId="11" fillId="0" borderId="0" xfId="9" applyFont="1" applyAlignment="1" applyProtection="1">
      <alignment horizontal="right" vertical="center"/>
      <protection locked="0"/>
    </xf>
    <xf numFmtId="0" fontId="11" fillId="0" borderId="0" xfId="9" applyFont="1" applyProtection="1">
      <protection locked="0"/>
    </xf>
    <xf numFmtId="0" fontId="23" fillId="0" borderId="0" xfId="9" applyFont="1" applyProtection="1">
      <protection locked="0"/>
    </xf>
    <xf numFmtId="49" fontId="12" fillId="2" borderId="2" xfId="9" applyNumberFormat="1" applyFont="1" applyFill="1" applyBorder="1" applyAlignment="1" applyProtection="1">
      <alignment wrapText="1"/>
      <protection locked="0"/>
    </xf>
    <xf numFmtId="0" fontId="11" fillId="0" borderId="0" xfId="9" applyFont="1" applyAlignment="1" applyProtection="1">
      <alignment horizontal="center"/>
      <protection locked="0"/>
    </xf>
    <xf numFmtId="3" fontId="23" fillId="0" borderId="0" xfId="9" applyNumberFormat="1" applyFont="1" applyAlignment="1" applyProtection="1">
      <alignment horizontal="center"/>
      <protection locked="0"/>
    </xf>
    <xf numFmtId="0" fontId="23" fillId="0" borderId="0" xfId="9" applyFont="1" applyAlignment="1" applyProtection="1">
      <protection locked="0"/>
    </xf>
    <xf numFmtId="49" fontId="11" fillId="0" borderId="0" xfId="18" applyNumberFormat="1" applyFont="1" applyAlignment="1" applyProtection="1">
      <alignment wrapText="1"/>
      <protection locked="0"/>
    </xf>
    <xf numFmtId="0" fontId="11" fillId="0" borderId="0" xfId="18" applyFont="1" applyAlignment="1" applyProtection="1">
      <alignment horizontal="center" wrapText="1"/>
      <protection locked="0"/>
    </xf>
    <xf numFmtId="49" fontId="19" fillId="0" borderId="16" xfId="0" applyNumberFormat="1" applyFont="1" applyBorder="1" applyAlignment="1" applyProtection="1">
      <alignment horizontal="center" vertical="center"/>
    </xf>
    <xf numFmtId="0" fontId="19" fillId="0" borderId="15" xfId="0" applyFont="1" applyBorder="1" applyAlignment="1" applyProtection="1">
      <alignment vertical="center" wrapText="1"/>
    </xf>
    <xf numFmtId="49" fontId="19" fillId="0" borderId="16" xfId="0" applyNumberFormat="1" applyFont="1" applyBorder="1" applyAlignment="1" applyProtection="1">
      <alignment horizontal="center" vertical="center" wrapText="1"/>
    </xf>
    <xf numFmtId="0" fontId="19" fillId="0" borderId="15" xfId="0" applyFont="1" applyBorder="1" applyAlignment="1" applyProtection="1">
      <alignment vertical="top" wrapText="1"/>
    </xf>
    <xf numFmtId="49" fontId="19" fillId="0" borderId="11" xfId="0" applyNumberFormat="1" applyFont="1" applyBorder="1" applyAlignment="1" applyProtection="1">
      <alignment horizontal="right" vertical="center" wrapText="1"/>
    </xf>
    <xf numFmtId="0" fontId="19" fillId="0" borderId="32" xfId="0" applyFont="1" applyBorder="1" applyAlignment="1" applyProtection="1">
      <alignment horizontal="left" vertical="center" wrapText="1"/>
    </xf>
    <xf numFmtId="49" fontId="19" fillId="0" borderId="11" xfId="0" applyNumberFormat="1" applyFont="1" applyBorder="1" applyAlignment="1" applyProtection="1">
      <alignment horizontal="center" vertical="center" wrapText="1"/>
    </xf>
    <xf numFmtId="49" fontId="19" fillId="0" borderId="18" xfId="0" applyNumberFormat="1" applyFont="1" applyBorder="1" applyAlignment="1" applyProtection="1">
      <alignment horizontal="center" vertical="center"/>
    </xf>
    <xf numFmtId="49" fontId="19" fillId="0" borderId="18" xfId="0" applyNumberFormat="1" applyFont="1" applyBorder="1" applyAlignment="1" applyProtection="1">
      <alignment horizontal="right" vertical="center"/>
    </xf>
    <xf numFmtId="49" fontId="19" fillId="0" borderId="16" xfId="0" applyNumberFormat="1" applyFont="1" applyBorder="1" applyAlignment="1" applyProtection="1">
      <alignment horizontal="right" vertical="center"/>
    </xf>
    <xf numFmtId="49" fontId="19" fillId="0" borderId="11" xfId="0" applyNumberFormat="1" applyFont="1" applyBorder="1" applyAlignment="1" applyProtection="1">
      <alignment horizontal="center" vertical="center"/>
    </xf>
    <xf numFmtId="0" fontId="19" fillId="0" borderId="37" xfId="0" applyFont="1" applyBorder="1" applyAlignment="1" applyProtection="1">
      <alignment horizontal="left" vertical="center" wrapText="1"/>
    </xf>
    <xf numFmtId="0" fontId="19" fillId="0" borderId="37" xfId="0" applyFont="1" applyBorder="1" applyAlignment="1" applyProtection="1">
      <alignment vertical="center" wrapText="1"/>
    </xf>
    <xf numFmtId="49" fontId="19" fillId="0" borderId="11" xfId="0" applyNumberFormat="1" applyFont="1" applyBorder="1" applyAlignment="1" applyProtection="1">
      <alignment horizontal="right" vertical="center"/>
    </xf>
    <xf numFmtId="0" fontId="19" fillId="0" borderId="14" xfId="0" applyFont="1" applyBorder="1" applyAlignment="1" applyProtection="1">
      <alignment horizontal="left" vertical="center" wrapText="1"/>
    </xf>
    <xf numFmtId="0" fontId="19" fillId="0" borderId="15" xfId="0" applyFont="1" applyBorder="1" applyAlignment="1" applyProtection="1">
      <alignment horizontal="left" vertical="top" wrapText="1"/>
    </xf>
    <xf numFmtId="0" fontId="19" fillId="0" borderId="36" xfId="0" applyFont="1" applyBorder="1" applyAlignment="1" applyProtection="1">
      <alignment horizontal="left" vertical="center" wrapText="1"/>
    </xf>
    <xf numFmtId="0" fontId="19" fillId="0" borderId="36" xfId="0" applyFont="1" applyBorder="1" applyAlignment="1" applyProtection="1">
      <alignment vertical="center" wrapText="1"/>
    </xf>
    <xf numFmtId="0" fontId="31" fillId="0" borderId="15" xfId="23" applyFont="1" applyBorder="1" applyAlignment="1" applyProtection="1">
      <alignment horizontal="left" wrapText="1"/>
    </xf>
    <xf numFmtId="0" fontId="31" fillId="0" borderId="15" xfId="23" applyFont="1" applyBorder="1" applyAlignment="1" applyProtection="1">
      <alignment horizontal="left" vertical="center" wrapText="1"/>
    </xf>
    <xf numFmtId="49" fontId="19" fillId="0" borderId="6" xfId="0" applyNumberFormat="1" applyFont="1" applyBorder="1" applyAlignment="1" applyProtection="1">
      <alignment horizontal="right" vertical="center"/>
    </xf>
    <xf numFmtId="0" fontId="31" fillId="0" borderId="4" xfId="23" applyFont="1" applyBorder="1" applyAlignment="1" applyProtection="1">
      <alignment horizontal="left" vertical="center" wrapText="1"/>
    </xf>
    <xf numFmtId="0" fontId="11" fillId="0" borderId="0" xfId="1" applyFont="1" applyBorder="1" applyAlignment="1">
      <alignment horizontal="left"/>
    </xf>
    <xf numFmtId="0" fontId="11" fillId="0" borderId="0" xfId="9" applyFont="1" applyBorder="1" applyAlignment="1">
      <alignment horizontal="left"/>
    </xf>
    <xf numFmtId="0" fontId="11" fillId="0" borderId="0" xfId="8" applyFont="1" applyBorder="1" applyAlignment="1" applyProtection="1">
      <alignment vertical="center" wrapText="1"/>
      <protection locked="0"/>
    </xf>
    <xf numFmtId="0" fontId="0" fillId="0" borderId="0" xfId="0" applyFont="1" applyBorder="1" applyAlignment="1"/>
    <xf numFmtId="0" fontId="12" fillId="0" borderId="0" xfId="9" quotePrefix="1" applyNumberFormat="1" applyFont="1" applyBorder="1" applyAlignment="1" applyProtection="1">
      <alignment horizontal="center" vertical="center" wrapText="1"/>
      <protection locked="0"/>
    </xf>
    <xf numFmtId="0" fontId="11" fillId="0" borderId="32" xfId="17" applyNumberFormat="1" applyFont="1" applyBorder="1" applyAlignment="1" applyProtection="1">
      <alignment horizontal="center" vertical="center" wrapText="1"/>
      <protection locked="0"/>
    </xf>
    <xf numFmtId="0" fontId="11" fillId="0" borderId="45" xfId="17" applyNumberFormat="1" applyFont="1" applyBorder="1" applyAlignment="1" applyProtection="1">
      <alignment horizontal="center" vertical="center" wrapText="1"/>
      <protection locked="0"/>
    </xf>
    <xf numFmtId="0" fontId="11" fillId="0" borderId="7" xfId="17" applyNumberFormat="1" applyFont="1" applyBorder="1" applyAlignment="1" applyProtection="1">
      <alignment horizontal="center" vertical="center" wrapText="1"/>
      <protection locked="0"/>
    </xf>
    <xf numFmtId="0" fontId="11" fillId="0" borderId="5" xfId="17" applyNumberFormat="1" applyFont="1" applyFill="1" applyBorder="1" applyAlignment="1" applyProtection="1">
      <alignment horizontal="center" vertical="center" wrapText="1"/>
      <protection locked="0"/>
    </xf>
    <xf numFmtId="0" fontId="11" fillId="0" borderId="0" xfId="7" applyFont="1" applyBorder="1" applyAlignment="1" applyProtection="1">
      <alignment horizontal="center" vertical="top" wrapText="1"/>
      <protection locked="0"/>
    </xf>
    <xf numFmtId="0" fontId="11" fillId="0" borderId="0" xfId="9" applyFont="1" applyAlignment="1" applyProtection="1">
      <alignment horizontal="left" wrapText="1"/>
      <protection locked="0"/>
    </xf>
    <xf numFmtId="0" fontId="12" fillId="0" borderId="0" xfId="17" applyNumberFormat="1" applyFont="1" applyAlignment="1" applyProtection="1">
      <alignment horizontal="left" vertical="top" wrapText="1"/>
      <protection locked="0"/>
    </xf>
    <xf numFmtId="164" fontId="11" fillId="0" borderId="46" xfId="8" applyNumberFormat="1" applyFont="1" applyFill="1" applyBorder="1" applyAlignment="1" applyProtection="1">
      <alignment vertical="center" wrapText="1"/>
      <protection locked="0"/>
    </xf>
    <xf numFmtId="0" fontId="11" fillId="0" borderId="50" xfId="8" applyFont="1" applyBorder="1" applyAlignment="1" applyProtection="1">
      <alignment horizontal="center" vertical="center" wrapText="1"/>
      <protection locked="0"/>
    </xf>
    <xf numFmtId="0" fontId="11" fillId="2" borderId="16" xfId="8" applyFont="1" applyFill="1" applyBorder="1" applyAlignment="1" applyProtection="1">
      <alignment horizontal="center" vertical="center" wrapText="1"/>
      <protection locked="0"/>
    </xf>
    <xf numFmtId="0" fontId="11" fillId="2" borderId="44" xfId="8" applyFont="1" applyFill="1" applyBorder="1" applyAlignment="1" applyProtection="1">
      <alignment horizontal="center" vertical="center" wrapText="1"/>
      <protection locked="0"/>
    </xf>
    <xf numFmtId="0" fontId="11" fillId="0" borderId="51" xfId="8" applyFont="1" applyBorder="1" applyAlignment="1" applyProtection="1">
      <alignment horizontal="center" vertical="center" wrapText="1"/>
      <protection locked="0"/>
    </xf>
    <xf numFmtId="0" fontId="11" fillId="0" borderId="52" xfId="8" applyFont="1" applyFill="1" applyBorder="1" applyAlignment="1" applyProtection="1">
      <alignment horizontal="left" vertical="center" wrapText="1"/>
      <protection locked="0"/>
    </xf>
    <xf numFmtId="0" fontId="11" fillId="0" borderId="52" xfId="8" applyFont="1" applyBorder="1" applyAlignment="1" applyProtection="1">
      <alignment horizontal="center" vertical="center" wrapText="1"/>
      <protection locked="0"/>
    </xf>
    <xf numFmtId="3" fontId="15" fillId="0" borderId="52" xfId="8" applyNumberFormat="1" applyFont="1" applyBorder="1" applyAlignment="1" applyProtection="1">
      <alignment horizontal="center" vertical="center" wrapText="1"/>
      <protection locked="0"/>
    </xf>
    <xf numFmtId="0" fontId="11" fillId="0" borderId="53" xfId="8" applyFont="1" applyBorder="1" applyAlignment="1" applyProtection="1">
      <alignment horizontal="left" vertical="center" wrapText="1"/>
      <protection locked="0"/>
    </xf>
    <xf numFmtId="164" fontId="11" fillId="0" borderId="53" xfId="8" applyNumberFormat="1" applyFont="1" applyFill="1" applyBorder="1" applyAlignment="1" applyProtection="1">
      <alignment horizontal="right" vertical="center" wrapText="1"/>
      <protection locked="0"/>
    </xf>
    <xf numFmtId="9" fontId="11" fillId="0" borderId="53" xfId="8" applyNumberFormat="1" applyFont="1" applyBorder="1" applyAlignment="1" applyProtection="1">
      <alignment horizontal="center" vertical="center" wrapText="1"/>
      <protection locked="0"/>
    </xf>
    <xf numFmtId="164" fontId="11" fillId="0" borderId="53" xfId="8" applyNumberFormat="1" applyFont="1" applyBorder="1" applyAlignment="1" applyProtection="1">
      <alignment horizontal="right" vertical="center" wrapText="1"/>
      <protection locked="0"/>
    </xf>
    <xf numFmtId="164" fontId="11" fillId="0" borderId="54" xfId="8" applyNumberFormat="1" applyFont="1" applyFill="1" applyBorder="1" applyAlignment="1" applyProtection="1">
      <alignment horizontal="right" vertical="center" wrapText="1"/>
      <protection locked="0"/>
    </xf>
    <xf numFmtId="0" fontId="11" fillId="0" borderId="47" xfId="8" applyFont="1" applyBorder="1" applyAlignment="1">
      <alignment horizontal="center" vertical="center" wrapText="1"/>
    </xf>
    <xf numFmtId="164" fontId="11" fillId="0" borderId="48" xfId="8" applyNumberFormat="1" applyFont="1" applyBorder="1" applyAlignment="1">
      <alignment horizontal="center" vertical="center" wrapText="1"/>
    </xf>
    <xf numFmtId="0" fontId="11" fillId="0" borderId="16" xfId="8" applyFont="1" applyBorder="1" applyAlignment="1">
      <alignment horizontal="center" vertical="center" wrapText="1"/>
    </xf>
    <xf numFmtId="0" fontId="11" fillId="0" borderId="6" xfId="8" applyFont="1" applyBorder="1" applyAlignment="1">
      <alignment horizontal="center" vertical="center" wrapText="1"/>
    </xf>
    <xf numFmtId="10" fontId="11" fillId="0" borderId="4" xfId="8" applyNumberFormat="1" applyFont="1" applyBorder="1" applyAlignment="1">
      <alignment horizontal="center" vertical="center" wrapText="1"/>
    </xf>
    <xf numFmtId="0" fontId="19" fillId="0" borderId="26" xfId="0" applyFont="1" applyBorder="1" applyAlignment="1" applyProtection="1">
      <alignment horizontal="left" vertical="center" wrapText="1"/>
    </xf>
    <xf numFmtId="0" fontId="19" fillId="0" borderId="17" xfId="0" applyFont="1" applyBorder="1" applyAlignment="1" applyProtection="1">
      <alignment horizontal="left" vertical="center" wrapText="1"/>
    </xf>
    <xf numFmtId="0" fontId="19" fillId="0" borderId="17" xfId="0" applyFont="1" applyBorder="1" applyAlignment="1" applyProtection="1">
      <alignment vertical="center" wrapText="1"/>
    </xf>
    <xf numFmtId="0" fontId="19" fillId="0" borderId="17" xfId="0" applyFont="1" applyBorder="1" applyAlignment="1" applyProtection="1">
      <alignment vertical="center"/>
    </xf>
    <xf numFmtId="0" fontId="19" fillId="0" borderId="17" xfId="0" applyFont="1" applyBorder="1" applyAlignment="1" applyProtection="1">
      <alignment wrapText="1"/>
    </xf>
    <xf numFmtId="0" fontId="19" fillId="0" borderId="17" xfId="0" applyFont="1" applyBorder="1" applyAlignment="1" applyProtection="1">
      <alignment vertical="top" wrapText="1"/>
    </xf>
    <xf numFmtId="0" fontId="14" fillId="3" borderId="17" xfId="0" applyFont="1" applyFill="1" applyBorder="1" applyAlignment="1" applyProtection="1">
      <alignment vertical="center" wrapText="1"/>
    </xf>
    <xf numFmtId="0" fontId="19" fillId="0" borderId="17" xfId="0" applyFont="1" applyBorder="1" applyAlignment="1" applyProtection="1">
      <alignment horizontal="justify" vertical="center"/>
    </xf>
    <xf numFmtId="0" fontId="29" fillId="0" borderId="17" xfId="0" applyFont="1" applyBorder="1" applyAlignment="1" applyProtection="1">
      <alignment horizontal="justify" vertical="center"/>
    </xf>
    <xf numFmtId="0" fontId="31" fillId="0" borderId="17" xfId="0" applyFont="1" applyBorder="1" applyAlignment="1" applyProtection="1">
      <alignment vertical="center" wrapText="1"/>
    </xf>
    <xf numFmtId="0" fontId="31" fillId="0" borderId="17" xfId="0" applyFont="1" applyBorder="1" applyAlignment="1" applyProtection="1">
      <alignment vertical="center"/>
    </xf>
    <xf numFmtId="0" fontId="11" fillId="0" borderId="0" xfId="1" applyFont="1" applyAlignment="1">
      <alignment horizontal="left"/>
    </xf>
    <xf numFmtId="0" fontId="12" fillId="0" borderId="0" xfId="1" applyNumberFormat="1" applyFont="1" applyAlignment="1">
      <alignment horizontal="left" vertical="top" wrapText="1"/>
    </xf>
    <xf numFmtId="0" fontId="11" fillId="0" borderId="0" xfId="1" applyFont="1" applyAlignment="1">
      <alignment horizontal="center"/>
    </xf>
    <xf numFmtId="0" fontId="16" fillId="0" borderId="0" xfId="1" applyFont="1" applyAlignment="1">
      <alignment horizontal="center" vertical="top"/>
    </xf>
    <xf numFmtId="0" fontId="11" fillId="0" borderId="0" xfId="1" applyFont="1" applyAlignment="1">
      <alignment horizontal="left" vertical="center" wrapText="1"/>
    </xf>
    <xf numFmtId="0" fontId="12" fillId="0" borderId="0" xfId="1" applyNumberFormat="1" applyFont="1" applyBorder="1" applyAlignment="1">
      <alignment horizontal="left" vertical="center" wrapText="1"/>
    </xf>
    <xf numFmtId="49" fontId="18" fillId="0" borderId="0" xfId="2" applyNumberFormat="1" applyFont="1" applyBorder="1" applyAlignment="1">
      <alignment horizontal="left" vertical="center" wrapText="1"/>
    </xf>
    <xf numFmtId="49" fontId="15" fillId="0" borderId="0" xfId="2" applyNumberFormat="1" applyFont="1" applyBorder="1" applyAlignment="1">
      <alignment horizontal="left" vertical="center" wrapText="1"/>
    </xf>
    <xf numFmtId="0" fontId="11" fillId="0" borderId="0" xfId="1" applyNumberFormat="1" applyFont="1" applyBorder="1" applyAlignment="1">
      <alignment horizontal="left" vertical="center" wrapText="1"/>
    </xf>
    <xf numFmtId="1" fontId="11" fillId="0" borderId="0" xfId="1" applyNumberFormat="1" applyFont="1" applyBorder="1" applyAlignment="1">
      <alignment horizontal="left" vertical="center" wrapText="1"/>
    </xf>
    <xf numFmtId="0" fontId="12" fillId="0" borderId="0" xfId="1" applyFont="1" applyAlignment="1">
      <alignment horizontal="left" wrapText="1"/>
    </xf>
    <xf numFmtId="49" fontId="17" fillId="0" borderId="0" xfId="1" applyNumberFormat="1" applyFont="1" applyBorder="1" applyAlignment="1">
      <alignment horizontal="left" vertical="center" wrapText="1"/>
    </xf>
    <xf numFmtId="49" fontId="15" fillId="0" borderId="0" xfId="1" applyNumberFormat="1" applyFont="1" applyBorder="1" applyAlignment="1">
      <alignment horizontal="left" vertical="center" wrapText="1"/>
    </xf>
    <xf numFmtId="49" fontId="11" fillId="0" borderId="0" xfId="1" applyNumberFormat="1" applyFont="1" applyBorder="1" applyAlignment="1">
      <alignment horizontal="left" vertical="center" wrapText="1"/>
    </xf>
    <xf numFmtId="0" fontId="11" fillId="0" borderId="21" xfId="7" applyFont="1" applyBorder="1" applyAlignment="1">
      <alignment horizontal="center" vertical="top" wrapText="1"/>
    </xf>
    <xf numFmtId="0" fontId="11" fillId="0" borderId="0" xfId="7" applyFont="1" applyBorder="1" applyAlignment="1">
      <alignment horizontal="center" vertical="top" wrapText="1"/>
    </xf>
    <xf numFmtId="0" fontId="11" fillId="0" borderId="0" xfId="1" applyFont="1" applyAlignment="1">
      <alignment horizontal="left" wrapText="1"/>
    </xf>
    <xf numFmtId="0" fontId="11" fillId="0" borderId="0" xfId="1" applyFont="1" applyAlignment="1">
      <alignment horizontal="center" wrapText="1"/>
    </xf>
    <xf numFmtId="0" fontId="16" fillId="0" borderId="0" xfId="1" applyFont="1" applyAlignment="1">
      <alignment horizontal="center" vertical="top" wrapText="1"/>
    </xf>
    <xf numFmtId="0" fontId="11" fillId="0" borderId="0" xfId="1" applyFont="1" applyAlignment="1">
      <alignment horizontal="left" vertical="top" wrapText="1"/>
    </xf>
    <xf numFmtId="0" fontId="12" fillId="0" borderId="0" xfId="1" quotePrefix="1" applyNumberFormat="1" applyFont="1" applyBorder="1" applyAlignment="1">
      <alignment horizontal="left" vertical="center" wrapText="1"/>
    </xf>
    <xf numFmtId="0" fontId="11" fillId="0" borderId="0" xfId="1" quotePrefix="1" applyNumberFormat="1" applyFont="1" applyBorder="1" applyAlignment="1">
      <alignment horizontal="left" vertical="center" wrapText="1"/>
    </xf>
    <xf numFmtId="0" fontId="11" fillId="0" borderId="0" xfId="9" applyFont="1" applyAlignment="1">
      <alignment horizontal="left" vertical="center" wrapText="1"/>
    </xf>
    <xf numFmtId="0" fontId="11" fillId="0" borderId="0" xfId="9" applyFont="1" applyAlignment="1">
      <alignment horizontal="left"/>
    </xf>
    <xf numFmtId="0" fontId="11" fillId="0" borderId="0" xfId="9" applyFont="1" applyAlignment="1">
      <alignment horizontal="left" wrapText="1"/>
    </xf>
    <xf numFmtId="0" fontId="11" fillId="0" borderId="0" xfId="9" quotePrefix="1" applyNumberFormat="1" applyFont="1" applyBorder="1" applyAlignment="1">
      <alignment horizontal="left" vertical="center" wrapText="1"/>
    </xf>
    <xf numFmtId="0" fontId="11" fillId="0" borderId="0" xfId="9" applyNumberFormat="1" applyFont="1" applyBorder="1" applyAlignment="1">
      <alignment horizontal="left" vertical="center" wrapText="1"/>
    </xf>
    <xf numFmtId="0" fontId="11" fillId="0" borderId="0" xfId="9" applyFont="1" applyAlignment="1">
      <alignment horizontal="center" wrapText="1"/>
    </xf>
    <xf numFmtId="0" fontId="16" fillId="0" borderId="0" xfId="9" applyFont="1" applyAlignment="1">
      <alignment horizontal="center" vertical="top" wrapText="1"/>
    </xf>
    <xf numFmtId="0" fontId="12" fillId="0" borderId="0" xfId="9" quotePrefix="1" applyNumberFormat="1" applyFont="1" applyBorder="1" applyAlignment="1">
      <alignment horizontal="left" vertical="center" wrapText="1"/>
    </xf>
    <xf numFmtId="0" fontId="12" fillId="0" borderId="0" xfId="9" applyNumberFormat="1" applyFont="1" applyBorder="1" applyAlignment="1">
      <alignment horizontal="left" vertical="center" wrapText="1"/>
    </xf>
    <xf numFmtId="0" fontId="16" fillId="0" borderId="0" xfId="1" applyFont="1" applyFill="1" applyAlignment="1">
      <alignment horizontal="center" vertical="top" wrapText="1"/>
    </xf>
    <xf numFmtId="0" fontId="11" fillId="0" borderId="0" xfId="9" applyFont="1" applyAlignment="1" applyProtection="1">
      <alignment horizontal="left" wrapText="1"/>
      <protection locked="0"/>
    </xf>
    <xf numFmtId="0" fontId="12" fillId="0" borderId="0" xfId="9" quotePrefix="1" applyNumberFormat="1" applyFont="1" applyBorder="1" applyAlignment="1" applyProtection="1">
      <alignment horizontal="left" vertical="center" wrapText="1"/>
      <protection locked="0"/>
    </xf>
    <xf numFmtId="0" fontId="12" fillId="0" borderId="0" xfId="9" applyNumberFormat="1" applyFont="1" applyBorder="1" applyAlignment="1" applyProtection="1">
      <alignment horizontal="left" vertical="center" wrapText="1"/>
      <protection locked="0"/>
    </xf>
    <xf numFmtId="0" fontId="11" fillId="0" borderId="0" xfId="9" quotePrefix="1" applyNumberFormat="1" applyFont="1" applyBorder="1" applyAlignment="1" applyProtection="1">
      <alignment horizontal="left" vertical="center" wrapText="1"/>
      <protection locked="0"/>
    </xf>
    <xf numFmtId="0" fontId="11" fillId="0" borderId="0" xfId="9" applyNumberFormat="1" applyFont="1" applyBorder="1" applyAlignment="1" applyProtection="1">
      <alignment horizontal="left" vertical="center" wrapText="1"/>
      <protection locked="0"/>
    </xf>
    <xf numFmtId="0" fontId="11" fillId="0" borderId="0" xfId="9" applyFont="1" applyAlignment="1" applyProtection="1">
      <alignment horizontal="left" vertical="center" wrapText="1"/>
      <protection locked="0"/>
    </xf>
    <xf numFmtId="0" fontId="11" fillId="0" borderId="21" xfId="7" applyFont="1" applyBorder="1" applyAlignment="1" applyProtection="1">
      <alignment horizontal="center" vertical="top" wrapText="1"/>
      <protection locked="0"/>
    </xf>
    <xf numFmtId="0" fontId="11" fillId="0" borderId="0" xfId="7" applyFont="1" applyBorder="1" applyAlignment="1" applyProtection="1">
      <alignment horizontal="center" vertical="top" wrapText="1"/>
      <protection locked="0"/>
    </xf>
    <xf numFmtId="0" fontId="11" fillId="0" borderId="0" xfId="9" applyFont="1" applyAlignment="1" applyProtection="1">
      <alignment horizontal="left"/>
      <protection locked="0"/>
    </xf>
    <xf numFmtId="49" fontId="17" fillId="6" borderId="33" xfId="18" applyNumberFormat="1" applyFont="1" applyFill="1" applyBorder="1" applyAlignment="1" applyProtection="1">
      <alignment horizontal="left" vertical="center" wrapText="1"/>
      <protection locked="0"/>
    </xf>
    <xf numFmtId="49" fontId="17" fillId="6" borderId="34" xfId="18" applyNumberFormat="1" applyFont="1" applyFill="1" applyBorder="1" applyAlignment="1" applyProtection="1">
      <alignment horizontal="left" vertical="center" wrapText="1"/>
      <protection locked="0"/>
    </xf>
    <xf numFmtId="49" fontId="17" fillId="6" borderId="20" xfId="18" applyNumberFormat="1" applyFont="1" applyFill="1" applyBorder="1" applyAlignment="1" applyProtection="1">
      <alignment horizontal="left" vertical="center" wrapText="1"/>
      <protection locked="0"/>
    </xf>
    <xf numFmtId="0" fontId="15" fillId="0" borderId="0" xfId="3" applyFont="1" applyAlignment="1" applyProtection="1">
      <alignment horizontal="left" vertical="center" wrapText="1"/>
      <protection locked="0"/>
    </xf>
    <xf numFmtId="49" fontId="27" fillId="4" borderId="35" xfId="0" applyNumberFormat="1" applyFont="1" applyFill="1" applyBorder="1" applyAlignment="1" applyProtection="1">
      <alignment horizontal="left" vertical="center"/>
      <protection locked="0"/>
    </xf>
    <xf numFmtId="49" fontId="27" fillId="4" borderId="36" xfId="0" applyNumberFormat="1" applyFont="1" applyFill="1" applyBorder="1" applyAlignment="1" applyProtection="1">
      <alignment horizontal="left" vertical="center"/>
      <protection locked="0"/>
    </xf>
    <xf numFmtId="49" fontId="27" fillId="4" borderId="35" xfId="0" applyNumberFormat="1" applyFont="1" applyFill="1" applyBorder="1" applyAlignment="1" applyProtection="1">
      <alignment horizontal="left" vertical="center"/>
    </xf>
    <xf numFmtId="49" fontId="27" fillId="4" borderId="36" xfId="0" applyNumberFormat="1" applyFont="1" applyFill="1" applyBorder="1" applyAlignment="1" applyProtection="1">
      <alignment horizontal="left" vertical="center"/>
    </xf>
    <xf numFmtId="0" fontId="28" fillId="4" borderId="35" xfId="0" applyFont="1" applyFill="1" applyBorder="1" applyAlignment="1" applyProtection="1">
      <alignment horizontal="left" vertical="center" wrapText="1"/>
    </xf>
    <xf numFmtId="0" fontId="28" fillId="4" borderId="36" xfId="0" applyFont="1" applyFill="1" applyBorder="1" applyAlignment="1" applyProtection="1">
      <alignment horizontal="left" vertical="center" wrapText="1"/>
    </xf>
    <xf numFmtId="0" fontId="28" fillId="2" borderId="35" xfId="0" applyFont="1" applyFill="1" applyBorder="1" applyAlignment="1" applyProtection="1">
      <alignment horizontal="left" vertical="center" wrapText="1"/>
    </xf>
    <xf numFmtId="0" fontId="28" fillId="2" borderId="36" xfId="0" applyFont="1" applyFill="1" applyBorder="1" applyAlignment="1" applyProtection="1">
      <alignment horizontal="left" vertical="center" wrapText="1"/>
    </xf>
    <xf numFmtId="0" fontId="27" fillId="2" borderId="35" xfId="0" applyFont="1" applyFill="1" applyBorder="1" applyAlignment="1" applyProtection="1">
      <alignment horizontal="left" vertical="center" wrapText="1"/>
    </xf>
    <xf numFmtId="0" fontId="27" fillId="2" borderId="36" xfId="0" applyFont="1" applyFill="1" applyBorder="1" applyAlignment="1" applyProtection="1">
      <alignment horizontal="left" vertical="center" wrapText="1"/>
    </xf>
    <xf numFmtId="0" fontId="11" fillId="0" borderId="0" xfId="17" applyFont="1" applyAlignment="1" applyProtection="1">
      <alignment horizontal="left" wrapText="1"/>
      <protection locked="0"/>
    </xf>
    <xf numFmtId="0" fontId="12" fillId="0" borderId="0" xfId="17" applyNumberFormat="1" applyFont="1" applyAlignment="1" applyProtection="1">
      <alignment horizontal="left" vertical="top" wrapText="1"/>
      <protection locked="0"/>
    </xf>
    <xf numFmtId="0" fontId="16" fillId="0" borderId="0" xfId="17" applyFont="1" applyAlignment="1" applyProtection="1">
      <alignment horizontal="center" vertical="top" wrapText="1"/>
      <protection locked="0"/>
    </xf>
    <xf numFmtId="49" fontId="15" fillId="5" borderId="19" xfId="18" applyNumberFormat="1" applyFont="1" applyFill="1" applyBorder="1" applyAlignment="1" applyProtection="1">
      <alignment horizontal="center" vertical="top" wrapText="1"/>
      <protection locked="0"/>
    </xf>
    <xf numFmtId="49" fontId="15" fillId="5" borderId="20" xfId="18" applyNumberFormat="1" applyFont="1" applyFill="1" applyBorder="1" applyAlignment="1" applyProtection="1">
      <alignment horizontal="center" vertical="top" wrapText="1"/>
      <protection locked="0"/>
    </xf>
    <xf numFmtId="49" fontId="17" fillId="5" borderId="27" xfId="18" applyNumberFormat="1" applyFont="1" applyFill="1" applyBorder="1" applyAlignment="1" applyProtection="1">
      <alignment horizontal="left" vertical="center" wrapText="1"/>
      <protection locked="0"/>
    </xf>
    <xf numFmtId="49" fontId="17" fillId="5" borderId="28" xfId="18" applyNumberFormat="1" applyFont="1" applyFill="1" applyBorder="1" applyAlignment="1" applyProtection="1">
      <alignment horizontal="left" vertical="center" wrapText="1"/>
      <protection locked="0"/>
    </xf>
    <xf numFmtId="49" fontId="17" fillId="5" borderId="29" xfId="18" applyNumberFormat="1" applyFont="1" applyFill="1" applyBorder="1" applyAlignment="1" applyProtection="1">
      <alignment horizontal="left" vertical="center" wrapText="1"/>
      <protection locked="0"/>
    </xf>
    <xf numFmtId="49" fontId="17" fillId="5" borderId="30" xfId="18" applyNumberFormat="1" applyFont="1" applyFill="1" applyBorder="1" applyAlignment="1" applyProtection="1">
      <alignment horizontal="left" vertical="center" wrapText="1"/>
      <protection locked="0"/>
    </xf>
    <xf numFmtId="0" fontId="11" fillId="0" borderId="19" xfId="8" applyFont="1" applyFill="1" applyBorder="1" applyAlignment="1">
      <alignment horizontal="left" vertical="center" wrapText="1"/>
    </xf>
    <xf numFmtId="0" fontId="11" fillId="0" borderId="34" xfId="8" applyFont="1" applyFill="1" applyBorder="1" applyAlignment="1">
      <alignment horizontal="left" vertical="center" wrapText="1"/>
    </xf>
    <xf numFmtId="0" fontId="11" fillId="0" borderId="55" xfId="8" applyFont="1" applyFill="1" applyBorder="1" applyAlignment="1">
      <alignment horizontal="left" vertical="center" wrapText="1"/>
    </xf>
    <xf numFmtId="0" fontId="12" fillId="0" borderId="47" xfId="8" applyFont="1" applyBorder="1" applyAlignment="1" applyProtection="1">
      <alignment horizontal="center" vertical="top" wrapText="1"/>
      <protection locked="0"/>
    </xf>
    <xf numFmtId="0" fontId="12" fillId="0" borderId="18" xfId="8" applyFont="1" applyBorder="1" applyAlignment="1" applyProtection="1">
      <alignment horizontal="center" vertical="top" wrapText="1"/>
      <protection locked="0"/>
    </xf>
    <xf numFmtId="0" fontId="12" fillId="0" borderId="48" xfId="8" applyFont="1" applyBorder="1" applyAlignment="1" applyProtection="1">
      <alignment horizontal="left" vertical="top" wrapText="1"/>
      <protection locked="0"/>
    </xf>
    <xf numFmtId="0" fontId="12" fillId="0" borderId="24" xfId="8" applyFont="1" applyBorder="1" applyAlignment="1" applyProtection="1">
      <alignment horizontal="left" vertical="top" wrapText="1"/>
      <protection locked="0"/>
    </xf>
    <xf numFmtId="0" fontId="12" fillId="0" borderId="48" xfId="8" applyFont="1" applyBorder="1" applyAlignment="1" applyProtection="1">
      <alignment horizontal="center" vertical="top" wrapText="1"/>
      <protection locked="0"/>
    </xf>
    <xf numFmtId="0" fontId="12" fillId="0" borderId="24" xfId="8" applyFont="1" applyBorder="1" applyAlignment="1" applyProtection="1">
      <alignment horizontal="center" vertical="top" wrapText="1"/>
      <protection locked="0"/>
    </xf>
    <xf numFmtId="3" fontId="12" fillId="0" borderId="48" xfId="8" applyNumberFormat="1" applyFont="1" applyBorder="1" applyAlignment="1" applyProtection="1">
      <alignment horizontal="center" vertical="top" wrapText="1"/>
      <protection locked="0"/>
    </xf>
    <xf numFmtId="3" fontId="12" fillId="0" borderId="24" xfId="8" applyNumberFormat="1" applyFont="1" applyBorder="1" applyAlignment="1" applyProtection="1">
      <alignment horizontal="center" vertical="top" wrapText="1"/>
      <protection locked="0"/>
    </xf>
    <xf numFmtId="0" fontId="11" fillId="0" borderId="0" xfId="8" applyFont="1" applyAlignment="1" applyProtection="1">
      <alignment horizontal="left" wrapText="1"/>
      <protection locked="0"/>
    </xf>
    <xf numFmtId="0" fontId="17" fillId="0" borderId="0" xfId="8" applyNumberFormat="1" applyFont="1" applyAlignment="1" applyProtection="1">
      <alignment horizontal="left" vertical="top" wrapText="1"/>
      <protection locked="0"/>
    </xf>
    <xf numFmtId="0" fontId="26" fillId="0" borderId="0" xfId="8" applyFont="1" applyAlignment="1" applyProtection="1">
      <alignment horizontal="center" wrapText="1"/>
      <protection locked="0"/>
    </xf>
    <xf numFmtId="0" fontId="16" fillId="0" borderId="0" xfId="8" applyFont="1" applyBorder="1" applyAlignment="1" applyProtection="1">
      <alignment horizontal="center" vertical="top" wrapText="1"/>
      <protection locked="0"/>
    </xf>
    <xf numFmtId="0" fontId="12" fillId="0" borderId="31" xfId="8" applyFont="1" applyBorder="1" applyAlignment="1" applyProtection="1">
      <alignment horizontal="center" vertical="top" wrapText="1"/>
      <protection locked="0"/>
    </xf>
    <xf numFmtId="0" fontId="12" fillId="0" borderId="48" xfId="8" applyFont="1" applyFill="1" applyBorder="1" applyAlignment="1" applyProtection="1">
      <alignment horizontal="center" vertical="top" wrapText="1"/>
      <protection locked="0"/>
    </xf>
    <xf numFmtId="0" fontId="12" fillId="0" borderId="49" xfId="8" applyFont="1" applyBorder="1" applyAlignment="1" applyProtection="1">
      <alignment horizontal="center" vertical="top" wrapText="1"/>
      <protection locked="0"/>
    </xf>
    <xf numFmtId="0" fontId="12" fillId="0" borderId="3" xfId="8" applyFont="1" applyBorder="1" applyAlignment="1" applyProtection="1">
      <alignment horizontal="center" vertical="top" wrapText="1"/>
      <protection locked="0"/>
    </xf>
    <xf numFmtId="0" fontId="12" fillId="0" borderId="38" xfId="8" applyFont="1" applyBorder="1" applyAlignment="1" applyProtection="1">
      <alignment horizontal="center" vertical="top" wrapText="1"/>
      <protection locked="0"/>
    </xf>
    <xf numFmtId="0" fontId="11" fillId="0" borderId="32" xfId="8" applyFont="1" applyFill="1" applyBorder="1" applyAlignment="1">
      <alignment horizontal="left" vertical="center" wrapText="1"/>
    </xf>
    <xf numFmtId="0" fontId="11" fillId="0" borderId="39" xfId="8" applyFont="1" applyFill="1" applyBorder="1" applyAlignment="1">
      <alignment horizontal="left" vertical="center" wrapText="1"/>
    </xf>
    <xf numFmtId="0" fontId="11" fillId="0" borderId="36" xfId="8" applyFont="1" applyFill="1" applyBorder="1" applyAlignment="1">
      <alignment horizontal="left" vertical="center" wrapText="1"/>
    </xf>
    <xf numFmtId="0" fontId="11" fillId="0" borderId="0" xfId="8" applyFont="1" applyAlignment="1" applyProtection="1">
      <alignment horizontal="left" vertical="center" wrapText="1"/>
      <protection locked="0"/>
    </xf>
    <xf numFmtId="0" fontId="11" fillId="0" borderId="7" xfId="8" applyFont="1" applyFill="1" applyBorder="1" applyAlignment="1">
      <alignment horizontal="left" vertical="center" wrapText="1"/>
    </xf>
    <xf numFmtId="0" fontId="11" fillId="0" borderId="56" xfId="8" applyFont="1" applyFill="1" applyBorder="1" applyAlignment="1">
      <alignment horizontal="left" vertical="center" wrapText="1"/>
    </xf>
    <xf numFmtId="0" fontId="11" fillId="0" borderId="57" xfId="8" applyFont="1" applyFill="1" applyBorder="1" applyAlignment="1">
      <alignment horizontal="left" vertical="center" wrapText="1"/>
    </xf>
    <xf numFmtId="0" fontId="11" fillId="0" borderId="0" xfId="8" applyFont="1" applyAlignment="1" applyProtection="1">
      <alignment horizontal="left" vertical="top" wrapText="1"/>
      <protection locked="0"/>
    </xf>
    <xf numFmtId="0" fontId="0" fillId="0" borderId="21" xfId="0" applyFont="1" applyBorder="1" applyAlignment="1">
      <alignment horizontal="center" vertical="top" wrapText="1"/>
    </xf>
    <xf numFmtId="0" fontId="0" fillId="0" borderId="0" xfId="0" applyFont="1" applyAlignment="1">
      <alignment horizontal="center" vertical="top" wrapText="1"/>
    </xf>
    <xf numFmtId="0" fontId="11" fillId="0" borderId="0" xfId="8" applyFont="1" applyAlignment="1" applyProtection="1">
      <alignment horizontal="left"/>
      <protection locked="0"/>
    </xf>
    <xf numFmtId="0" fontId="12" fillId="0" borderId="0" xfId="8" applyNumberFormat="1" applyFont="1" applyBorder="1" applyAlignment="1">
      <alignment horizontal="left" vertical="center" wrapText="1"/>
    </xf>
    <xf numFmtId="0" fontId="11" fillId="0" borderId="0" xfId="8" applyNumberFormat="1" applyFont="1" applyBorder="1" applyAlignment="1">
      <alignment horizontal="left" vertical="center" wrapText="1"/>
    </xf>
    <xf numFmtId="0" fontId="12" fillId="0" borderId="1" xfId="1" applyNumberFormat="1" applyFont="1" applyBorder="1" applyAlignment="1">
      <alignment horizontal="center" vertical="center" wrapText="1"/>
    </xf>
    <xf numFmtId="0" fontId="11" fillId="0" borderId="0" xfId="1" applyFont="1" applyAlignment="1" applyProtection="1">
      <alignment horizontal="left" wrapText="1"/>
      <protection locked="0"/>
    </xf>
    <xf numFmtId="0" fontId="12" fillId="0" borderId="0" xfId="1" applyNumberFormat="1" applyFont="1" applyAlignment="1" applyProtection="1">
      <alignment horizontal="left" vertical="top" wrapText="1"/>
      <protection locked="0"/>
    </xf>
    <xf numFmtId="0" fontId="16" fillId="0" borderId="0" xfId="1" applyFont="1" applyAlignment="1" applyProtection="1">
      <alignment horizontal="center" vertical="top" wrapText="1"/>
      <protection locked="0"/>
    </xf>
    <xf numFmtId="0" fontId="11" fillId="0" borderId="0" xfId="1" applyFont="1" applyAlignment="1" applyProtection="1">
      <alignment horizontal="left" vertical="top" wrapText="1"/>
      <protection locked="0"/>
    </xf>
    <xf numFmtId="0" fontId="35" fillId="0" borderId="0" xfId="24" applyFont="1" applyAlignment="1">
      <alignment horizontal="left" vertical="center" wrapText="1"/>
    </xf>
    <xf numFmtId="0" fontId="36" fillId="0" borderId="0" xfId="24" applyFont="1" applyAlignment="1">
      <alignment horizontal="left" vertical="center" wrapText="1"/>
    </xf>
    <xf numFmtId="0" fontId="26" fillId="0" borderId="0" xfId="24" applyFont="1" applyAlignment="1">
      <alignment horizontal="left" vertical="center" wrapText="1"/>
    </xf>
    <xf numFmtId="0" fontId="39" fillId="0" borderId="0" xfId="24" applyFont="1" applyAlignment="1">
      <alignment horizontal="left" vertical="top" wrapText="1"/>
    </xf>
  </cellXfs>
  <cellStyles count="25">
    <cellStyle name="Hypertextové prepojenie" xfId="2" builtinId="8"/>
    <cellStyle name="Normálna" xfId="0" builtinId="0"/>
    <cellStyle name="Normálna 2" xfId="1"/>
    <cellStyle name="Normálna 2 2" xfId="7"/>
    <cellStyle name="Normálna 2 3" xfId="9"/>
    <cellStyle name="Normálna 2 3 2" xfId="17"/>
    <cellStyle name="Normálna 2 3 3" xfId="21"/>
    <cellStyle name="Normálna 2 4" xfId="13"/>
    <cellStyle name="Normálna 2 5" xfId="19"/>
    <cellStyle name="Normálna 2 6" xfId="24"/>
    <cellStyle name="Normálna 3" xfId="4"/>
    <cellStyle name="Normálna 3 2" xfId="20"/>
    <cellStyle name="Normálna 4" xfId="5"/>
    <cellStyle name="Normálna 4 2" xfId="10"/>
    <cellStyle name="Normálna 4 2 2" xfId="18"/>
    <cellStyle name="Normálna 5" xfId="8"/>
    <cellStyle name="Normálna 6" xfId="11"/>
    <cellStyle name="Normálna 6 2" xfId="15"/>
    <cellStyle name="Normálna 7" xfId="14"/>
    <cellStyle name="Normálna 8" xfId="22"/>
    <cellStyle name="Normálne 2" xfId="12"/>
    <cellStyle name="normálne 2 2" xfId="3"/>
    <cellStyle name="Normálne 2 3" xfId="16"/>
    <cellStyle name="Normálne 4" xfId="6"/>
    <cellStyle name="Normální 3" xfId="23"/>
  </cellStyles>
  <dxfs count="6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BDD6EE"/>
      <rgbColor rgb="FFFFF2CC"/>
      <rgbColor rgb="FFF2F2F2"/>
      <rgbColor rgb="FF00FF00"/>
      <rgbColor rgb="FF548135"/>
      <rgbColor rgb="00000000"/>
      <rgbColor rgb="FFFF0000"/>
      <rgbColor rgb="FF4472C4"/>
      <rgbColor rgb="FFCC0000"/>
      <rgbColor rgb="FFBDC0CD"/>
      <rgbColor rgb="FFE85318"/>
      <rgbColor rgb="FFEC7140"/>
      <rgbColor rgb="FF95DFD3"/>
      <rgbColor rgb="FFFCF26A"/>
      <rgbColor rgb="FF8C4A2C"/>
      <rgbColor rgb="FF00A8A4"/>
      <rgbColor rgb="FFDEEAF6"/>
      <rgbColor rgb="FFE2EEDA"/>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99CC"/>
      <color rgb="FFD297D3"/>
      <color rgb="FFC2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5</xdr:row>
          <xdr:rowOff>142875</xdr:rowOff>
        </xdr:from>
        <xdr:to>
          <xdr:col>0</xdr:col>
          <xdr:colOff>285750</xdr:colOff>
          <xdr:row>7</xdr:row>
          <xdr:rowOff>95250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36C9F877-7C2D-4896-A85C-88F013909A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171450</xdr:rowOff>
        </xdr:from>
        <xdr:to>
          <xdr:col>0</xdr:col>
          <xdr:colOff>285750</xdr:colOff>
          <xdr:row>19</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5BFFEAAD-E3BC-46CD-AAE1-490E5B753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Motív balíka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Motív balíka Office">
      <a:majorFont>
        <a:latin typeface="Helvetica"/>
        <a:ea typeface="Helvetica"/>
        <a:cs typeface="Helvetica"/>
      </a:majorFont>
      <a:minorFont>
        <a:latin typeface="Helvetica"/>
        <a:ea typeface="Helvetica"/>
        <a:cs typeface="Helvetica"/>
      </a:minorFont>
    </a:fontScheme>
    <a:fmtScheme name="Motív balíka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97"/>
  <sheetViews>
    <sheetView showGridLines="0" tabSelected="1" zoomScaleNormal="100" workbookViewId="0">
      <selection sqref="A1:B1"/>
    </sheetView>
  </sheetViews>
  <sheetFormatPr defaultRowHeight="12" x14ac:dyDescent="0.2"/>
  <cols>
    <col min="1" max="1" width="5.140625" style="1" bestFit="1" customWidth="1"/>
    <col min="2" max="2" width="22.42578125" style="1" customWidth="1"/>
    <col min="3" max="4" width="29.7109375" style="1" customWidth="1"/>
    <col min="5" max="256" width="9.140625" style="1"/>
    <col min="257" max="257" width="5.140625" style="1" bestFit="1" customWidth="1"/>
    <col min="258" max="258" width="22.42578125" style="1" customWidth="1"/>
    <col min="259" max="260" width="29.7109375" style="1" customWidth="1"/>
    <col min="261" max="512" width="9.140625" style="1"/>
    <col min="513" max="513" width="5.140625" style="1" bestFit="1" customWidth="1"/>
    <col min="514" max="514" width="22.42578125" style="1" customWidth="1"/>
    <col min="515" max="516" width="29.7109375" style="1" customWidth="1"/>
    <col min="517" max="768" width="9.140625" style="1"/>
    <col min="769" max="769" width="5.140625" style="1" bestFit="1" customWidth="1"/>
    <col min="770" max="770" width="22.42578125" style="1" customWidth="1"/>
    <col min="771" max="772" width="29.7109375" style="1" customWidth="1"/>
    <col min="773" max="1024" width="9.140625" style="1"/>
    <col min="1025" max="1025" width="5.140625" style="1" bestFit="1" customWidth="1"/>
    <col min="1026" max="1026" width="22.42578125" style="1" customWidth="1"/>
    <col min="1027" max="1028" width="29.7109375" style="1" customWidth="1"/>
    <col min="1029" max="1280" width="9.140625" style="1"/>
    <col min="1281" max="1281" width="5.140625" style="1" bestFit="1" customWidth="1"/>
    <col min="1282" max="1282" width="22.42578125" style="1" customWidth="1"/>
    <col min="1283" max="1284" width="29.7109375" style="1" customWidth="1"/>
    <col min="1285" max="1536" width="9.140625" style="1"/>
    <col min="1537" max="1537" width="5.140625" style="1" bestFit="1" customWidth="1"/>
    <col min="1538" max="1538" width="22.42578125" style="1" customWidth="1"/>
    <col min="1539" max="1540" width="29.7109375" style="1" customWidth="1"/>
    <col min="1541" max="1792" width="9.140625" style="1"/>
    <col min="1793" max="1793" width="5.140625" style="1" bestFit="1" customWidth="1"/>
    <col min="1794" max="1794" width="22.42578125" style="1" customWidth="1"/>
    <col min="1795" max="1796" width="29.7109375" style="1" customWidth="1"/>
    <col min="1797" max="2048" width="9.140625" style="1"/>
    <col min="2049" max="2049" width="5.140625" style="1" bestFit="1" customWidth="1"/>
    <col min="2050" max="2050" width="22.42578125" style="1" customWidth="1"/>
    <col min="2051" max="2052" width="29.7109375" style="1" customWidth="1"/>
    <col min="2053" max="2304" width="9.140625" style="1"/>
    <col min="2305" max="2305" width="5.140625" style="1" bestFit="1" customWidth="1"/>
    <col min="2306" max="2306" width="22.42578125" style="1" customWidth="1"/>
    <col min="2307" max="2308" width="29.7109375" style="1" customWidth="1"/>
    <col min="2309" max="2560" width="9.140625" style="1"/>
    <col min="2561" max="2561" width="5.140625" style="1" bestFit="1" customWidth="1"/>
    <col min="2562" max="2562" width="22.42578125" style="1" customWidth="1"/>
    <col min="2563" max="2564" width="29.7109375" style="1" customWidth="1"/>
    <col min="2565" max="2816" width="9.140625" style="1"/>
    <col min="2817" max="2817" width="5.140625" style="1" bestFit="1" customWidth="1"/>
    <col min="2818" max="2818" width="22.42578125" style="1" customWidth="1"/>
    <col min="2819" max="2820" width="29.7109375" style="1" customWidth="1"/>
    <col min="2821" max="3072" width="9.140625" style="1"/>
    <col min="3073" max="3073" width="5.140625" style="1" bestFit="1" customWidth="1"/>
    <col min="3074" max="3074" width="22.42578125" style="1" customWidth="1"/>
    <col min="3075" max="3076" width="29.7109375" style="1" customWidth="1"/>
    <col min="3077" max="3328" width="9.140625" style="1"/>
    <col min="3329" max="3329" width="5.140625" style="1" bestFit="1" customWidth="1"/>
    <col min="3330" max="3330" width="22.42578125" style="1" customWidth="1"/>
    <col min="3331" max="3332" width="29.7109375" style="1" customWidth="1"/>
    <col min="3333" max="3584" width="9.140625" style="1"/>
    <col min="3585" max="3585" width="5.140625" style="1" bestFit="1" customWidth="1"/>
    <col min="3586" max="3586" width="22.42578125" style="1" customWidth="1"/>
    <col min="3587" max="3588" width="29.7109375" style="1" customWidth="1"/>
    <col min="3589" max="3840" width="9.140625" style="1"/>
    <col min="3841" max="3841" width="5.140625" style="1" bestFit="1" customWidth="1"/>
    <col min="3842" max="3842" width="22.42578125" style="1" customWidth="1"/>
    <col min="3843" max="3844" width="29.7109375" style="1" customWidth="1"/>
    <col min="3845" max="4096" width="9.140625" style="1"/>
    <col min="4097" max="4097" width="5.140625" style="1" bestFit="1" customWidth="1"/>
    <col min="4098" max="4098" width="22.42578125" style="1" customWidth="1"/>
    <col min="4099" max="4100" width="29.7109375" style="1" customWidth="1"/>
    <col min="4101" max="4352" width="9.140625" style="1"/>
    <col min="4353" max="4353" width="5.140625" style="1" bestFit="1" customWidth="1"/>
    <col min="4354" max="4354" width="22.42578125" style="1" customWidth="1"/>
    <col min="4355" max="4356" width="29.7109375" style="1" customWidth="1"/>
    <col min="4357" max="4608" width="9.140625" style="1"/>
    <col min="4609" max="4609" width="5.140625" style="1" bestFit="1" customWidth="1"/>
    <col min="4610" max="4610" width="22.42578125" style="1" customWidth="1"/>
    <col min="4611" max="4612" width="29.7109375" style="1" customWidth="1"/>
    <col min="4613" max="4864" width="9.140625" style="1"/>
    <col min="4865" max="4865" width="5.140625" style="1" bestFit="1" customWidth="1"/>
    <col min="4866" max="4866" width="22.42578125" style="1" customWidth="1"/>
    <col min="4867" max="4868" width="29.7109375" style="1" customWidth="1"/>
    <col min="4869" max="5120" width="9.140625" style="1"/>
    <col min="5121" max="5121" width="5.140625" style="1" bestFit="1" customWidth="1"/>
    <col min="5122" max="5122" width="22.42578125" style="1" customWidth="1"/>
    <col min="5123" max="5124" width="29.7109375" style="1" customWidth="1"/>
    <col min="5125" max="5376" width="9.140625" style="1"/>
    <col min="5377" max="5377" width="5.140625" style="1" bestFit="1" customWidth="1"/>
    <col min="5378" max="5378" width="22.42578125" style="1" customWidth="1"/>
    <col min="5379" max="5380" width="29.7109375" style="1" customWidth="1"/>
    <col min="5381" max="5632" width="9.140625" style="1"/>
    <col min="5633" max="5633" width="5.140625" style="1" bestFit="1" customWidth="1"/>
    <col min="5634" max="5634" width="22.42578125" style="1" customWidth="1"/>
    <col min="5635" max="5636" width="29.7109375" style="1" customWidth="1"/>
    <col min="5637" max="5888" width="9.140625" style="1"/>
    <col min="5889" max="5889" width="5.140625" style="1" bestFit="1" customWidth="1"/>
    <col min="5890" max="5890" width="22.42578125" style="1" customWidth="1"/>
    <col min="5891" max="5892" width="29.7109375" style="1" customWidth="1"/>
    <col min="5893" max="6144" width="9.140625" style="1"/>
    <col min="6145" max="6145" width="5.140625" style="1" bestFit="1" customWidth="1"/>
    <col min="6146" max="6146" width="22.42578125" style="1" customWidth="1"/>
    <col min="6147" max="6148" width="29.7109375" style="1" customWidth="1"/>
    <col min="6149" max="6400" width="9.140625" style="1"/>
    <col min="6401" max="6401" width="5.140625" style="1" bestFit="1" customWidth="1"/>
    <col min="6402" max="6402" width="22.42578125" style="1" customWidth="1"/>
    <col min="6403" max="6404" width="29.7109375" style="1" customWidth="1"/>
    <col min="6405" max="6656" width="9.140625" style="1"/>
    <col min="6657" max="6657" width="5.140625" style="1" bestFit="1" customWidth="1"/>
    <col min="6658" max="6658" width="22.42578125" style="1" customWidth="1"/>
    <col min="6659" max="6660" width="29.7109375" style="1" customWidth="1"/>
    <col min="6661" max="6912" width="9.140625" style="1"/>
    <col min="6913" max="6913" width="5.140625" style="1" bestFit="1" customWidth="1"/>
    <col min="6914" max="6914" width="22.42578125" style="1" customWidth="1"/>
    <col min="6915" max="6916" width="29.7109375" style="1" customWidth="1"/>
    <col min="6917" max="7168" width="9.140625" style="1"/>
    <col min="7169" max="7169" width="5.140625" style="1" bestFit="1" customWidth="1"/>
    <col min="7170" max="7170" width="22.42578125" style="1" customWidth="1"/>
    <col min="7171" max="7172" width="29.7109375" style="1" customWidth="1"/>
    <col min="7173" max="7424" width="9.140625" style="1"/>
    <col min="7425" max="7425" width="5.140625" style="1" bestFit="1" customWidth="1"/>
    <col min="7426" max="7426" width="22.42578125" style="1" customWidth="1"/>
    <col min="7427" max="7428" width="29.7109375" style="1" customWidth="1"/>
    <col min="7429" max="7680" width="9.140625" style="1"/>
    <col min="7681" max="7681" width="5.140625" style="1" bestFit="1" customWidth="1"/>
    <col min="7682" max="7682" width="22.42578125" style="1" customWidth="1"/>
    <col min="7683" max="7684" width="29.7109375" style="1" customWidth="1"/>
    <col min="7685" max="7936" width="9.140625" style="1"/>
    <col min="7937" max="7937" width="5.140625" style="1" bestFit="1" customWidth="1"/>
    <col min="7938" max="7938" width="22.42578125" style="1" customWidth="1"/>
    <col min="7939" max="7940" width="29.7109375" style="1" customWidth="1"/>
    <col min="7941" max="8192" width="9.140625" style="1"/>
    <col min="8193" max="8193" width="5.140625" style="1" bestFit="1" customWidth="1"/>
    <col min="8194" max="8194" width="22.42578125" style="1" customWidth="1"/>
    <col min="8195" max="8196" width="29.7109375" style="1" customWidth="1"/>
    <col min="8197" max="8448" width="9.140625" style="1"/>
    <col min="8449" max="8449" width="5.140625" style="1" bestFit="1" customWidth="1"/>
    <col min="8450" max="8450" width="22.42578125" style="1" customWidth="1"/>
    <col min="8451" max="8452" width="29.7109375" style="1" customWidth="1"/>
    <col min="8453" max="8704" width="9.140625" style="1"/>
    <col min="8705" max="8705" width="5.140625" style="1" bestFit="1" customWidth="1"/>
    <col min="8706" max="8706" width="22.42578125" style="1" customWidth="1"/>
    <col min="8707" max="8708" width="29.7109375" style="1" customWidth="1"/>
    <col min="8709" max="8960" width="9.140625" style="1"/>
    <col min="8961" max="8961" width="5.140625" style="1" bestFit="1" customWidth="1"/>
    <col min="8962" max="8962" width="22.42578125" style="1" customWidth="1"/>
    <col min="8963" max="8964" width="29.7109375" style="1" customWidth="1"/>
    <col min="8965" max="9216" width="9.140625" style="1"/>
    <col min="9217" max="9217" width="5.140625" style="1" bestFit="1" customWidth="1"/>
    <col min="9218" max="9218" width="22.42578125" style="1" customWidth="1"/>
    <col min="9219" max="9220" width="29.7109375" style="1" customWidth="1"/>
    <col min="9221" max="9472" width="9.140625" style="1"/>
    <col min="9473" max="9473" width="5.140625" style="1" bestFit="1" customWidth="1"/>
    <col min="9474" max="9474" width="22.42578125" style="1" customWidth="1"/>
    <col min="9475" max="9476" width="29.7109375" style="1" customWidth="1"/>
    <col min="9477" max="9728" width="9.140625" style="1"/>
    <col min="9729" max="9729" width="5.140625" style="1" bestFit="1" customWidth="1"/>
    <col min="9730" max="9730" width="22.42578125" style="1" customWidth="1"/>
    <col min="9731" max="9732" width="29.7109375" style="1" customWidth="1"/>
    <col min="9733" max="9984" width="9.140625" style="1"/>
    <col min="9985" max="9985" width="5.140625" style="1" bestFit="1" customWidth="1"/>
    <col min="9986" max="9986" width="22.42578125" style="1" customWidth="1"/>
    <col min="9987" max="9988" width="29.7109375" style="1" customWidth="1"/>
    <col min="9989" max="10240" width="9.140625" style="1"/>
    <col min="10241" max="10241" width="5.140625" style="1" bestFit="1" customWidth="1"/>
    <col min="10242" max="10242" width="22.42578125" style="1" customWidth="1"/>
    <col min="10243" max="10244" width="29.7109375" style="1" customWidth="1"/>
    <col min="10245" max="10496" width="9.140625" style="1"/>
    <col min="10497" max="10497" width="5.140625" style="1" bestFit="1" customWidth="1"/>
    <col min="10498" max="10498" width="22.42578125" style="1" customWidth="1"/>
    <col min="10499" max="10500" width="29.7109375" style="1" customWidth="1"/>
    <col min="10501" max="10752" width="9.140625" style="1"/>
    <col min="10753" max="10753" width="5.140625" style="1" bestFit="1" customWidth="1"/>
    <col min="10754" max="10754" width="22.42578125" style="1" customWidth="1"/>
    <col min="10755" max="10756" width="29.7109375" style="1" customWidth="1"/>
    <col min="10757" max="11008" width="9.140625" style="1"/>
    <col min="11009" max="11009" width="5.140625" style="1" bestFit="1" customWidth="1"/>
    <col min="11010" max="11010" width="22.42578125" style="1" customWidth="1"/>
    <col min="11011" max="11012" width="29.7109375" style="1" customWidth="1"/>
    <col min="11013" max="11264" width="9.140625" style="1"/>
    <col min="11265" max="11265" width="5.140625" style="1" bestFit="1" customWidth="1"/>
    <col min="11266" max="11266" width="22.42578125" style="1" customWidth="1"/>
    <col min="11267" max="11268" width="29.7109375" style="1" customWidth="1"/>
    <col min="11269" max="11520" width="9.140625" style="1"/>
    <col min="11521" max="11521" width="5.140625" style="1" bestFit="1" customWidth="1"/>
    <col min="11522" max="11522" width="22.42578125" style="1" customWidth="1"/>
    <col min="11523" max="11524" width="29.7109375" style="1" customWidth="1"/>
    <col min="11525" max="11776" width="9.140625" style="1"/>
    <col min="11777" max="11777" width="5.140625" style="1" bestFit="1" customWidth="1"/>
    <col min="11778" max="11778" width="22.42578125" style="1" customWidth="1"/>
    <col min="11779" max="11780" width="29.7109375" style="1" customWidth="1"/>
    <col min="11781" max="12032" width="9.140625" style="1"/>
    <col min="12033" max="12033" width="5.140625" style="1" bestFit="1" customWidth="1"/>
    <col min="12034" max="12034" width="22.42578125" style="1" customWidth="1"/>
    <col min="12035" max="12036" width="29.7109375" style="1" customWidth="1"/>
    <col min="12037" max="12288" width="9.140625" style="1"/>
    <col min="12289" max="12289" width="5.140625" style="1" bestFit="1" customWidth="1"/>
    <col min="12290" max="12290" width="22.42578125" style="1" customWidth="1"/>
    <col min="12291" max="12292" width="29.7109375" style="1" customWidth="1"/>
    <col min="12293" max="12544" width="9.140625" style="1"/>
    <col min="12545" max="12545" width="5.140625" style="1" bestFit="1" customWidth="1"/>
    <col min="12546" max="12546" width="22.42578125" style="1" customWidth="1"/>
    <col min="12547" max="12548" width="29.7109375" style="1" customWidth="1"/>
    <col min="12549" max="12800" width="9.140625" style="1"/>
    <col min="12801" max="12801" width="5.140625" style="1" bestFit="1" customWidth="1"/>
    <col min="12802" max="12802" width="22.42578125" style="1" customWidth="1"/>
    <col min="12803" max="12804" width="29.7109375" style="1" customWidth="1"/>
    <col min="12805" max="13056" width="9.140625" style="1"/>
    <col min="13057" max="13057" width="5.140625" style="1" bestFit="1" customWidth="1"/>
    <col min="13058" max="13058" width="22.42578125" style="1" customWidth="1"/>
    <col min="13059" max="13060" width="29.7109375" style="1" customWidth="1"/>
    <col min="13061" max="13312" width="9.140625" style="1"/>
    <col min="13313" max="13313" width="5.140625" style="1" bestFit="1" customWidth="1"/>
    <col min="13314" max="13314" width="22.42578125" style="1" customWidth="1"/>
    <col min="13315" max="13316" width="29.7109375" style="1" customWidth="1"/>
    <col min="13317" max="13568" width="9.140625" style="1"/>
    <col min="13569" max="13569" width="5.140625" style="1" bestFit="1" customWidth="1"/>
    <col min="13570" max="13570" width="22.42578125" style="1" customWidth="1"/>
    <col min="13571" max="13572" width="29.7109375" style="1" customWidth="1"/>
    <col min="13573" max="13824" width="9.140625" style="1"/>
    <col min="13825" max="13825" width="5.140625" style="1" bestFit="1" customWidth="1"/>
    <col min="13826" max="13826" width="22.42578125" style="1" customWidth="1"/>
    <col min="13827" max="13828" width="29.7109375" style="1" customWidth="1"/>
    <col min="13829" max="14080" width="9.140625" style="1"/>
    <col min="14081" max="14081" width="5.140625" style="1" bestFit="1" customWidth="1"/>
    <col min="14082" max="14082" width="22.42578125" style="1" customWidth="1"/>
    <col min="14083" max="14084" width="29.7109375" style="1" customWidth="1"/>
    <col min="14085" max="14336" width="9.140625" style="1"/>
    <col min="14337" max="14337" width="5.140625" style="1" bestFit="1" customWidth="1"/>
    <col min="14338" max="14338" width="22.42578125" style="1" customWidth="1"/>
    <col min="14339" max="14340" width="29.7109375" style="1" customWidth="1"/>
    <col min="14341" max="14592" width="9.140625" style="1"/>
    <col min="14593" max="14593" width="5.140625" style="1" bestFit="1" customWidth="1"/>
    <col min="14594" max="14594" width="22.42578125" style="1" customWidth="1"/>
    <col min="14595" max="14596" width="29.7109375" style="1" customWidth="1"/>
    <col min="14597" max="14848" width="9.140625" style="1"/>
    <col min="14849" max="14849" width="5.140625" style="1" bestFit="1" customWidth="1"/>
    <col min="14850" max="14850" width="22.42578125" style="1" customWidth="1"/>
    <col min="14851" max="14852" width="29.7109375" style="1" customWidth="1"/>
    <col min="14853" max="15104" width="9.140625" style="1"/>
    <col min="15105" max="15105" width="5.140625" style="1" bestFit="1" customWidth="1"/>
    <col min="15106" max="15106" width="22.42578125" style="1" customWidth="1"/>
    <col min="15107" max="15108" width="29.7109375" style="1" customWidth="1"/>
    <col min="15109" max="15360" width="9.140625" style="1"/>
    <col min="15361" max="15361" width="5.140625" style="1" bestFit="1" customWidth="1"/>
    <col min="15362" max="15362" width="22.42578125" style="1" customWidth="1"/>
    <col min="15363" max="15364" width="29.7109375" style="1" customWidth="1"/>
    <col min="15365" max="15616" width="9.140625" style="1"/>
    <col min="15617" max="15617" width="5.140625" style="1" bestFit="1" customWidth="1"/>
    <col min="15618" max="15618" width="22.42578125" style="1" customWidth="1"/>
    <col min="15619" max="15620" width="29.7109375" style="1" customWidth="1"/>
    <col min="15621" max="15872" width="9.140625" style="1"/>
    <col min="15873" max="15873" width="5.140625" style="1" bestFit="1" customWidth="1"/>
    <col min="15874" max="15874" width="22.42578125" style="1" customWidth="1"/>
    <col min="15875" max="15876" width="29.7109375" style="1" customWidth="1"/>
    <col min="15877" max="16128" width="9.140625" style="1"/>
    <col min="16129" max="16129" width="5.140625" style="1" bestFit="1" customWidth="1"/>
    <col min="16130" max="16130" width="22.42578125" style="1" customWidth="1"/>
    <col min="16131" max="16132" width="29.7109375" style="1" customWidth="1"/>
    <col min="16133" max="16384" width="9.140625" style="1"/>
  </cols>
  <sheetData>
    <row r="1" spans="1:10" ht="20.100000000000001" customHeight="1" x14ac:dyDescent="0.2">
      <c r="A1" s="236" t="s">
        <v>5</v>
      </c>
      <c r="B1" s="236"/>
    </row>
    <row r="2" spans="1:10" ht="30" customHeight="1" x14ac:dyDescent="0.2">
      <c r="A2" s="237" t="s">
        <v>71</v>
      </c>
      <c r="B2" s="237"/>
      <c r="C2" s="237"/>
      <c r="D2" s="237"/>
    </row>
    <row r="3" spans="1:10" ht="15" customHeight="1" x14ac:dyDescent="0.2">
      <c r="A3" s="238"/>
      <c r="B3" s="238"/>
      <c r="C3" s="238"/>
    </row>
    <row r="4" spans="1:10" s="77" customFormat="1" ht="30" customHeight="1" x14ac:dyDescent="0.25">
      <c r="A4" s="239" t="s">
        <v>6</v>
      </c>
      <c r="B4" s="239"/>
      <c r="C4" s="239"/>
      <c r="D4" s="239"/>
      <c r="E4" s="76"/>
      <c r="F4" s="76"/>
      <c r="G4" s="76"/>
      <c r="H4" s="76"/>
      <c r="I4" s="76"/>
      <c r="J4" s="76"/>
    </row>
    <row r="6" spans="1:10" s="3" customFormat="1" ht="15" customHeight="1" x14ac:dyDescent="0.25">
      <c r="A6" s="240" t="s">
        <v>7</v>
      </c>
      <c r="B6" s="240"/>
      <c r="C6" s="241"/>
      <c r="D6" s="241"/>
      <c r="F6" s="4"/>
    </row>
    <row r="7" spans="1:10" s="3" customFormat="1" ht="15" customHeight="1" x14ac:dyDescent="0.25">
      <c r="A7" s="240" t="s">
        <v>8</v>
      </c>
      <c r="B7" s="240"/>
      <c r="C7" s="244"/>
      <c r="D7" s="244"/>
    </row>
    <row r="8" spans="1:10" s="3" customFormat="1" ht="15" customHeight="1" x14ac:dyDescent="0.25">
      <c r="A8" s="240" t="s">
        <v>9</v>
      </c>
      <c r="B8" s="240"/>
      <c r="C8" s="245"/>
      <c r="D8" s="245"/>
    </row>
    <row r="9" spans="1:10" s="3" customFormat="1" ht="15" customHeight="1" x14ac:dyDescent="0.25">
      <c r="A9" s="240" t="s">
        <v>10</v>
      </c>
      <c r="B9" s="240"/>
      <c r="C9" s="245"/>
      <c r="D9" s="245"/>
    </row>
    <row r="10" spans="1:10" x14ac:dyDescent="0.2">
      <c r="A10" s="5"/>
      <c r="B10" s="5"/>
      <c r="C10" s="5"/>
    </row>
    <row r="11" spans="1:10" x14ac:dyDescent="0.2">
      <c r="A11" s="246" t="s">
        <v>11</v>
      </c>
      <c r="B11" s="246"/>
      <c r="C11" s="246"/>
      <c r="D11" s="2"/>
      <c r="E11" s="2"/>
      <c r="F11" s="2"/>
      <c r="G11" s="2"/>
      <c r="H11" s="2"/>
      <c r="I11" s="2"/>
      <c r="J11" s="2"/>
    </row>
    <row r="12" spans="1:10" s="3" customFormat="1" ht="15" customHeight="1" x14ac:dyDescent="0.25">
      <c r="A12" s="240" t="s">
        <v>12</v>
      </c>
      <c r="B12" s="240"/>
      <c r="C12" s="247"/>
      <c r="D12" s="247"/>
    </row>
    <row r="13" spans="1:10" s="3" customFormat="1" ht="15" customHeight="1" x14ac:dyDescent="0.25">
      <c r="A13" s="240" t="s">
        <v>13</v>
      </c>
      <c r="B13" s="240"/>
      <c r="C13" s="248"/>
      <c r="D13" s="248"/>
    </row>
    <row r="14" spans="1:10" s="3" customFormat="1" ht="15" customHeight="1" x14ac:dyDescent="0.25">
      <c r="A14" s="240" t="s">
        <v>14</v>
      </c>
      <c r="B14" s="240"/>
      <c r="C14" s="242"/>
      <c r="D14" s="243"/>
    </row>
    <row r="15" spans="1:10" x14ac:dyDescent="0.2">
      <c r="A15" s="5"/>
      <c r="B15" s="5"/>
      <c r="C15" s="5"/>
    </row>
    <row r="16" spans="1:10" x14ac:dyDescent="0.2">
      <c r="A16" s="246" t="s">
        <v>15</v>
      </c>
      <c r="B16" s="246"/>
      <c r="C16" s="246"/>
      <c r="D16" s="2"/>
      <c r="E16" s="2"/>
      <c r="F16" s="2"/>
      <c r="G16" s="2"/>
      <c r="H16" s="2"/>
      <c r="I16" s="2"/>
      <c r="J16" s="2"/>
    </row>
    <row r="17" spans="1:6" s="3" customFormat="1" ht="15" customHeight="1" x14ac:dyDescent="0.25">
      <c r="A17" s="240" t="s">
        <v>12</v>
      </c>
      <c r="B17" s="240"/>
      <c r="C17" s="247"/>
      <c r="D17" s="247"/>
    </row>
    <row r="18" spans="1:6" s="3" customFormat="1" ht="15" customHeight="1" x14ac:dyDescent="0.25">
      <c r="A18" s="240" t="s">
        <v>16</v>
      </c>
      <c r="B18" s="240"/>
      <c r="C18" s="248"/>
      <c r="D18" s="248"/>
    </row>
    <row r="19" spans="1:6" s="3" customFormat="1" ht="15" customHeight="1" x14ac:dyDescent="0.25">
      <c r="A19" s="240" t="s">
        <v>14</v>
      </c>
      <c r="B19" s="240"/>
      <c r="C19" s="242"/>
      <c r="D19" s="243"/>
    </row>
    <row r="20" spans="1:6" x14ac:dyDescent="0.2">
      <c r="B20" s="236"/>
      <c r="C20" s="236"/>
    </row>
    <row r="21" spans="1:6" s="6" customFormat="1" ht="15" customHeight="1" x14ac:dyDescent="0.2"/>
    <row r="22" spans="1:6" s="6" customFormat="1" ht="15" customHeight="1" x14ac:dyDescent="0.2"/>
    <row r="23" spans="1:6" s="3" customFormat="1" x14ac:dyDescent="0.25">
      <c r="A23" s="3" t="s">
        <v>17</v>
      </c>
      <c r="B23" s="94"/>
      <c r="C23" s="7"/>
    </row>
    <row r="24" spans="1:6" s="3" customFormat="1" x14ac:dyDescent="0.25">
      <c r="A24" s="3" t="s">
        <v>18</v>
      </c>
      <c r="B24" s="96"/>
      <c r="C24" s="7"/>
    </row>
    <row r="26" spans="1:6" ht="15" customHeight="1" x14ac:dyDescent="0.2">
      <c r="D26" s="195"/>
    </row>
    <row r="27" spans="1:6" ht="15" customHeight="1" x14ac:dyDescent="0.2">
      <c r="C27" s="20" t="s">
        <v>28</v>
      </c>
      <c r="D27" s="104"/>
    </row>
    <row r="28" spans="1:6" ht="12" customHeight="1" x14ac:dyDescent="0.2">
      <c r="D28" s="250" t="s">
        <v>68</v>
      </c>
    </row>
    <row r="29" spans="1:6" ht="12" customHeight="1" x14ac:dyDescent="0.2">
      <c r="A29" s="236" t="s">
        <v>19</v>
      </c>
      <c r="B29" s="236"/>
      <c r="D29" s="251"/>
      <c r="E29" s="41"/>
      <c r="F29" s="91"/>
    </row>
    <row r="30" spans="1:6" s="6" customFormat="1" ht="12" customHeight="1" x14ac:dyDescent="0.2">
      <c r="A30" s="8"/>
      <c r="B30" s="249" t="s">
        <v>20</v>
      </c>
      <c r="C30" s="249"/>
      <c r="D30" s="251"/>
      <c r="E30" s="9"/>
    </row>
    <row r="97" spans="4:4" x14ac:dyDescent="0.2">
      <c r="D97" s="1" t="str">
        <f>IF('Príloha č.1'!C8="","",'Príloha č.1'!C8:D8)</f>
        <v/>
      </c>
    </row>
  </sheetData>
  <mergeCells count="30">
    <mergeCell ref="B20:C20"/>
    <mergeCell ref="A29:B29"/>
    <mergeCell ref="B30:C30"/>
    <mergeCell ref="A16:C16"/>
    <mergeCell ref="A17:B17"/>
    <mergeCell ref="C17:D17"/>
    <mergeCell ref="A18:B18"/>
    <mergeCell ref="C18:D18"/>
    <mergeCell ref="A19:B19"/>
    <mergeCell ref="C19:D19"/>
    <mergeCell ref="D28:D30"/>
    <mergeCell ref="A14:B14"/>
    <mergeCell ref="C14:D14"/>
    <mergeCell ref="A7:B7"/>
    <mergeCell ref="C7:D7"/>
    <mergeCell ref="A8:B8"/>
    <mergeCell ref="C8:D8"/>
    <mergeCell ref="A9:B9"/>
    <mergeCell ref="C9:D9"/>
    <mergeCell ref="A11:C11"/>
    <mergeCell ref="A12:B12"/>
    <mergeCell ref="C12:D12"/>
    <mergeCell ref="A13:B13"/>
    <mergeCell ref="C13:D13"/>
    <mergeCell ref="A1:B1"/>
    <mergeCell ref="A2:D2"/>
    <mergeCell ref="A3:C3"/>
    <mergeCell ref="A4:D4"/>
    <mergeCell ref="A6:B6"/>
    <mergeCell ref="C6:D6"/>
  </mergeCells>
  <conditionalFormatting sqref="A30:B30">
    <cfRule type="containsBlanks" dxfId="63" priority="6">
      <formula>LEN(TRIM(A30))=0</formula>
    </cfRule>
  </conditionalFormatting>
  <conditionalFormatting sqref="B23:B24">
    <cfRule type="containsBlanks" dxfId="62" priority="5">
      <formula>LEN(TRIM(B23))=0</formula>
    </cfRule>
  </conditionalFormatting>
  <conditionalFormatting sqref="C6:D9">
    <cfRule type="containsBlanks" dxfId="61" priority="7">
      <formula>LEN(TRIM(C6))=0</formula>
    </cfRule>
  </conditionalFormatting>
  <conditionalFormatting sqref="C12:D14">
    <cfRule type="containsBlanks" dxfId="60" priority="8">
      <formula>LEN(TRIM(C12))=0</formula>
    </cfRule>
  </conditionalFormatting>
  <conditionalFormatting sqref="C17:D19">
    <cfRule type="containsBlanks" dxfId="59" priority="9">
      <formula>LEN(TRIM(C17))=0</formula>
    </cfRule>
  </conditionalFormatting>
  <conditionalFormatting sqref="D27">
    <cfRule type="containsBlanks" dxfId="58" priority="1">
      <formula>LEN(TRIM(D27))=0</formula>
    </cfRule>
  </conditionalFormatting>
  <pageMargins left="0.78740157480314965" right="0.39370078740157483" top="0.98425196850393704" bottom="0.39370078740157483" header="0.31496062992125984" footer="0.31496062992125984"/>
  <pageSetup paperSize="9" orientation="portrait" r:id="rId1"/>
  <headerFooter>
    <oddHeader>&amp;L&amp;"Arial,Tučné"&amp;9Príloha č. 1 SP
&amp;"Arial,Normálne"Identifikačné údaje uchádzača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J24"/>
  <sheetViews>
    <sheetView showGridLines="0" zoomScaleNormal="100" workbookViewId="0">
      <selection sqref="A1:B1"/>
    </sheetView>
  </sheetViews>
  <sheetFormatPr defaultRowHeight="12" x14ac:dyDescent="0.2"/>
  <cols>
    <col min="1" max="1" width="4.7109375" style="5" bestFit="1" customWidth="1"/>
    <col min="2" max="2" width="19.7109375" style="5" customWidth="1"/>
    <col min="3" max="3" width="28.7109375" style="5" customWidth="1"/>
    <col min="4" max="4" width="33.42578125" style="5" customWidth="1"/>
    <col min="5" max="5" width="10.42578125" style="5" bestFit="1" customWidth="1"/>
    <col min="6" max="256" width="9.140625" style="5"/>
    <col min="257" max="257" width="4.7109375" style="5" bestFit="1" customWidth="1"/>
    <col min="258" max="258" width="19.7109375" style="5" customWidth="1"/>
    <col min="259" max="259" width="28.7109375" style="5" customWidth="1"/>
    <col min="260" max="260" width="33.42578125" style="5" customWidth="1"/>
    <col min="261" max="261" width="10.42578125" style="5" bestFit="1" customWidth="1"/>
    <col min="262" max="512" width="9.140625" style="5"/>
    <col min="513" max="513" width="4.7109375" style="5" bestFit="1" customWidth="1"/>
    <col min="514" max="514" width="19.7109375" style="5" customWidth="1"/>
    <col min="515" max="515" width="28.7109375" style="5" customWidth="1"/>
    <col min="516" max="516" width="33.42578125" style="5" customWidth="1"/>
    <col min="517" max="517" width="10.42578125" style="5" bestFit="1" customWidth="1"/>
    <col min="518" max="768" width="9.140625" style="5"/>
    <col min="769" max="769" width="4.7109375" style="5" bestFit="1" customWidth="1"/>
    <col min="770" max="770" width="19.7109375" style="5" customWidth="1"/>
    <col min="771" max="771" width="28.7109375" style="5" customWidth="1"/>
    <col min="772" max="772" width="33.42578125" style="5" customWidth="1"/>
    <col min="773" max="773" width="10.42578125" style="5" bestFit="1" customWidth="1"/>
    <col min="774" max="1024" width="9.140625" style="5"/>
    <col min="1025" max="1025" width="4.7109375" style="5" bestFit="1" customWidth="1"/>
    <col min="1026" max="1026" width="19.7109375" style="5" customWidth="1"/>
    <col min="1027" max="1027" width="28.7109375" style="5" customWidth="1"/>
    <col min="1028" max="1028" width="33.42578125" style="5" customWidth="1"/>
    <col min="1029" max="1029" width="10.42578125" style="5" bestFit="1" customWidth="1"/>
    <col min="1030" max="1280" width="9.140625" style="5"/>
    <col min="1281" max="1281" width="4.7109375" style="5" bestFit="1" customWidth="1"/>
    <col min="1282" max="1282" width="19.7109375" style="5" customWidth="1"/>
    <col min="1283" max="1283" width="28.7109375" style="5" customWidth="1"/>
    <col min="1284" max="1284" width="33.42578125" style="5" customWidth="1"/>
    <col min="1285" max="1285" width="10.42578125" style="5" bestFit="1" customWidth="1"/>
    <col min="1286" max="1536" width="9.140625" style="5"/>
    <col min="1537" max="1537" width="4.7109375" style="5" bestFit="1" customWidth="1"/>
    <col min="1538" max="1538" width="19.7109375" style="5" customWidth="1"/>
    <col min="1539" max="1539" width="28.7109375" style="5" customWidth="1"/>
    <col min="1540" max="1540" width="33.42578125" style="5" customWidth="1"/>
    <col min="1541" max="1541" width="10.42578125" style="5" bestFit="1" customWidth="1"/>
    <col min="1542" max="1792" width="9.140625" style="5"/>
    <col min="1793" max="1793" width="4.7109375" style="5" bestFit="1" customWidth="1"/>
    <col min="1794" max="1794" width="19.7109375" style="5" customWidth="1"/>
    <col min="1795" max="1795" width="28.7109375" style="5" customWidth="1"/>
    <col min="1796" max="1796" width="33.42578125" style="5" customWidth="1"/>
    <col min="1797" max="1797" width="10.42578125" style="5" bestFit="1" customWidth="1"/>
    <col min="1798" max="2048" width="9.140625" style="5"/>
    <col min="2049" max="2049" width="4.7109375" style="5" bestFit="1" customWidth="1"/>
    <col min="2050" max="2050" width="19.7109375" style="5" customWidth="1"/>
    <col min="2051" max="2051" width="28.7109375" style="5" customWidth="1"/>
    <col min="2052" max="2052" width="33.42578125" style="5" customWidth="1"/>
    <col min="2053" max="2053" width="10.42578125" style="5" bestFit="1" customWidth="1"/>
    <col min="2054" max="2304" width="9.140625" style="5"/>
    <col min="2305" max="2305" width="4.7109375" style="5" bestFit="1" customWidth="1"/>
    <col min="2306" max="2306" width="19.7109375" style="5" customWidth="1"/>
    <col min="2307" max="2307" width="28.7109375" style="5" customWidth="1"/>
    <col min="2308" max="2308" width="33.42578125" style="5" customWidth="1"/>
    <col min="2309" max="2309" width="10.42578125" style="5" bestFit="1" customWidth="1"/>
    <col min="2310" max="2560" width="9.140625" style="5"/>
    <col min="2561" max="2561" width="4.7109375" style="5" bestFit="1" customWidth="1"/>
    <col min="2562" max="2562" width="19.7109375" style="5" customWidth="1"/>
    <col min="2563" max="2563" width="28.7109375" style="5" customWidth="1"/>
    <col min="2564" max="2564" width="33.42578125" style="5" customWidth="1"/>
    <col min="2565" max="2565" width="10.42578125" style="5" bestFit="1" customWidth="1"/>
    <col min="2566" max="2816" width="9.140625" style="5"/>
    <col min="2817" max="2817" width="4.7109375" style="5" bestFit="1" customWidth="1"/>
    <col min="2818" max="2818" width="19.7109375" style="5" customWidth="1"/>
    <col min="2819" max="2819" width="28.7109375" style="5" customWidth="1"/>
    <col min="2820" max="2820" width="33.42578125" style="5" customWidth="1"/>
    <col min="2821" max="2821" width="10.42578125" style="5" bestFit="1" customWidth="1"/>
    <col min="2822" max="3072" width="9.140625" style="5"/>
    <col min="3073" max="3073" width="4.7109375" style="5" bestFit="1" customWidth="1"/>
    <col min="3074" max="3074" width="19.7109375" style="5" customWidth="1"/>
    <col min="3075" max="3075" width="28.7109375" style="5" customWidth="1"/>
    <col min="3076" max="3076" width="33.42578125" style="5" customWidth="1"/>
    <col min="3077" max="3077" width="10.42578125" style="5" bestFit="1" customWidth="1"/>
    <col min="3078" max="3328" width="9.140625" style="5"/>
    <col min="3329" max="3329" width="4.7109375" style="5" bestFit="1" customWidth="1"/>
    <col min="3330" max="3330" width="19.7109375" style="5" customWidth="1"/>
    <col min="3331" max="3331" width="28.7109375" style="5" customWidth="1"/>
    <col min="3332" max="3332" width="33.42578125" style="5" customWidth="1"/>
    <col min="3333" max="3333" width="10.42578125" style="5" bestFit="1" customWidth="1"/>
    <col min="3334" max="3584" width="9.140625" style="5"/>
    <col min="3585" max="3585" width="4.7109375" style="5" bestFit="1" customWidth="1"/>
    <col min="3586" max="3586" width="19.7109375" style="5" customWidth="1"/>
    <col min="3587" max="3587" width="28.7109375" style="5" customWidth="1"/>
    <col min="3588" max="3588" width="33.42578125" style="5" customWidth="1"/>
    <col min="3589" max="3589" width="10.42578125" style="5" bestFit="1" customWidth="1"/>
    <col min="3590" max="3840" width="9.140625" style="5"/>
    <col min="3841" max="3841" width="4.7109375" style="5" bestFit="1" customWidth="1"/>
    <col min="3842" max="3842" width="19.7109375" style="5" customWidth="1"/>
    <col min="3843" max="3843" width="28.7109375" style="5" customWidth="1"/>
    <col min="3844" max="3844" width="33.42578125" style="5" customWidth="1"/>
    <col min="3845" max="3845" width="10.42578125" style="5" bestFit="1" customWidth="1"/>
    <col min="3846" max="4096" width="9.140625" style="5"/>
    <col min="4097" max="4097" width="4.7109375" style="5" bestFit="1" customWidth="1"/>
    <col min="4098" max="4098" width="19.7109375" style="5" customWidth="1"/>
    <col min="4099" max="4099" width="28.7109375" style="5" customWidth="1"/>
    <col min="4100" max="4100" width="33.42578125" style="5" customWidth="1"/>
    <col min="4101" max="4101" width="10.42578125" style="5" bestFit="1" customWidth="1"/>
    <col min="4102" max="4352" width="9.140625" style="5"/>
    <col min="4353" max="4353" width="4.7109375" style="5" bestFit="1" customWidth="1"/>
    <col min="4354" max="4354" width="19.7109375" style="5" customWidth="1"/>
    <col min="4355" max="4355" width="28.7109375" style="5" customWidth="1"/>
    <col min="4356" max="4356" width="33.42578125" style="5" customWidth="1"/>
    <col min="4357" max="4357" width="10.42578125" style="5" bestFit="1" customWidth="1"/>
    <col min="4358" max="4608" width="9.140625" style="5"/>
    <col min="4609" max="4609" width="4.7109375" style="5" bestFit="1" customWidth="1"/>
    <col min="4610" max="4610" width="19.7109375" style="5" customWidth="1"/>
    <col min="4611" max="4611" width="28.7109375" style="5" customWidth="1"/>
    <col min="4612" max="4612" width="33.42578125" style="5" customWidth="1"/>
    <col min="4613" max="4613" width="10.42578125" style="5" bestFit="1" customWidth="1"/>
    <col min="4614" max="4864" width="9.140625" style="5"/>
    <col min="4865" max="4865" width="4.7109375" style="5" bestFit="1" customWidth="1"/>
    <col min="4866" max="4866" width="19.7109375" style="5" customWidth="1"/>
    <col min="4867" max="4867" width="28.7109375" style="5" customWidth="1"/>
    <col min="4868" max="4868" width="33.42578125" style="5" customWidth="1"/>
    <col min="4869" max="4869" width="10.42578125" style="5" bestFit="1" customWidth="1"/>
    <col min="4870" max="5120" width="9.140625" style="5"/>
    <col min="5121" max="5121" width="4.7109375" style="5" bestFit="1" customWidth="1"/>
    <col min="5122" max="5122" width="19.7109375" style="5" customWidth="1"/>
    <col min="5123" max="5123" width="28.7109375" style="5" customWidth="1"/>
    <col min="5124" max="5124" width="33.42578125" style="5" customWidth="1"/>
    <col min="5125" max="5125" width="10.42578125" style="5" bestFit="1" customWidth="1"/>
    <col min="5126" max="5376" width="9.140625" style="5"/>
    <col min="5377" max="5377" width="4.7109375" style="5" bestFit="1" customWidth="1"/>
    <col min="5378" max="5378" width="19.7109375" style="5" customWidth="1"/>
    <col min="5379" max="5379" width="28.7109375" style="5" customWidth="1"/>
    <col min="5380" max="5380" width="33.42578125" style="5" customWidth="1"/>
    <col min="5381" max="5381" width="10.42578125" style="5" bestFit="1" customWidth="1"/>
    <col min="5382" max="5632" width="9.140625" style="5"/>
    <col min="5633" max="5633" width="4.7109375" style="5" bestFit="1" customWidth="1"/>
    <col min="5634" max="5634" width="19.7109375" style="5" customWidth="1"/>
    <col min="5635" max="5635" width="28.7109375" style="5" customWidth="1"/>
    <col min="5636" max="5636" width="33.42578125" style="5" customWidth="1"/>
    <col min="5637" max="5637" width="10.42578125" style="5" bestFit="1" customWidth="1"/>
    <col min="5638" max="5888" width="9.140625" style="5"/>
    <col min="5889" max="5889" width="4.7109375" style="5" bestFit="1" customWidth="1"/>
    <col min="5890" max="5890" width="19.7109375" style="5" customWidth="1"/>
    <col min="5891" max="5891" width="28.7109375" style="5" customWidth="1"/>
    <col min="5892" max="5892" width="33.42578125" style="5" customWidth="1"/>
    <col min="5893" max="5893" width="10.42578125" style="5" bestFit="1" customWidth="1"/>
    <col min="5894" max="6144" width="9.140625" style="5"/>
    <col min="6145" max="6145" width="4.7109375" style="5" bestFit="1" customWidth="1"/>
    <col min="6146" max="6146" width="19.7109375" style="5" customWidth="1"/>
    <col min="6147" max="6147" width="28.7109375" style="5" customWidth="1"/>
    <col min="6148" max="6148" width="33.42578125" style="5" customWidth="1"/>
    <col min="6149" max="6149" width="10.42578125" style="5" bestFit="1" customWidth="1"/>
    <col min="6150" max="6400" width="9.140625" style="5"/>
    <col min="6401" max="6401" width="4.7109375" style="5" bestFit="1" customWidth="1"/>
    <col min="6402" max="6402" width="19.7109375" style="5" customWidth="1"/>
    <col min="6403" max="6403" width="28.7109375" style="5" customWidth="1"/>
    <col min="6404" max="6404" width="33.42578125" style="5" customWidth="1"/>
    <col min="6405" max="6405" width="10.42578125" style="5" bestFit="1" customWidth="1"/>
    <col min="6406" max="6656" width="9.140625" style="5"/>
    <col min="6657" max="6657" width="4.7109375" style="5" bestFit="1" customWidth="1"/>
    <col min="6658" max="6658" width="19.7109375" style="5" customWidth="1"/>
    <col min="6659" max="6659" width="28.7109375" style="5" customWidth="1"/>
    <col min="6660" max="6660" width="33.42578125" style="5" customWidth="1"/>
    <col min="6661" max="6661" width="10.42578125" style="5" bestFit="1" customWidth="1"/>
    <col min="6662" max="6912" width="9.140625" style="5"/>
    <col min="6913" max="6913" width="4.7109375" style="5" bestFit="1" customWidth="1"/>
    <col min="6914" max="6914" width="19.7109375" style="5" customWidth="1"/>
    <col min="6915" max="6915" width="28.7109375" style="5" customWidth="1"/>
    <col min="6916" max="6916" width="33.42578125" style="5" customWidth="1"/>
    <col min="6917" max="6917" width="10.42578125" style="5" bestFit="1" customWidth="1"/>
    <col min="6918" max="7168" width="9.140625" style="5"/>
    <col min="7169" max="7169" width="4.7109375" style="5" bestFit="1" customWidth="1"/>
    <col min="7170" max="7170" width="19.7109375" style="5" customWidth="1"/>
    <col min="7171" max="7171" width="28.7109375" style="5" customWidth="1"/>
    <col min="7172" max="7172" width="33.42578125" style="5" customWidth="1"/>
    <col min="7173" max="7173" width="10.42578125" style="5" bestFit="1" customWidth="1"/>
    <col min="7174" max="7424" width="9.140625" style="5"/>
    <col min="7425" max="7425" width="4.7109375" style="5" bestFit="1" customWidth="1"/>
    <col min="7426" max="7426" width="19.7109375" style="5" customWidth="1"/>
    <col min="7427" max="7427" width="28.7109375" style="5" customWidth="1"/>
    <col min="7428" max="7428" width="33.42578125" style="5" customWidth="1"/>
    <col min="7429" max="7429" width="10.42578125" style="5" bestFit="1" customWidth="1"/>
    <col min="7430" max="7680" width="9.140625" style="5"/>
    <col min="7681" max="7681" width="4.7109375" style="5" bestFit="1" customWidth="1"/>
    <col min="7682" max="7682" width="19.7109375" style="5" customWidth="1"/>
    <col min="7683" max="7683" width="28.7109375" style="5" customWidth="1"/>
    <col min="7684" max="7684" width="33.42578125" style="5" customWidth="1"/>
    <col min="7685" max="7685" width="10.42578125" style="5" bestFit="1" customWidth="1"/>
    <col min="7686" max="7936" width="9.140625" style="5"/>
    <col min="7937" max="7937" width="4.7109375" style="5" bestFit="1" customWidth="1"/>
    <col min="7938" max="7938" width="19.7109375" style="5" customWidth="1"/>
    <col min="7939" max="7939" width="28.7109375" style="5" customWidth="1"/>
    <col min="7940" max="7940" width="33.42578125" style="5" customWidth="1"/>
    <col min="7941" max="7941" width="10.42578125" style="5" bestFit="1" customWidth="1"/>
    <col min="7942" max="8192" width="9.140625" style="5"/>
    <col min="8193" max="8193" width="4.7109375" style="5" bestFit="1" customWidth="1"/>
    <col min="8194" max="8194" width="19.7109375" style="5" customWidth="1"/>
    <col min="8195" max="8195" width="28.7109375" style="5" customWidth="1"/>
    <col min="8196" max="8196" width="33.42578125" style="5" customWidth="1"/>
    <col min="8197" max="8197" width="10.42578125" style="5" bestFit="1" customWidth="1"/>
    <col min="8198" max="8448" width="9.140625" style="5"/>
    <col min="8449" max="8449" width="4.7109375" style="5" bestFit="1" customWidth="1"/>
    <col min="8450" max="8450" width="19.7109375" style="5" customWidth="1"/>
    <col min="8451" max="8451" width="28.7109375" style="5" customWidth="1"/>
    <col min="8452" max="8452" width="33.42578125" style="5" customWidth="1"/>
    <col min="8453" max="8453" width="10.42578125" style="5" bestFit="1" customWidth="1"/>
    <col min="8454" max="8704" width="9.140625" style="5"/>
    <col min="8705" max="8705" width="4.7109375" style="5" bestFit="1" customWidth="1"/>
    <col min="8706" max="8706" width="19.7109375" style="5" customWidth="1"/>
    <col min="8707" max="8707" width="28.7109375" style="5" customWidth="1"/>
    <col min="8708" max="8708" width="33.42578125" style="5" customWidth="1"/>
    <col min="8709" max="8709" width="10.42578125" style="5" bestFit="1" customWidth="1"/>
    <col min="8710" max="8960" width="9.140625" style="5"/>
    <col min="8961" max="8961" width="4.7109375" style="5" bestFit="1" customWidth="1"/>
    <col min="8962" max="8962" width="19.7109375" style="5" customWidth="1"/>
    <col min="8963" max="8963" width="28.7109375" style="5" customWidth="1"/>
    <col min="8964" max="8964" width="33.42578125" style="5" customWidth="1"/>
    <col min="8965" max="8965" width="10.42578125" style="5" bestFit="1" customWidth="1"/>
    <col min="8966" max="9216" width="9.140625" style="5"/>
    <col min="9217" max="9217" width="4.7109375" style="5" bestFit="1" customWidth="1"/>
    <col min="9218" max="9218" width="19.7109375" style="5" customWidth="1"/>
    <col min="9219" max="9219" width="28.7109375" style="5" customWidth="1"/>
    <col min="9220" max="9220" width="33.42578125" style="5" customWidth="1"/>
    <col min="9221" max="9221" width="10.42578125" style="5" bestFit="1" customWidth="1"/>
    <col min="9222" max="9472" width="9.140625" style="5"/>
    <col min="9473" max="9473" width="4.7109375" style="5" bestFit="1" customWidth="1"/>
    <col min="9474" max="9474" width="19.7109375" style="5" customWidth="1"/>
    <col min="9475" max="9475" width="28.7109375" style="5" customWidth="1"/>
    <col min="9476" max="9476" width="33.42578125" style="5" customWidth="1"/>
    <col min="9477" max="9477" width="10.42578125" style="5" bestFit="1" customWidth="1"/>
    <col min="9478" max="9728" width="9.140625" style="5"/>
    <col min="9729" max="9729" width="4.7109375" style="5" bestFit="1" customWidth="1"/>
    <col min="9730" max="9730" width="19.7109375" style="5" customWidth="1"/>
    <col min="9731" max="9731" width="28.7109375" style="5" customWidth="1"/>
    <col min="9732" max="9732" width="33.42578125" style="5" customWidth="1"/>
    <col min="9733" max="9733" width="10.42578125" style="5" bestFit="1" customWidth="1"/>
    <col min="9734" max="9984" width="9.140625" style="5"/>
    <col min="9985" max="9985" width="4.7109375" style="5" bestFit="1" customWidth="1"/>
    <col min="9986" max="9986" width="19.7109375" style="5" customWidth="1"/>
    <col min="9987" max="9987" width="28.7109375" style="5" customWidth="1"/>
    <col min="9988" max="9988" width="33.42578125" style="5" customWidth="1"/>
    <col min="9989" max="9989" width="10.42578125" style="5" bestFit="1" customWidth="1"/>
    <col min="9990" max="10240" width="9.140625" style="5"/>
    <col min="10241" max="10241" width="4.7109375" style="5" bestFit="1" customWidth="1"/>
    <col min="10242" max="10242" width="19.7109375" style="5" customWidth="1"/>
    <col min="10243" max="10243" width="28.7109375" style="5" customWidth="1"/>
    <col min="10244" max="10244" width="33.42578125" style="5" customWidth="1"/>
    <col min="10245" max="10245" width="10.42578125" style="5" bestFit="1" customWidth="1"/>
    <col min="10246" max="10496" width="9.140625" style="5"/>
    <col min="10497" max="10497" width="4.7109375" style="5" bestFit="1" customWidth="1"/>
    <col min="10498" max="10498" width="19.7109375" style="5" customWidth="1"/>
    <col min="10499" max="10499" width="28.7109375" style="5" customWidth="1"/>
    <col min="10500" max="10500" width="33.42578125" style="5" customWidth="1"/>
    <col min="10501" max="10501" width="10.42578125" style="5" bestFit="1" customWidth="1"/>
    <col min="10502" max="10752" width="9.140625" style="5"/>
    <col min="10753" max="10753" width="4.7109375" style="5" bestFit="1" customWidth="1"/>
    <col min="10754" max="10754" width="19.7109375" style="5" customWidth="1"/>
    <col min="10755" max="10755" width="28.7109375" style="5" customWidth="1"/>
    <col min="10756" max="10756" width="33.42578125" style="5" customWidth="1"/>
    <col min="10757" max="10757" width="10.42578125" style="5" bestFit="1" customWidth="1"/>
    <col min="10758" max="11008" width="9.140625" style="5"/>
    <col min="11009" max="11009" width="4.7109375" style="5" bestFit="1" customWidth="1"/>
    <col min="11010" max="11010" width="19.7109375" style="5" customWidth="1"/>
    <col min="11011" max="11011" width="28.7109375" style="5" customWidth="1"/>
    <col min="11012" max="11012" width="33.42578125" style="5" customWidth="1"/>
    <col min="11013" max="11013" width="10.42578125" style="5" bestFit="1" customWidth="1"/>
    <col min="11014" max="11264" width="9.140625" style="5"/>
    <col min="11265" max="11265" width="4.7109375" style="5" bestFit="1" customWidth="1"/>
    <col min="11266" max="11266" width="19.7109375" style="5" customWidth="1"/>
    <col min="11267" max="11267" width="28.7109375" style="5" customWidth="1"/>
    <col min="11268" max="11268" width="33.42578125" style="5" customWidth="1"/>
    <col min="11269" max="11269" width="10.42578125" style="5" bestFit="1" customWidth="1"/>
    <col min="11270" max="11520" width="9.140625" style="5"/>
    <col min="11521" max="11521" width="4.7109375" style="5" bestFit="1" customWidth="1"/>
    <col min="11522" max="11522" width="19.7109375" style="5" customWidth="1"/>
    <col min="11523" max="11523" width="28.7109375" style="5" customWidth="1"/>
    <col min="11524" max="11524" width="33.42578125" style="5" customWidth="1"/>
    <col min="11525" max="11525" width="10.42578125" style="5" bestFit="1" customWidth="1"/>
    <col min="11526" max="11776" width="9.140625" style="5"/>
    <col min="11777" max="11777" width="4.7109375" style="5" bestFit="1" customWidth="1"/>
    <col min="11778" max="11778" width="19.7109375" style="5" customWidth="1"/>
    <col min="11779" max="11779" width="28.7109375" style="5" customWidth="1"/>
    <col min="11780" max="11780" width="33.42578125" style="5" customWidth="1"/>
    <col min="11781" max="11781" width="10.42578125" style="5" bestFit="1" customWidth="1"/>
    <col min="11782" max="12032" width="9.140625" style="5"/>
    <col min="12033" max="12033" width="4.7109375" style="5" bestFit="1" customWidth="1"/>
    <col min="12034" max="12034" width="19.7109375" style="5" customWidth="1"/>
    <col min="12035" max="12035" width="28.7109375" style="5" customWidth="1"/>
    <col min="12036" max="12036" width="33.42578125" style="5" customWidth="1"/>
    <col min="12037" max="12037" width="10.42578125" style="5" bestFit="1" customWidth="1"/>
    <col min="12038" max="12288" width="9.140625" style="5"/>
    <col min="12289" max="12289" width="4.7109375" style="5" bestFit="1" customWidth="1"/>
    <col min="12290" max="12290" width="19.7109375" style="5" customWidth="1"/>
    <col min="12291" max="12291" width="28.7109375" style="5" customWidth="1"/>
    <col min="12292" max="12292" width="33.42578125" style="5" customWidth="1"/>
    <col min="12293" max="12293" width="10.42578125" style="5" bestFit="1" customWidth="1"/>
    <col min="12294" max="12544" width="9.140625" style="5"/>
    <col min="12545" max="12545" width="4.7109375" style="5" bestFit="1" customWidth="1"/>
    <col min="12546" max="12546" width="19.7109375" style="5" customWidth="1"/>
    <col min="12547" max="12547" width="28.7109375" style="5" customWidth="1"/>
    <col min="12548" max="12548" width="33.42578125" style="5" customWidth="1"/>
    <col min="12549" max="12549" width="10.42578125" style="5" bestFit="1" customWidth="1"/>
    <col min="12550" max="12800" width="9.140625" style="5"/>
    <col min="12801" max="12801" width="4.7109375" style="5" bestFit="1" customWidth="1"/>
    <col min="12802" max="12802" width="19.7109375" style="5" customWidth="1"/>
    <col min="12803" max="12803" width="28.7109375" style="5" customWidth="1"/>
    <col min="12804" max="12804" width="33.42578125" style="5" customWidth="1"/>
    <col min="12805" max="12805" width="10.42578125" style="5" bestFit="1" customWidth="1"/>
    <col min="12806" max="13056" width="9.140625" style="5"/>
    <col min="13057" max="13057" width="4.7109375" style="5" bestFit="1" customWidth="1"/>
    <col min="13058" max="13058" width="19.7109375" style="5" customWidth="1"/>
    <col min="13059" max="13059" width="28.7109375" style="5" customWidth="1"/>
    <col min="13060" max="13060" width="33.42578125" style="5" customWidth="1"/>
    <col min="13061" max="13061" width="10.42578125" style="5" bestFit="1" customWidth="1"/>
    <col min="13062" max="13312" width="9.140625" style="5"/>
    <col min="13313" max="13313" width="4.7109375" style="5" bestFit="1" customWidth="1"/>
    <col min="13314" max="13314" width="19.7109375" style="5" customWidth="1"/>
    <col min="13315" max="13315" width="28.7109375" style="5" customWidth="1"/>
    <col min="13316" max="13316" width="33.42578125" style="5" customWidth="1"/>
    <col min="13317" max="13317" width="10.42578125" style="5" bestFit="1" customWidth="1"/>
    <col min="13318" max="13568" width="9.140625" style="5"/>
    <col min="13569" max="13569" width="4.7109375" style="5" bestFit="1" customWidth="1"/>
    <col min="13570" max="13570" width="19.7109375" style="5" customWidth="1"/>
    <col min="13571" max="13571" width="28.7109375" style="5" customWidth="1"/>
    <col min="13572" max="13572" width="33.42578125" style="5" customWidth="1"/>
    <col min="13573" max="13573" width="10.42578125" style="5" bestFit="1" customWidth="1"/>
    <col min="13574" max="13824" width="9.140625" style="5"/>
    <col min="13825" max="13825" width="4.7109375" style="5" bestFit="1" customWidth="1"/>
    <col min="13826" max="13826" width="19.7109375" style="5" customWidth="1"/>
    <col min="13827" max="13827" width="28.7109375" style="5" customWidth="1"/>
    <col min="13828" max="13828" width="33.42578125" style="5" customWidth="1"/>
    <col min="13829" max="13829" width="10.42578125" style="5" bestFit="1" customWidth="1"/>
    <col min="13830" max="14080" width="9.140625" style="5"/>
    <col min="14081" max="14081" width="4.7109375" style="5" bestFit="1" customWidth="1"/>
    <col min="14082" max="14082" width="19.7109375" style="5" customWidth="1"/>
    <col min="14083" max="14083" width="28.7109375" style="5" customWidth="1"/>
    <col min="14084" max="14084" width="33.42578125" style="5" customWidth="1"/>
    <col min="14085" max="14085" width="10.42578125" style="5" bestFit="1" customWidth="1"/>
    <col min="14086" max="14336" width="9.140625" style="5"/>
    <col min="14337" max="14337" width="4.7109375" style="5" bestFit="1" customWidth="1"/>
    <col min="14338" max="14338" width="19.7109375" style="5" customWidth="1"/>
    <col min="14339" max="14339" width="28.7109375" style="5" customWidth="1"/>
    <col min="14340" max="14340" width="33.42578125" style="5" customWidth="1"/>
    <col min="14341" max="14341" width="10.42578125" style="5" bestFit="1" customWidth="1"/>
    <col min="14342" max="14592" width="9.140625" style="5"/>
    <col min="14593" max="14593" width="4.7109375" style="5" bestFit="1" customWidth="1"/>
    <col min="14594" max="14594" width="19.7109375" style="5" customWidth="1"/>
    <col min="14595" max="14595" width="28.7109375" style="5" customWidth="1"/>
    <col min="14596" max="14596" width="33.42578125" style="5" customWidth="1"/>
    <col min="14597" max="14597" width="10.42578125" style="5" bestFit="1" customWidth="1"/>
    <col min="14598" max="14848" width="9.140625" style="5"/>
    <col min="14849" max="14849" width="4.7109375" style="5" bestFit="1" customWidth="1"/>
    <col min="14850" max="14850" width="19.7109375" style="5" customWidth="1"/>
    <col min="14851" max="14851" width="28.7109375" style="5" customWidth="1"/>
    <col min="14852" max="14852" width="33.42578125" style="5" customWidth="1"/>
    <col min="14853" max="14853" width="10.42578125" style="5" bestFit="1" customWidth="1"/>
    <col min="14854" max="15104" width="9.140625" style="5"/>
    <col min="15105" max="15105" width="4.7109375" style="5" bestFit="1" customWidth="1"/>
    <col min="15106" max="15106" width="19.7109375" style="5" customWidth="1"/>
    <col min="15107" max="15107" width="28.7109375" style="5" customWidth="1"/>
    <col min="15108" max="15108" width="33.42578125" style="5" customWidth="1"/>
    <col min="15109" max="15109" width="10.42578125" style="5" bestFit="1" customWidth="1"/>
    <col min="15110" max="15360" width="9.140625" style="5"/>
    <col min="15361" max="15361" width="4.7109375" style="5" bestFit="1" customWidth="1"/>
    <col min="15362" max="15362" width="19.7109375" style="5" customWidth="1"/>
    <col min="15363" max="15363" width="28.7109375" style="5" customWidth="1"/>
    <col min="15364" max="15364" width="33.42578125" style="5" customWidth="1"/>
    <col min="15365" max="15365" width="10.42578125" style="5" bestFit="1" customWidth="1"/>
    <col min="15366" max="15616" width="9.140625" style="5"/>
    <col min="15617" max="15617" width="4.7109375" style="5" bestFit="1" customWidth="1"/>
    <col min="15618" max="15618" width="19.7109375" style="5" customWidth="1"/>
    <col min="15619" max="15619" width="28.7109375" style="5" customWidth="1"/>
    <col min="15620" max="15620" width="33.42578125" style="5" customWidth="1"/>
    <col min="15621" max="15621" width="10.42578125" style="5" bestFit="1" customWidth="1"/>
    <col min="15622" max="15872" width="9.140625" style="5"/>
    <col min="15873" max="15873" width="4.7109375" style="5" bestFit="1" customWidth="1"/>
    <col min="15874" max="15874" width="19.7109375" style="5" customWidth="1"/>
    <col min="15875" max="15875" width="28.7109375" style="5" customWidth="1"/>
    <col min="15876" max="15876" width="33.42578125" style="5" customWidth="1"/>
    <col min="15877" max="15877" width="10.42578125" style="5" bestFit="1" customWidth="1"/>
    <col min="15878" max="16128" width="9.140625" style="5"/>
    <col min="16129" max="16129" width="4.7109375" style="5" bestFit="1" customWidth="1"/>
    <col min="16130" max="16130" width="19.7109375" style="5" customWidth="1"/>
    <col min="16131" max="16131" width="28.7109375" style="5" customWidth="1"/>
    <col min="16132" max="16132" width="33.42578125" style="5" customWidth="1"/>
    <col min="16133" max="16133" width="10.42578125" style="5" bestFit="1" customWidth="1"/>
    <col min="16134" max="16384" width="9.140625" style="5"/>
  </cols>
  <sheetData>
    <row r="1" spans="1:10" ht="20.100000000000001" customHeight="1" x14ac:dyDescent="0.2">
      <c r="A1" s="252" t="s">
        <v>5</v>
      </c>
      <c r="B1" s="252"/>
    </row>
    <row r="2" spans="1:10" s="10" customFormat="1" ht="30" customHeight="1" x14ac:dyDescent="0.25">
      <c r="A2" s="237" t="str">
        <f>'Príloha č.1'!A2:D2</f>
        <v>Upgrade angiografického prístroja INNOVA 2100 s príslušenstvom pre arytmologickú implantačnú sálu</v>
      </c>
      <c r="B2" s="237"/>
      <c r="C2" s="237"/>
      <c r="D2" s="237"/>
    </row>
    <row r="3" spans="1:10" ht="15" customHeight="1" x14ac:dyDescent="0.2">
      <c r="A3" s="253"/>
      <c r="B3" s="253"/>
      <c r="C3" s="253"/>
    </row>
    <row r="4" spans="1:10" s="10" customFormat="1" ht="30" customHeight="1" x14ac:dyDescent="0.25">
      <c r="A4" s="254" t="s">
        <v>21</v>
      </c>
      <c r="B4" s="254"/>
      <c r="C4" s="254"/>
      <c r="D4" s="254"/>
      <c r="E4" s="78"/>
      <c r="F4" s="78"/>
      <c r="G4" s="78"/>
      <c r="H4" s="78"/>
      <c r="I4" s="78"/>
      <c r="J4" s="78"/>
    </row>
    <row r="6" spans="1:10" s="10" customFormat="1" ht="15" customHeight="1" x14ac:dyDescent="0.25">
      <c r="A6" s="255" t="s">
        <v>7</v>
      </c>
      <c r="B6" s="255"/>
      <c r="C6" s="256" t="str">
        <f>IF('Príloha č.1'!$C$6="","",'Príloha č.1'!$C$6)</f>
        <v/>
      </c>
      <c r="D6" s="241"/>
      <c r="E6" s="11"/>
    </row>
    <row r="7" spans="1:10" s="10" customFormat="1" ht="15" customHeight="1" x14ac:dyDescent="0.25">
      <c r="A7" s="255" t="s">
        <v>8</v>
      </c>
      <c r="B7" s="255"/>
      <c r="C7" s="257" t="str">
        <f>IF('Príloha č.1'!$C$7="","",'Príloha č.1'!$C$7)</f>
        <v/>
      </c>
      <c r="D7" s="244"/>
    </row>
    <row r="8" spans="1:10" ht="15" customHeight="1" x14ac:dyDescent="0.2">
      <c r="A8" s="252" t="s">
        <v>9</v>
      </c>
      <c r="B8" s="252"/>
      <c r="C8" s="257" t="str">
        <f>IF('Príloha č.1'!$C$8="","",'Príloha č.1'!$C$8)</f>
        <v/>
      </c>
      <c r="D8" s="244"/>
    </row>
    <row r="9" spans="1:10" ht="15" customHeight="1" x14ac:dyDescent="0.2">
      <c r="A9" s="252" t="s">
        <v>10</v>
      </c>
      <c r="B9" s="252"/>
      <c r="C9" s="257" t="str">
        <f>IF('Príloha č.1'!$C$9="","",'Príloha č.1'!$C$9)</f>
        <v/>
      </c>
      <c r="D9" s="244"/>
    </row>
    <row r="10" spans="1:10" ht="20.100000000000001" customHeight="1" x14ac:dyDescent="0.2">
      <c r="C10" s="13"/>
    </row>
    <row r="11" spans="1:10" s="14" customFormat="1" ht="20.100000000000001" customHeight="1" x14ac:dyDescent="0.25">
      <c r="A11" s="240" t="s">
        <v>22</v>
      </c>
      <c r="B11" s="240"/>
      <c r="C11" s="240"/>
      <c r="D11" s="240"/>
    </row>
    <row r="12" spans="1:10" ht="26.25" customHeight="1" x14ac:dyDescent="0.2">
      <c r="A12" s="10" t="s">
        <v>23</v>
      </c>
      <c r="B12" s="255" t="s">
        <v>39</v>
      </c>
      <c r="C12" s="255"/>
      <c r="D12" s="255"/>
    </row>
    <row r="13" spans="1:10" ht="28.5" customHeight="1" x14ac:dyDescent="0.2">
      <c r="A13" s="10" t="s">
        <v>23</v>
      </c>
      <c r="B13" s="255" t="s">
        <v>40</v>
      </c>
      <c r="C13" s="255"/>
      <c r="D13" s="255"/>
    </row>
    <row r="14" spans="1:10" ht="28.5" customHeight="1" x14ac:dyDescent="0.2">
      <c r="A14" s="10" t="s">
        <v>23</v>
      </c>
      <c r="B14" s="255" t="s">
        <v>24</v>
      </c>
      <c r="C14" s="255"/>
      <c r="D14" s="255"/>
    </row>
    <row r="15" spans="1:10" ht="49.5" customHeight="1" x14ac:dyDescent="0.2">
      <c r="A15" s="10" t="s">
        <v>23</v>
      </c>
      <c r="B15" s="255" t="s">
        <v>41</v>
      </c>
      <c r="C15" s="255"/>
      <c r="D15" s="255"/>
    </row>
    <row r="16" spans="1:10" ht="18" customHeight="1" x14ac:dyDescent="0.2">
      <c r="A16" s="10" t="s">
        <v>23</v>
      </c>
      <c r="B16" s="255" t="s">
        <v>25</v>
      </c>
      <c r="C16" s="255"/>
      <c r="D16" s="255"/>
    </row>
    <row r="17" spans="1:5" ht="20.100000000000001" customHeight="1" x14ac:dyDescent="0.2"/>
    <row r="18" spans="1:5" s="14" customFormat="1" x14ac:dyDescent="0.25">
      <c r="A18" s="14" t="s">
        <v>17</v>
      </c>
      <c r="B18" s="99" t="str">
        <f>IF('Príloha č.1'!B23:B23="","",'Príloha č.1'!B23:B23)</f>
        <v/>
      </c>
    </row>
    <row r="19" spans="1:5" s="14" customFormat="1" x14ac:dyDescent="0.25">
      <c r="A19" s="14" t="s">
        <v>26</v>
      </c>
      <c r="B19" s="96" t="str">
        <f>IF('Príloha č.1'!B24:B24="","",'Príloha č.1'!B24:B24)</f>
        <v/>
      </c>
    </row>
    <row r="20" spans="1:5" ht="13.5" customHeight="1" x14ac:dyDescent="0.2">
      <c r="D20" s="195"/>
    </row>
    <row r="21" spans="1:5" ht="15" customHeight="1" x14ac:dyDescent="0.2">
      <c r="C21" s="20" t="s">
        <v>28</v>
      </c>
      <c r="D21" s="104" t="str">
        <f>IF('Príloha č.1'!D27="","",'Príloha č.1'!D27)</f>
        <v/>
      </c>
    </row>
    <row r="22" spans="1:5" x14ac:dyDescent="0.2">
      <c r="C22" s="1"/>
      <c r="D22" s="250" t="s">
        <v>68</v>
      </c>
    </row>
    <row r="23" spans="1:5" s="1" customFormat="1" x14ac:dyDescent="0.2">
      <c r="A23" s="236" t="s">
        <v>19</v>
      </c>
      <c r="B23" s="236"/>
      <c r="D23" s="251"/>
    </row>
    <row r="24" spans="1:5" s="6" customFormat="1" ht="12" customHeight="1" x14ac:dyDescent="0.2">
      <c r="A24" s="8"/>
      <c r="B24" s="252" t="s">
        <v>20</v>
      </c>
      <c r="C24" s="252"/>
      <c r="D24" s="251"/>
      <c r="E24" s="9"/>
    </row>
  </sheetData>
  <mergeCells count="21">
    <mergeCell ref="B24:C24"/>
    <mergeCell ref="A7:B7"/>
    <mergeCell ref="C7:D7"/>
    <mergeCell ref="A8:B8"/>
    <mergeCell ref="A9:B9"/>
    <mergeCell ref="A11:D11"/>
    <mergeCell ref="B12:D12"/>
    <mergeCell ref="B13:D13"/>
    <mergeCell ref="B14:D14"/>
    <mergeCell ref="B15:D15"/>
    <mergeCell ref="B16:D16"/>
    <mergeCell ref="A23:B23"/>
    <mergeCell ref="C8:D8"/>
    <mergeCell ref="C9:D9"/>
    <mergeCell ref="D22:D24"/>
    <mergeCell ref="A1:B1"/>
    <mergeCell ref="A2:D2"/>
    <mergeCell ref="A3:C3"/>
    <mergeCell ref="A4:D4"/>
    <mergeCell ref="A6:B6"/>
    <mergeCell ref="C6:D6"/>
  </mergeCells>
  <conditionalFormatting sqref="A24">
    <cfRule type="containsBlanks" dxfId="57" priority="13">
      <formula>LEN(TRIM(A24))=0</formula>
    </cfRule>
  </conditionalFormatting>
  <conditionalFormatting sqref="C6:D9">
    <cfRule type="containsBlanks" dxfId="56" priority="15">
      <formula>LEN(TRIM(C6))=0</formula>
    </cfRule>
  </conditionalFormatting>
  <conditionalFormatting sqref="B18:B19">
    <cfRule type="containsBlanks" dxfId="55" priority="14">
      <formula>LEN(TRIM(B18))=0</formula>
    </cfRule>
  </conditionalFormatting>
  <conditionalFormatting sqref="D21">
    <cfRule type="containsBlanks" dxfId="54" priority="1">
      <formula>LEN(TRIM(D21))=0</formula>
    </cfRule>
  </conditionalFormatting>
  <pageMargins left="0.78740157480314965" right="0.39370078740157483" top="0.98425196850393704" bottom="0.39370078740157483" header="0.31496062992125984" footer="0.31496062992125984"/>
  <pageSetup paperSize="9" orientation="portrait" r:id="rId1"/>
  <headerFooter>
    <oddHeader>&amp;L&amp;"Arial,Tučné"&amp;9Príloha č. 2 SP&amp;"Arial,Normálne"
Vyhlásenie uchádzača vo verejnom obstarávaní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6"/>
  <sheetViews>
    <sheetView showGridLines="0" zoomScaleNormal="100" workbookViewId="0">
      <selection activeCell="D30" sqref="D30"/>
    </sheetView>
  </sheetViews>
  <sheetFormatPr defaultColWidth="9.140625" defaultRowHeight="14.25" x14ac:dyDescent="0.2"/>
  <cols>
    <col min="1" max="1" width="5.28515625" style="25" customWidth="1"/>
    <col min="2" max="2" width="19.7109375" style="25" customWidth="1"/>
    <col min="3" max="3" width="28.7109375" style="25" customWidth="1"/>
    <col min="4" max="4" width="30" style="25" customWidth="1"/>
    <col min="5" max="5" width="10.42578125" style="25" bestFit="1" customWidth="1"/>
    <col min="6" max="16384" width="9.140625" style="25"/>
  </cols>
  <sheetData>
    <row r="1" spans="1:10" s="24" customFormat="1" ht="19.5" customHeight="1" x14ac:dyDescent="0.2">
      <c r="A1" s="260" t="s">
        <v>5</v>
      </c>
      <c r="B1" s="260"/>
      <c r="C1" s="23"/>
      <c r="D1" s="23"/>
    </row>
    <row r="2" spans="1:10" s="33" customFormat="1" ht="30" customHeight="1" x14ac:dyDescent="0.25">
      <c r="A2" s="237" t="str">
        <f>'Príloha č.1'!A2:D2</f>
        <v>Upgrade angiografického prístroja INNOVA 2100 s príslušenstvom pre arytmologickú implantačnú sálu</v>
      </c>
      <c r="B2" s="237"/>
      <c r="C2" s="237"/>
      <c r="D2" s="237"/>
    </row>
    <row r="3" spans="1:10" ht="15" customHeight="1" x14ac:dyDescent="0.2">
      <c r="A3" s="263"/>
      <c r="B3" s="263"/>
      <c r="C3" s="263"/>
      <c r="D3" s="23"/>
    </row>
    <row r="4" spans="1:10" s="80" customFormat="1" ht="30" customHeight="1" x14ac:dyDescent="0.25">
      <c r="A4" s="264" t="s">
        <v>36</v>
      </c>
      <c r="B4" s="264"/>
      <c r="C4" s="264"/>
      <c r="D4" s="264"/>
      <c r="E4" s="79"/>
      <c r="F4" s="79"/>
      <c r="G4" s="79"/>
      <c r="H4" s="79"/>
      <c r="I4" s="79"/>
      <c r="J4" s="79"/>
    </row>
    <row r="5" spans="1:10" s="24" customFormat="1" ht="15" customHeight="1" x14ac:dyDescent="0.2">
      <c r="A5" s="23"/>
      <c r="B5" s="23"/>
      <c r="C5" s="23"/>
      <c r="D5" s="23"/>
    </row>
    <row r="6" spans="1:10" s="24" customFormat="1" ht="15" customHeight="1" x14ac:dyDescent="0.2">
      <c r="A6" s="260" t="s">
        <v>7</v>
      </c>
      <c r="B6" s="260"/>
      <c r="C6" s="265" t="str">
        <f>IF('Príloha č.1'!$C$6="","",'Príloha č.1'!$C$6)</f>
        <v/>
      </c>
      <c r="D6" s="266"/>
      <c r="E6" s="26"/>
    </row>
    <row r="7" spans="1:10" s="24" customFormat="1" ht="15" customHeight="1" x14ac:dyDescent="0.2">
      <c r="A7" s="260" t="s">
        <v>8</v>
      </c>
      <c r="B7" s="260"/>
      <c r="C7" s="261" t="str">
        <f>IF('Príloha č.1'!$C$7="","",'Príloha č.1'!$C$7)</f>
        <v/>
      </c>
      <c r="D7" s="262"/>
    </row>
    <row r="8" spans="1:10" s="24" customFormat="1" ht="15" customHeight="1" x14ac:dyDescent="0.2">
      <c r="A8" s="260" t="s">
        <v>9</v>
      </c>
      <c r="B8" s="260"/>
      <c r="C8" s="261" t="str">
        <f>IF('Príloha č.1'!$C$8="","",'Príloha č.1'!$C$8)</f>
        <v/>
      </c>
      <c r="D8" s="262"/>
    </row>
    <row r="9" spans="1:10" s="24" customFormat="1" ht="15" customHeight="1" x14ac:dyDescent="0.2">
      <c r="A9" s="260" t="s">
        <v>10</v>
      </c>
      <c r="B9" s="260"/>
      <c r="C9" s="261" t="str">
        <f>IF('Príloha č.1'!$C$9="","",'Príloha č.1'!$C$9)</f>
        <v/>
      </c>
      <c r="D9" s="262"/>
    </row>
    <row r="10" spans="1:10" s="24" customFormat="1" ht="15" customHeight="1" x14ac:dyDescent="0.2">
      <c r="A10" s="23"/>
      <c r="B10" s="23"/>
      <c r="C10" s="27"/>
      <c r="D10" s="23"/>
    </row>
    <row r="11" spans="1:10" s="28" customFormat="1" ht="30" customHeight="1" x14ac:dyDescent="0.25">
      <c r="A11" s="258" t="s">
        <v>272</v>
      </c>
      <c r="B11" s="258"/>
      <c r="C11" s="258"/>
      <c r="D11" s="258"/>
    </row>
    <row r="12" spans="1:10" x14ac:dyDescent="0.2">
      <c r="A12" s="23"/>
      <c r="B12" s="23"/>
      <c r="C12" s="23"/>
      <c r="D12" s="23"/>
    </row>
    <row r="13" spans="1:10" x14ac:dyDescent="0.2">
      <c r="A13" s="23"/>
      <c r="B13" s="23"/>
      <c r="C13" s="23"/>
      <c r="D13" s="23"/>
    </row>
    <row r="14" spans="1:10" s="24" customFormat="1" ht="15" customHeight="1" x14ac:dyDescent="0.2">
      <c r="A14" s="23"/>
      <c r="B14" s="23"/>
      <c r="C14" s="23"/>
      <c r="D14" s="23"/>
    </row>
    <row r="15" spans="1:10" s="24" customFormat="1" ht="15" customHeight="1" x14ac:dyDescent="0.2">
      <c r="A15" s="29" t="s">
        <v>17</v>
      </c>
      <c r="B15" s="97" t="str">
        <f>IF('Príloha č.1'!B23:B23="","",'Príloha č.1'!B23:B23)</f>
        <v/>
      </c>
      <c r="C15" s="30"/>
      <c r="D15" s="23"/>
    </row>
    <row r="16" spans="1:10" s="33" customFormat="1" ht="15" customHeight="1" x14ac:dyDescent="0.25">
      <c r="A16" s="29" t="s">
        <v>18</v>
      </c>
      <c r="B16" s="98" t="str">
        <f>IF('Príloha č.1'!B24:B24="","",'Príloha č.1'!B24:B24)</f>
        <v/>
      </c>
      <c r="C16" s="31"/>
      <c r="D16" s="32"/>
    </row>
    <row r="17" spans="1:5" s="24" customFormat="1" ht="15" customHeight="1" x14ac:dyDescent="0.2">
      <c r="A17" s="23"/>
      <c r="B17" s="23"/>
      <c r="C17" s="23"/>
      <c r="D17" s="23"/>
    </row>
    <row r="18" spans="1:5" s="24" customFormat="1" ht="15" customHeight="1" x14ac:dyDescent="0.2">
      <c r="A18" s="23"/>
      <c r="B18" s="23"/>
      <c r="C18" s="23"/>
      <c r="D18" s="23"/>
    </row>
    <row r="19" spans="1:5" s="24" customFormat="1" ht="15" customHeight="1" x14ac:dyDescent="0.2">
      <c r="A19" s="23"/>
      <c r="B19" s="23"/>
      <c r="C19" s="23"/>
      <c r="D19" s="23"/>
    </row>
    <row r="20" spans="1:5" ht="39.950000000000003" customHeight="1" x14ac:dyDescent="0.2">
      <c r="A20" s="23"/>
      <c r="B20" s="23"/>
      <c r="C20" s="23"/>
      <c r="D20" s="196"/>
    </row>
    <row r="21" spans="1:5" ht="15" customHeight="1" x14ac:dyDescent="0.2">
      <c r="A21" s="23"/>
      <c r="B21" s="23"/>
      <c r="C21" s="34" t="s">
        <v>28</v>
      </c>
      <c r="D21" s="105" t="str">
        <f>IF('Príloha č.1'!D27="","",'Príloha č.1'!D27)</f>
        <v/>
      </c>
    </row>
    <row r="22" spans="1:5" x14ac:dyDescent="0.2">
      <c r="A22" s="23"/>
      <c r="B22" s="23"/>
      <c r="C22" s="35"/>
      <c r="D22" s="250" t="s">
        <v>68</v>
      </c>
    </row>
    <row r="23" spans="1:5" x14ac:dyDescent="0.2">
      <c r="A23" s="23"/>
      <c r="B23" s="23"/>
      <c r="C23" s="23"/>
      <c r="D23" s="251"/>
    </row>
    <row r="24" spans="1:5" s="37" customFormat="1" ht="12" x14ac:dyDescent="0.2">
      <c r="A24" s="259" t="s">
        <v>19</v>
      </c>
      <c r="B24" s="259"/>
      <c r="C24" s="35"/>
      <c r="D24" s="251"/>
    </row>
    <row r="25" spans="1:5" s="40" customFormat="1" ht="12" customHeight="1" x14ac:dyDescent="0.2">
      <c r="A25" s="38"/>
      <c r="B25" s="258" t="s">
        <v>20</v>
      </c>
      <c r="C25" s="258"/>
      <c r="D25" s="36"/>
      <c r="E25" s="39"/>
    </row>
    <row r="26" spans="1:5" x14ac:dyDescent="0.2">
      <c r="A26" s="23"/>
      <c r="B26" s="23"/>
      <c r="C26" s="23"/>
      <c r="D26" s="23"/>
    </row>
  </sheetData>
  <mergeCells count="16">
    <mergeCell ref="A1:B1"/>
    <mergeCell ref="A2:D2"/>
    <mergeCell ref="A3:C3"/>
    <mergeCell ref="A4:D4"/>
    <mergeCell ref="A6:B6"/>
    <mergeCell ref="C6:D6"/>
    <mergeCell ref="A11:D11"/>
    <mergeCell ref="A24:B24"/>
    <mergeCell ref="B25:C25"/>
    <mergeCell ref="A7:B7"/>
    <mergeCell ref="C7:D7"/>
    <mergeCell ref="A8:B8"/>
    <mergeCell ref="C8:D8"/>
    <mergeCell ref="A9:B9"/>
    <mergeCell ref="C9:D9"/>
    <mergeCell ref="D22:D24"/>
  </mergeCells>
  <conditionalFormatting sqref="B15:B16">
    <cfRule type="containsBlanks" dxfId="53" priority="2">
      <formula>LEN(TRIM(B15))=0</formula>
    </cfRule>
  </conditionalFormatting>
  <conditionalFormatting sqref="C6:D9">
    <cfRule type="containsBlanks" dxfId="52" priority="3">
      <formula>LEN(TRIM(C6))=0</formula>
    </cfRule>
  </conditionalFormatting>
  <conditionalFormatting sqref="D21">
    <cfRule type="containsBlanks" dxfId="51" priority="1">
      <formula>LEN(TRIM(D21))=0</formula>
    </cfRule>
  </conditionalFormatting>
  <pageMargins left="0.98425196850393704" right="0.39370078740157483" top="0.98425196850393704" bottom="0.39370078740157483" header="0.31496062992125984" footer="0.31496062992125984"/>
  <pageSetup paperSize="9" orientation="portrait" r:id="rId1"/>
  <headerFooter>
    <oddHeader>&amp;L&amp;"Arial,Tučné"&amp;9Príloha č. 3 SP&amp;"Arial,Normálne"
Vyhlásenie uchádzača o súhlase s obsahom návrhu zmluvných podmienok</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22"/>
  <sheetViews>
    <sheetView showGridLines="0" zoomScaleNormal="100" workbookViewId="0">
      <selection sqref="A1:B1"/>
    </sheetView>
  </sheetViews>
  <sheetFormatPr defaultRowHeight="12" x14ac:dyDescent="0.2"/>
  <cols>
    <col min="1" max="1" width="4.7109375" style="5" bestFit="1" customWidth="1"/>
    <col min="2" max="2" width="19.7109375" style="5" customWidth="1"/>
    <col min="3" max="3" width="28.7109375" style="5" customWidth="1"/>
    <col min="4" max="4" width="33.42578125" style="5" customWidth="1"/>
    <col min="5" max="5" width="10.42578125" style="5" bestFit="1" customWidth="1"/>
    <col min="6" max="256" width="9.140625" style="5"/>
    <col min="257" max="257" width="4.7109375" style="5" bestFit="1" customWidth="1"/>
    <col min="258" max="258" width="19.7109375" style="5" customWidth="1"/>
    <col min="259" max="259" width="28.7109375" style="5" customWidth="1"/>
    <col min="260" max="260" width="33.42578125" style="5" customWidth="1"/>
    <col min="261" max="261" width="10.42578125" style="5" bestFit="1" customWidth="1"/>
    <col min="262" max="512" width="9.140625" style="5"/>
    <col min="513" max="513" width="4.7109375" style="5" bestFit="1" customWidth="1"/>
    <col min="514" max="514" width="19.7109375" style="5" customWidth="1"/>
    <col min="515" max="515" width="28.7109375" style="5" customWidth="1"/>
    <col min="516" max="516" width="33.42578125" style="5" customWidth="1"/>
    <col min="517" max="517" width="10.42578125" style="5" bestFit="1" customWidth="1"/>
    <col min="518" max="768" width="9.140625" style="5"/>
    <col min="769" max="769" width="4.7109375" style="5" bestFit="1" customWidth="1"/>
    <col min="770" max="770" width="19.7109375" style="5" customWidth="1"/>
    <col min="771" max="771" width="28.7109375" style="5" customWidth="1"/>
    <col min="772" max="772" width="33.42578125" style="5" customWidth="1"/>
    <col min="773" max="773" width="10.42578125" style="5" bestFit="1" customWidth="1"/>
    <col min="774" max="1024" width="9.140625" style="5"/>
    <col min="1025" max="1025" width="4.7109375" style="5" bestFit="1" customWidth="1"/>
    <col min="1026" max="1026" width="19.7109375" style="5" customWidth="1"/>
    <col min="1027" max="1027" width="28.7109375" style="5" customWidth="1"/>
    <col min="1028" max="1028" width="33.42578125" style="5" customWidth="1"/>
    <col min="1029" max="1029" width="10.42578125" style="5" bestFit="1" customWidth="1"/>
    <col min="1030" max="1280" width="9.140625" style="5"/>
    <col min="1281" max="1281" width="4.7109375" style="5" bestFit="1" customWidth="1"/>
    <col min="1282" max="1282" width="19.7109375" style="5" customWidth="1"/>
    <col min="1283" max="1283" width="28.7109375" style="5" customWidth="1"/>
    <col min="1284" max="1284" width="33.42578125" style="5" customWidth="1"/>
    <col min="1285" max="1285" width="10.42578125" style="5" bestFit="1" customWidth="1"/>
    <col min="1286" max="1536" width="9.140625" style="5"/>
    <col min="1537" max="1537" width="4.7109375" style="5" bestFit="1" customWidth="1"/>
    <col min="1538" max="1538" width="19.7109375" style="5" customWidth="1"/>
    <col min="1539" max="1539" width="28.7109375" style="5" customWidth="1"/>
    <col min="1540" max="1540" width="33.42578125" style="5" customWidth="1"/>
    <col min="1541" max="1541" width="10.42578125" style="5" bestFit="1" customWidth="1"/>
    <col min="1542" max="1792" width="9.140625" style="5"/>
    <col min="1793" max="1793" width="4.7109375" style="5" bestFit="1" customWidth="1"/>
    <col min="1794" max="1794" width="19.7109375" style="5" customWidth="1"/>
    <col min="1795" max="1795" width="28.7109375" style="5" customWidth="1"/>
    <col min="1796" max="1796" width="33.42578125" style="5" customWidth="1"/>
    <col min="1797" max="1797" width="10.42578125" style="5" bestFit="1" customWidth="1"/>
    <col min="1798" max="2048" width="9.140625" style="5"/>
    <col min="2049" max="2049" width="4.7109375" style="5" bestFit="1" customWidth="1"/>
    <col min="2050" max="2050" width="19.7109375" style="5" customWidth="1"/>
    <col min="2051" max="2051" width="28.7109375" style="5" customWidth="1"/>
    <col min="2052" max="2052" width="33.42578125" style="5" customWidth="1"/>
    <col min="2053" max="2053" width="10.42578125" style="5" bestFit="1" customWidth="1"/>
    <col min="2054" max="2304" width="9.140625" style="5"/>
    <col min="2305" max="2305" width="4.7109375" style="5" bestFit="1" customWidth="1"/>
    <col min="2306" max="2306" width="19.7109375" style="5" customWidth="1"/>
    <col min="2307" max="2307" width="28.7109375" style="5" customWidth="1"/>
    <col min="2308" max="2308" width="33.42578125" style="5" customWidth="1"/>
    <col min="2309" max="2309" width="10.42578125" style="5" bestFit="1" customWidth="1"/>
    <col min="2310" max="2560" width="9.140625" style="5"/>
    <col min="2561" max="2561" width="4.7109375" style="5" bestFit="1" customWidth="1"/>
    <col min="2562" max="2562" width="19.7109375" style="5" customWidth="1"/>
    <col min="2563" max="2563" width="28.7109375" style="5" customWidth="1"/>
    <col min="2564" max="2564" width="33.42578125" style="5" customWidth="1"/>
    <col min="2565" max="2565" width="10.42578125" style="5" bestFit="1" customWidth="1"/>
    <col min="2566" max="2816" width="9.140625" style="5"/>
    <col min="2817" max="2817" width="4.7109375" style="5" bestFit="1" customWidth="1"/>
    <col min="2818" max="2818" width="19.7109375" style="5" customWidth="1"/>
    <col min="2819" max="2819" width="28.7109375" style="5" customWidth="1"/>
    <col min="2820" max="2820" width="33.42578125" style="5" customWidth="1"/>
    <col min="2821" max="2821" width="10.42578125" style="5" bestFit="1" customWidth="1"/>
    <col min="2822" max="3072" width="9.140625" style="5"/>
    <col min="3073" max="3073" width="4.7109375" style="5" bestFit="1" customWidth="1"/>
    <col min="3074" max="3074" width="19.7109375" style="5" customWidth="1"/>
    <col min="3075" max="3075" width="28.7109375" style="5" customWidth="1"/>
    <col min="3076" max="3076" width="33.42578125" style="5" customWidth="1"/>
    <col min="3077" max="3077" width="10.42578125" style="5" bestFit="1" customWidth="1"/>
    <col min="3078" max="3328" width="9.140625" style="5"/>
    <col min="3329" max="3329" width="4.7109375" style="5" bestFit="1" customWidth="1"/>
    <col min="3330" max="3330" width="19.7109375" style="5" customWidth="1"/>
    <col min="3331" max="3331" width="28.7109375" style="5" customWidth="1"/>
    <col min="3332" max="3332" width="33.42578125" style="5" customWidth="1"/>
    <col min="3333" max="3333" width="10.42578125" style="5" bestFit="1" customWidth="1"/>
    <col min="3334" max="3584" width="9.140625" style="5"/>
    <col min="3585" max="3585" width="4.7109375" style="5" bestFit="1" customWidth="1"/>
    <col min="3586" max="3586" width="19.7109375" style="5" customWidth="1"/>
    <col min="3587" max="3587" width="28.7109375" style="5" customWidth="1"/>
    <col min="3588" max="3588" width="33.42578125" style="5" customWidth="1"/>
    <col min="3589" max="3589" width="10.42578125" style="5" bestFit="1" customWidth="1"/>
    <col min="3590" max="3840" width="9.140625" style="5"/>
    <col min="3841" max="3841" width="4.7109375" style="5" bestFit="1" customWidth="1"/>
    <col min="3842" max="3842" width="19.7109375" style="5" customWidth="1"/>
    <col min="3843" max="3843" width="28.7109375" style="5" customWidth="1"/>
    <col min="3844" max="3844" width="33.42578125" style="5" customWidth="1"/>
    <col min="3845" max="3845" width="10.42578125" style="5" bestFit="1" customWidth="1"/>
    <col min="3846" max="4096" width="9.140625" style="5"/>
    <col min="4097" max="4097" width="4.7109375" style="5" bestFit="1" customWidth="1"/>
    <col min="4098" max="4098" width="19.7109375" style="5" customWidth="1"/>
    <col min="4099" max="4099" width="28.7109375" style="5" customWidth="1"/>
    <col min="4100" max="4100" width="33.42578125" style="5" customWidth="1"/>
    <col min="4101" max="4101" width="10.42578125" style="5" bestFit="1" customWidth="1"/>
    <col min="4102" max="4352" width="9.140625" style="5"/>
    <col min="4353" max="4353" width="4.7109375" style="5" bestFit="1" customWidth="1"/>
    <col min="4354" max="4354" width="19.7109375" style="5" customWidth="1"/>
    <col min="4355" max="4355" width="28.7109375" style="5" customWidth="1"/>
    <col min="4356" max="4356" width="33.42578125" style="5" customWidth="1"/>
    <col min="4357" max="4357" width="10.42578125" style="5" bestFit="1" customWidth="1"/>
    <col min="4358" max="4608" width="9.140625" style="5"/>
    <col min="4609" max="4609" width="4.7109375" style="5" bestFit="1" customWidth="1"/>
    <col min="4610" max="4610" width="19.7109375" style="5" customWidth="1"/>
    <col min="4611" max="4611" width="28.7109375" style="5" customWidth="1"/>
    <col min="4612" max="4612" width="33.42578125" style="5" customWidth="1"/>
    <col min="4613" max="4613" width="10.42578125" style="5" bestFit="1" customWidth="1"/>
    <col min="4614" max="4864" width="9.140625" style="5"/>
    <col min="4865" max="4865" width="4.7109375" style="5" bestFit="1" customWidth="1"/>
    <col min="4866" max="4866" width="19.7109375" style="5" customWidth="1"/>
    <col min="4867" max="4867" width="28.7109375" style="5" customWidth="1"/>
    <col min="4868" max="4868" width="33.42578125" style="5" customWidth="1"/>
    <col min="4869" max="4869" width="10.42578125" style="5" bestFit="1" customWidth="1"/>
    <col min="4870" max="5120" width="9.140625" style="5"/>
    <col min="5121" max="5121" width="4.7109375" style="5" bestFit="1" customWidth="1"/>
    <col min="5122" max="5122" width="19.7109375" style="5" customWidth="1"/>
    <col min="5123" max="5123" width="28.7109375" style="5" customWidth="1"/>
    <col min="5124" max="5124" width="33.42578125" style="5" customWidth="1"/>
    <col min="5125" max="5125" width="10.42578125" style="5" bestFit="1" customWidth="1"/>
    <col min="5126" max="5376" width="9.140625" style="5"/>
    <col min="5377" max="5377" width="4.7109375" style="5" bestFit="1" customWidth="1"/>
    <col min="5378" max="5378" width="19.7109375" style="5" customWidth="1"/>
    <col min="5379" max="5379" width="28.7109375" style="5" customWidth="1"/>
    <col min="5380" max="5380" width="33.42578125" style="5" customWidth="1"/>
    <col min="5381" max="5381" width="10.42578125" style="5" bestFit="1" customWidth="1"/>
    <col min="5382" max="5632" width="9.140625" style="5"/>
    <col min="5633" max="5633" width="4.7109375" style="5" bestFit="1" customWidth="1"/>
    <col min="5634" max="5634" width="19.7109375" style="5" customWidth="1"/>
    <col min="5635" max="5635" width="28.7109375" style="5" customWidth="1"/>
    <col min="5636" max="5636" width="33.42578125" style="5" customWidth="1"/>
    <col min="5637" max="5637" width="10.42578125" style="5" bestFit="1" customWidth="1"/>
    <col min="5638" max="5888" width="9.140625" style="5"/>
    <col min="5889" max="5889" width="4.7109375" style="5" bestFit="1" customWidth="1"/>
    <col min="5890" max="5890" width="19.7109375" style="5" customWidth="1"/>
    <col min="5891" max="5891" width="28.7109375" style="5" customWidth="1"/>
    <col min="5892" max="5892" width="33.42578125" style="5" customWidth="1"/>
    <col min="5893" max="5893" width="10.42578125" style="5" bestFit="1" customWidth="1"/>
    <col min="5894" max="6144" width="9.140625" style="5"/>
    <col min="6145" max="6145" width="4.7109375" style="5" bestFit="1" customWidth="1"/>
    <col min="6146" max="6146" width="19.7109375" style="5" customWidth="1"/>
    <col min="6147" max="6147" width="28.7109375" style="5" customWidth="1"/>
    <col min="6148" max="6148" width="33.42578125" style="5" customWidth="1"/>
    <col min="6149" max="6149" width="10.42578125" style="5" bestFit="1" customWidth="1"/>
    <col min="6150" max="6400" width="9.140625" style="5"/>
    <col min="6401" max="6401" width="4.7109375" style="5" bestFit="1" customWidth="1"/>
    <col min="6402" max="6402" width="19.7109375" style="5" customWidth="1"/>
    <col min="6403" max="6403" width="28.7109375" style="5" customWidth="1"/>
    <col min="6404" max="6404" width="33.42578125" style="5" customWidth="1"/>
    <col min="6405" max="6405" width="10.42578125" style="5" bestFit="1" customWidth="1"/>
    <col min="6406" max="6656" width="9.140625" style="5"/>
    <col min="6657" max="6657" width="4.7109375" style="5" bestFit="1" customWidth="1"/>
    <col min="6658" max="6658" width="19.7109375" style="5" customWidth="1"/>
    <col min="6659" max="6659" width="28.7109375" style="5" customWidth="1"/>
    <col min="6660" max="6660" width="33.42578125" style="5" customWidth="1"/>
    <col min="6661" max="6661" width="10.42578125" style="5" bestFit="1" customWidth="1"/>
    <col min="6662" max="6912" width="9.140625" style="5"/>
    <col min="6913" max="6913" width="4.7109375" style="5" bestFit="1" customWidth="1"/>
    <col min="6914" max="6914" width="19.7109375" style="5" customWidth="1"/>
    <col min="6915" max="6915" width="28.7109375" style="5" customWidth="1"/>
    <col min="6916" max="6916" width="33.42578125" style="5" customWidth="1"/>
    <col min="6917" max="6917" width="10.42578125" style="5" bestFit="1" customWidth="1"/>
    <col min="6918" max="7168" width="9.140625" style="5"/>
    <col min="7169" max="7169" width="4.7109375" style="5" bestFit="1" customWidth="1"/>
    <col min="7170" max="7170" width="19.7109375" style="5" customWidth="1"/>
    <col min="7171" max="7171" width="28.7109375" style="5" customWidth="1"/>
    <col min="7172" max="7172" width="33.42578125" style="5" customWidth="1"/>
    <col min="7173" max="7173" width="10.42578125" style="5" bestFit="1" customWidth="1"/>
    <col min="7174" max="7424" width="9.140625" style="5"/>
    <col min="7425" max="7425" width="4.7109375" style="5" bestFit="1" customWidth="1"/>
    <col min="7426" max="7426" width="19.7109375" style="5" customWidth="1"/>
    <col min="7427" max="7427" width="28.7109375" style="5" customWidth="1"/>
    <col min="7428" max="7428" width="33.42578125" style="5" customWidth="1"/>
    <col min="7429" max="7429" width="10.42578125" style="5" bestFit="1" customWidth="1"/>
    <col min="7430" max="7680" width="9.140625" style="5"/>
    <col min="7681" max="7681" width="4.7109375" style="5" bestFit="1" customWidth="1"/>
    <col min="7682" max="7682" width="19.7109375" style="5" customWidth="1"/>
    <col min="7683" max="7683" width="28.7109375" style="5" customWidth="1"/>
    <col min="7684" max="7684" width="33.42578125" style="5" customWidth="1"/>
    <col min="7685" max="7685" width="10.42578125" style="5" bestFit="1" customWidth="1"/>
    <col min="7686" max="7936" width="9.140625" style="5"/>
    <col min="7937" max="7937" width="4.7109375" style="5" bestFit="1" customWidth="1"/>
    <col min="7938" max="7938" width="19.7109375" style="5" customWidth="1"/>
    <col min="7939" max="7939" width="28.7109375" style="5" customWidth="1"/>
    <col min="7940" max="7940" width="33.42578125" style="5" customWidth="1"/>
    <col min="7941" max="7941" width="10.42578125" style="5" bestFit="1" customWidth="1"/>
    <col min="7942" max="8192" width="9.140625" style="5"/>
    <col min="8193" max="8193" width="4.7109375" style="5" bestFit="1" customWidth="1"/>
    <col min="8194" max="8194" width="19.7109375" style="5" customWidth="1"/>
    <col min="8195" max="8195" width="28.7109375" style="5" customWidth="1"/>
    <col min="8196" max="8196" width="33.42578125" style="5" customWidth="1"/>
    <col min="8197" max="8197" width="10.42578125" style="5" bestFit="1" customWidth="1"/>
    <col min="8198" max="8448" width="9.140625" style="5"/>
    <col min="8449" max="8449" width="4.7109375" style="5" bestFit="1" customWidth="1"/>
    <col min="8450" max="8450" width="19.7109375" style="5" customWidth="1"/>
    <col min="8451" max="8451" width="28.7109375" style="5" customWidth="1"/>
    <col min="8452" max="8452" width="33.42578125" style="5" customWidth="1"/>
    <col min="8453" max="8453" width="10.42578125" style="5" bestFit="1" customWidth="1"/>
    <col min="8454" max="8704" width="9.140625" style="5"/>
    <col min="8705" max="8705" width="4.7109375" style="5" bestFit="1" customWidth="1"/>
    <col min="8706" max="8706" width="19.7109375" style="5" customWidth="1"/>
    <col min="8707" max="8707" width="28.7109375" style="5" customWidth="1"/>
    <col min="8708" max="8708" width="33.42578125" style="5" customWidth="1"/>
    <col min="8709" max="8709" width="10.42578125" style="5" bestFit="1" customWidth="1"/>
    <col min="8710" max="8960" width="9.140625" style="5"/>
    <col min="8961" max="8961" width="4.7109375" style="5" bestFit="1" customWidth="1"/>
    <col min="8962" max="8962" width="19.7109375" style="5" customWidth="1"/>
    <col min="8963" max="8963" width="28.7109375" style="5" customWidth="1"/>
    <col min="8964" max="8964" width="33.42578125" style="5" customWidth="1"/>
    <col min="8965" max="8965" width="10.42578125" style="5" bestFit="1" customWidth="1"/>
    <col min="8966" max="9216" width="9.140625" style="5"/>
    <col min="9217" max="9217" width="4.7109375" style="5" bestFit="1" customWidth="1"/>
    <col min="9218" max="9218" width="19.7109375" style="5" customWidth="1"/>
    <col min="9219" max="9219" width="28.7109375" style="5" customWidth="1"/>
    <col min="9220" max="9220" width="33.42578125" style="5" customWidth="1"/>
    <col min="9221" max="9221" width="10.42578125" style="5" bestFit="1" customWidth="1"/>
    <col min="9222" max="9472" width="9.140625" style="5"/>
    <col min="9473" max="9473" width="4.7109375" style="5" bestFit="1" customWidth="1"/>
    <col min="9474" max="9474" width="19.7109375" style="5" customWidth="1"/>
    <col min="9475" max="9475" width="28.7109375" style="5" customWidth="1"/>
    <col min="9476" max="9476" width="33.42578125" style="5" customWidth="1"/>
    <col min="9477" max="9477" width="10.42578125" style="5" bestFit="1" customWidth="1"/>
    <col min="9478" max="9728" width="9.140625" style="5"/>
    <col min="9729" max="9729" width="4.7109375" style="5" bestFit="1" customWidth="1"/>
    <col min="9730" max="9730" width="19.7109375" style="5" customWidth="1"/>
    <col min="9731" max="9731" width="28.7109375" style="5" customWidth="1"/>
    <col min="9732" max="9732" width="33.42578125" style="5" customWidth="1"/>
    <col min="9733" max="9733" width="10.42578125" style="5" bestFit="1" customWidth="1"/>
    <col min="9734" max="9984" width="9.140625" style="5"/>
    <col min="9985" max="9985" width="4.7109375" style="5" bestFit="1" customWidth="1"/>
    <col min="9986" max="9986" width="19.7109375" style="5" customWidth="1"/>
    <col min="9987" max="9987" width="28.7109375" style="5" customWidth="1"/>
    <col min="9988" max="9988" width="33.42578125" style="5" customWidth="1"/>
    <col min="9989" max="9989" width="10.42578125" style="5" bestFit="1" customWidth="1"/>
    <col min="9990" max="10240" width="9.140625" style="5"/>
    <col min="10241" max="10241" width="4.7109375" style="5" bestFit="1" customWidth="1"/>
    <col min="10242" max="10242" width="19.7109375" style="5" customWidth="1"/>
    <col min="10243" max="10243" width="28.7109375" style="5" customWidth="1"/>
    <col min="10244" max="10244" width="33.42578125" style="5" customWidth="1"/>
    <col min="10245" max="10245" width="10.42578125" style="5" bestFit="1" customWidth="1"/>
    <col min="10246" max="10496" width="9.140625" style="5"/>
    <col min="10497" max="10497" width="4.7109375" style="5" bestFit="1" customWidth="1"/>
    <col min="10498" max="10498" width="19.7109375" style="5" customWidth="1"/>
    <col min="10499" max="10499" width="28.7109375" style="5" customWidth="1"/>
    <col min="10500" max="10500" width="33.42578125" style="5" customWidth="1"/>
    <col min="10501" max="10501" width="10.42578125" style="5" bestFit="1" customWidth="1"/>
    <col min="10502" max="10752" width="9.140625" style="5"/>
    <col min="10753" max="10753" width="4.7109375" style="5" bestFit="1" customWidth="1"/>
    <col min="10754" max="10754" width="19.7109375" style="5" customWidth="1"/>
    <col min="10755" max="10755" width="28.7109375" style="5" customWidth="1"/>
    <col min="10756" max="10756" width="33.42578125" style="5" customWidth="1"/>
    <col min="10757" max="10757" width="10.42578125" style="5" bestFit="1" customWidth="1"/>
    <col min="10758" max="11008" width="9.140625" style="5"/>
    <col min="11009" max="11009" width="4.7109375" style="5" bestFit="1" customWidth="1"/>
    <col min="11010" max="11010" width="19.7109375" style="5" customWidth="1"/>
    <col min="11011" max="11011" width="28.7109375" style="5" customWidth="1"/>
    <col min="11012" max="11012" width="33.42578125" style="5" customWidth="1"/>
    <col min="11013" max="11013" width="10.42578125" style="5" bestFit="1" customWidth="1"/>
    <col min="11014" max="11264" width="9.140625" style="5"/>
    <col min="11265" max="11265" width="4.7109375" style="5" bestFit="1" customWidth="1"/>
    <col min="11266" max="11266" width="19.7109375" style="5" customWidth="1"/>
    <col min="11267" max="11267" width="28.7109375" style="5" customWidth="1"/>
    <col min="11268" max="11268" width="33.42578125" style="5" customWidth="1"/>
    <col min="11269" max="11269" width="10.42578125" style="5" bestFit="1" customWidth="1"/>
    <col min="11270" max="11520" width="9.140625" style="5"/>
    <col min="11521" max="11521" width="4.7109375" style="5" bestFit="1" customWidth="1"/>
    <col min="11522" max="11522" width="19.7109375" style="5" customWidth="1"/>
    <col min="11523" max="11523" width="28.7109375" style="5" customWidth="1"/>
    <col min="11524" max="11524" width="33.42578125" style="5" customWidth="1"/>
    <col min="11525" max="11525" width="10.42578125" style="5" bestFit="1" customWidth="1"/>
    <col min="11526" max="11776" width="9.140625" style="5"/>
    <col min="11777" max="11777" width="4.7109375" style="5" bestFit="1" customWidth="1"/>
    <col min="11778" max="11778" width="19.7109375" style="5" customWidth="1"/>
    <col min="11779" max="11779" width="28.7109375" style="5" customWidth="1"/>
    <col min="11780" max="11780" width="33.42578125" style="5" customWidth="1"/>
    <col min="11781" max="11781" width="10.42578125" style="5" bestFit="1" customWidth="1"/>
    <col min="11782" max="12032" width="9.140625" style="5"/>
    <col min="12033" max="12033" width="4.7109375" style="5" bestFit="1" customWidth="1"/>
    <col min="12034" max="12034" width="19.7109375" style="5" customWidth="1"/>
    <col min="12035" max="12035" width="28.7109375" style="5" customWidth="1"/>
    <col min="12036" max="12036" width="33.42578125" style="5" customWidth="1"/>
    <col min="12037" max="12037" width="10.42578125" style="5" bestFit="1" customWidth="1"/>
    <col min="12038" max="12288" width="9.140625" style="5"/>
    <col min="12289" max="12289" width="4.7109375" style="5" bestFit="1" customWidth="1"/>
    <col min="12290" max="12290" width="19.7109375" style="5" customWidth="1"/>
    <col min="12291" max="12291" width="28.7109375" style="5" customWidth="1"/>
    <col min="12292" max="12292" width="33.42578125" style="5" customWidth="1"/>
    <col min="12293" max="12293" width="10.42578125" style="5" bestFit="1" customWidth="1"/>
    <col min="12294" max="12544" width="9.140625" style="5"/>
    <col min="12545" max="12545" width="4.7109375" style="5" bestFit="1" customWidth="1"/>
    <col min="12546" max="12546" width="19.7109375" style="5" customWidth="1"/>
    <col min="12547" max="12547" width="28.7109375" style="5" customWidth="1"/>
    <col min="12548" max="12548" width="33.42578125" style="5" customWidth="1"/>
    <col min="12549" max="12549" width="10.42578125" style="5" bestFit="1" customWidth="1"/>
    <col min="12550" max="12800" width="9.140625" style="5"/>
    <col min="12801" max="12801" width="4.7109375" style="5" bestFit="1" customWidth="1"/>
    <col min="12802" max="12802" width="19.7109375" style="5" customWidth="1"/>
    <col min="12803" max="12803" width="28.7109375" style="5" customWidth="1"/>
    <col min="12804" max="12804" width="33.42578125" style="5" customWidth="1"/>
    <col min="12805" max="12805" width="10.42578125" style="5" bestFit="1" customWidth="1"/>
    <col min="12806" max="13056" width="9.140625" style="5"/>
    <col min="13057" max="13057" width="4.7109375" style="5" bestFit="1" customWidth="1"/>
    <col min="13058" max="13058" width="19.7109375" style="5" customWidth="1"/>
    <col min="13059" max="13059" width="28.7109375" style="5" customWidth="1"/>
    <col min="13060" max="13060" width="33.42578125" style="5" customWidth="1"/>
    <col min="13061" max="13061" width="10.42578125" style="5" bestFit="1" customWidth="1"/>
    <col min="13062" max="13312" width="9.140625" style="5"/>
    <col min="13313" max="13313" width="4.7109375" style="5" bestFit="1" customWidth="1"/>
    <col min="13314" max="13314" width="19.7109375" style="5" customWidth="1"/>
    <col min="13315" max="13315" width="28.7109375" style="5" customWidth="1"/>
    <col min="13316" max="13316" width="33.42578125" style="5" customWidth="1"/>
    <col min="13317" max="13317" width="10.42578125" style="5" bestFit="1" customWidth="1"/>
    <col min="13318" max="13568" width="9.140625" style="5"/>
    <col min="13569" max="13569" width="4.7109375" style="5" bestFit="1" customWidth="1"/>
    <col min="13570" max="13570" width="19.7109375" style="5" customWidth="1"/>
    <col min="13571" max="13571" width="28.7109375" style="5" customWidth="1"/>
    <col min="13572" max="13572" width="33.42578125" style="5" customWidth="1"/>
    <col min="13573" max="13573" width="10.42578125" style="5" bestFit="1" customWidth="1"/>
    <col min="13574" max="13824" width="9.140625" style="5"/>
    <col min="13825" max="13825" width="4.7109375" style="5" bestFit="1" customWidth="1"/>
    <col min="13826" max="13826" width="19.7109375" style="5" customWidth="1"/>
    <col min="13827" max="13827" width="28.7109375" style="5" customWidth="1"/>
    <col min="13828" max="13828" width="33.42578125" style="5" customWidth="1"/>
    <col min="13829" max="13829" width="10.42578125" style="5" bestFit="1" customWidth="1"/>
    <col min="13830" max="14080" width="9.140625" style="5"/>
    <col min="14081" max="14081" width="4.7109375" style="5" bestFit="1" customWidth="1"/>
    <col min="14082" max="14082" width="19.7109375" style="5" customWidth="1"/>
    <col min="14083" max="14083" width="28.7109375" style="5" customWidth="1"/>
    <col min="14084" max="14084" width="33.42578125" style="5" customWidth="1"/>
    <col min="14085" max="14085" width="10.42578125" style="5" bestFit="1" customWidth="1"/>
    <col min="14086" max="14336" width="9.140625" style="5"/>
    <col min="14337" max="14337" width="4.7109375" style="5" bestFit="1" customWidth="1"/>
    <col min="14338" max="14338" width="19.7109375" style="5" customWidth="1"/>
    <col min="14339" max="14339" width="28.7109375" style="5" customWidth="1"/>
    <col min="14340" max="14340" width="33.42578125" style="5" customWidth="1"/>
    <col min="14341" max="14341" width="10.42578125" style="5" bestFit="1" customWidth="1"/>
    <col min="14342" max="14592" width="9.140625" style="5"/>
    <col min="14593" max="14593" width="4.7109375" style="5" bestFit="1" customWidth="1"/>
    <col min="14594" max="14594" width="19.7109375" style="5" customWidth="1"/>
    <col min="14595" max="14595" width="28.7109375" style="5" customWidth="1"/>
    <col min="14596" max="14596" width="33.42578125" style="5" customWidth="1"/>
    <col min="14597" max="14597" width="10.42578125" style="5" bestFit="1" customWidth="1"/>
    <col min="14598" max="14848" width="9.140625" style="5"/>
    <col min="14849" max="14849" width="4.7109375" style="5" bestFit="1" customWidth="1"/>
    <col min="14850" max="14850" width="19.7109375" style="5" customWidth="1"/>
    <col min="14851" max="14851" width="28.7109375" style="5" customWidth="1"/>
    <col min="14852" max="14852" width="33.42578125" style="5" customWidth="1"/>
    <col min="14853" max="14853" width="10.42578125" style="5" bestFit="1" customWidth="1"/>
    <col min="14854" max="15104" width="9.140625" style="5"/>
    <col min="15105" max="15105" width="4.7109375" style="5" bestFit="1" customWidth="1"/>
    <col min="15106" max="15106" width="19.7109375" style="5" customWidth="1"/>
    <col min="15107" max="15107" width="28.7109375" style="5" customWidth="1"/>
    <col min="15108" max="15108" width="33.42578125" style="5" customWidth="1"/>
    <col min="15109" max="15109" width="10.42578125" style="5" bestFit="1" customWidth="1"/>
    <col min="15110" max="15360" width="9.140625" style="5"/>
    <col min="15361" max="15361" width="4.7109375" style="5" bestFit="1" customWidth="1"/>
    <col min="15362" max="15362" width="19.7109375" style="5" customWidth="1"/>
    <col min="15363" max="15363" width="28.7109375" style="5" customWidth="1"/>
    <col min="15364" max="15364" width="33.42578125" style="5" customWidth="1"/>
    <col min="15365" max="15365" width="10.42578125" style="5" bestFit="1" customWidth="1"/>
    <col min="15366" max="15616" width="9.140625" style="5"/>
    <col min="15617" max="15617" width="4.7109375" style="5" bestFit="1" customWidth="1"/>
    <col min="15618" max="15618" width="19.7109375" style="5" customWidth="1"/>
    <col min="15619" max="15619" width="28.7109375" style="5" customWidth="1"/>
    <col min="15620" max="15620" width="33.42578125" style="5" customWidth="1"/>
    <col min="15621" max="15621" width="10.42578125" style="5" bestFit="1" customWidth="1"/>
    <col min="15622" max="15872" width="9.140625" style="5"/>
    <col min="15873" max="15873" width="4.7109375" style="5" bestFit="1" customWidth="1"/>
    <col min="15874" max="15874" width="19.7109375" style="5" customWidth="1"/>
    <col min="15875" max="15875" width="28.7109375" style="5" customWidth="1"/>
    <col min="15876" max="15876" width="33.42578125" style="5" customWidth="1"/>
    <col min="15877" max="15877" width="10.42578125" style="5" bestFit="1" customWidth="1"/>
    <col min="15878" max="16128" width="9.140625" style="5"/>
    <col min="16129" max="16129" width="4.7109375" style="5" bestFit="1" customWidth="1"/>
    <col min="16130" max="16130" width="19.7109375" style="5" customWidth="1"/>
    <col min="16131" max="16131" width="28.7109375" style="5" customWidth="1"/>
    <col min="16132" max="16132" width="33.42578125" style="5" customWidth="1"/>
    <col min="16133" max="16133" width="10.42578125" style="5" bestFit="1" customWidth="1"/>
    <col min="16134" max="16384" width="9.140625" style="5"/>
  </cols>
  <sheetData>
    <row r="1" spans="1:10" ht="20.100000000000001" customHeight="1" x14ac:dyDescent="0.2">
      <c r="A1" s="252" t="s">
        <v>5</v>
      </c>
      <c r="B1" s="252"/>
    </row>
    <row r="2" spans="1:10" s="10" customFormat="1" ht="30" customHeight="1" x14ac:dyDescent="0.25">
      <c r="A2" s="237" t="str">
        <f>'Príloha č.1'!A2:D2</f>
        <v>Upgrade angiografického prístroja INNOVA 2100 s príslušenstvom pre arytmologickú implantačnú sálu</v>
      </c>
      <c r="B2" s="237"/>
      <c r="C2" s="237"/>
      <c r="D2" s="237"/>
    </row>
    <row r="3" spans="1:10" s="10" customFormat="1" ht="15" customHeight="1" x14ac:dyDescent="0.25">
      <c r="A3" s="46"/>
      <c r="B3" s="46"/>
      <c r="C3" s="46"/>
      <c r="D3" s="46"/>
    </row>
    <row r="4" spans="1:10" s="10" customFormat="1" ht="30" customHeight="1" x14ac:dyDescent="0.25">
      <c r="A4" s="267" t="s">
        <v>51</v>
      </c>
      <c r="B4" s="267"/>
      <c r="C4" s="267"/>
      <c r="D4" s="267"/>
      <c r="E4" s="78"/>
      <c r="F4" s="78"/>
      <c r="G4" s="78"/>
      <c r="H4" s="78"/>
      <c r="I4" s="78"/>
      <c r="J4" s="78"/>
    </row>
    <row r="6" spans="1:10" s="10" customFormat="1" ht="15" customHeight="1" x14ac:dyDescent="0.25">
      <c r="A6" s="255" t="s">
        <v>7</v>
      </c>
      <c r="B6" s="255"/>
      <c r="C6" s="256" t="str">
        <f>IF('Príloha č.1'!$C$6="","",'Príloha č.1'!$C$6)</f>
        <v/>
      </c>
      <c r="D6" s="241"/>
      <c r="E6" s="11"/>
    </row>
    <row r="7" spans="1:10" s="10" customFormat="1" ht="15" customHeight="1" x14ac:dyDescent="0.25">
      <c r="A7" s="255" t="s">
        <v>8</v>
      </c>
      <c r="B7" s="255"/>
      <c r="C7" s="257" t="str">
        <f>IF('Príloha č.1'!$C$7="","",'Príloha č.1'!$C$7)</f>
        <v/>
      </c>
      <c r="D7" s="244"/>
    </row>
    <row r="8" spans="1:10" ht="15" customHeight="1" x14ac:dyDescent="0.2">
      <c r="A8" s="252" t="s">
        <v>9</v>
      </c>
      <c r="B8" s="252"/>
      <c r="C8" s="257" t="str">
        <f>IF('Príloha č.1'!$C$8="","",'Príloha č.1'!$C$8)</f>
        <v/>
      </c>
      <c r="D8" s="244"/>
    </row>
    <row r="9" spans="1:10" ht="15" customHeight="1" x14ac:dyDescent="0.2">
      <c r="A9" s="252" t="s">
        <v>10</v>
      </c>
      <c r="B9" s="252"/>
      <c r="C9" s="257" t="str">
        <f>IF('Príloha č.1'!$C$9="","",'Príloha č.1'!$C$9)</f>
        <v/>
      </c>
      <c r="D9" s="244"/>
    </row>
    <row r="10" spans="1:10" ht="20.100000000000001" customHeight="1" x14ac:dyDescent="0.2">
      <c r="C10" s="42"/>
    </row>
    <row r="11" spans="1:10" s="14" customFormat="1" ht="20.100000000000001" customHeight="1" x14ac:dyDescent="0.25">
      <c r="A11" s="240" t="s">
        <v>22</v>
      </c>
      <c r="B11" s="240"/>
      <c r="C11" s="240"/>
      <c r="D11" s="240"/>
    </row>
    <row r="12" spans="1:10" ht="52.5" customHeight="1" x14ac:dyDescent="0.2">
      <c r="A12" s="10" t="s">
        <v>23</v>
      </c>
      <c r="B12" s="255" t="s">
        <v>44</v>
      </c>
      <c r="C12" s="255"/>
      <c r="D12" s="255"/>
    </row>
    <row r="13" spans="1:10" ht="36.75" customHeight="1" x14ac:dyDescent="0.2">
      <c r="A13" s="10" t="s">
        <v>23</v>
      </c>
      <c r="B13" s="255" t="s">
        <v>43</v>
      </c>
      <c r="C13" s="255"/>
      <c r="D13" s="255"/>
    </row>
    <row r="14" spans="1:10" ht="37.5" customHeight="1" x14ac:dyDescent="0.2">
      <c r="A14" s="10" t="s">
        <v>23</v>
      </c>
      <c r="B14" s="255" t="s">
        <v>45</v>
      </c>
      <c r="C14" s="255"/>
      <c r="D14" s="255"/>
    </row>
    <row r="15" spans="1:10" ht="20.100000000000001" customHeight="1" x14ac:dyDescent="0.2"/>
    <row r="16" spans="1:10" s="14" customFormat="1" x14ac:dyDescent="0.25">
      <c r="A16" s="14" t="s">
        <v>17</v>
      </c>
      <c r="B16" s="99" t="str">
        <f>IF('Príloha č.1'!B23:B23="","",'Príloha č.1'!B23:B23)</f>
        <v/>
      </c>
    </row>
    <row r="17" spans="1:5" s="14" customFormat="1" x14ac:dyDescent="0.25">
      <c r="A17" s="14" t="s">
        <v>26</v>
      </c>
      <c r="B17" s="96" t="str">
        <f>IF('Príloha č.1'!B24:B24="","",'Príloha č.1'!B24:B24)</f>
        <v/>
      </c>
    </row>
    <row r="18" spans="1:5" ht="13.5" customHeight="1" x14ac:dyDescent="0.2">
      <c r="D18" s="195"/>
    </row>
    <row r="19" spans="1:5" ht="15" customHeight="1" x14ac:dyDescent="0.2">
      <c r="C19" s="20" t="s">
        <v>28</v>
      </c>
      <c r="D19" s="104" t="str">
        <f>IF('Príloha č.1'!D27="","",'Príloha č.1'!D27)</f>
        <v/>
      </c>
    </row>
    <row r="20" spans="1:5" x14ac:dyDescent="0.2">
      <c r="C20" s="1"/>
      <c r="D20" s="250" t="s">
        <v>68</v>
      </c>
    </row>
    <row r="21" spans="1:5" s="1" customFormat="1" x14ac:dyDescent="0.2">
      <c r="A21" s="236" t="s">
        <v>19</v>
      </c>
      <c r="B21" s="236"/>
      <c r="D21" s="251"/>
    </row>
    <row r="22" spans="1:5" s="6" customFormat="1" ht="12" customHeight="1" x14ac:dyDescent="0.2">
      <c r="A22" s="8"/>
      <c r="B22" s="252" t="s">
        <v>20</v>
      </c>
      <c r="C22" s="252"/>
      <c r="D22" s="251"/>
      <c r="E22" s="9"/>
    </row>
  </sheetData>
  <mergeCells count="18">
    <mergeCell ref="A1:B1"/>
    <mergeCell ref="A2:D2"/>
    <mergeCell ref="A4:D4"/>
    <mergeCell ref="A6:B6"/>
    <mergeCell ref="C6:D6"/>
    <mergeCell ref="A7:B7"/>
    <mergeCell ref="C7:D7"/>
    <mergeCell ref="A8:B8"/>
    <mergeCell ref="C8:D8"/>
    <mergeCell ref="A9:B9"/>
    <mergeCell ref="C9:D9"/>
    <mergeCell ref="A21:B21"/>
    <mergeCell ref="B22:C22"/>
    <mergeCell ref="A11:D11"/>
    <mergeCell ref="B12:D12"/>
    <mergeCell ref="B13:D13"/>
    <mergeCell ref="B14:D14"/>
    <mergeCell ref="D20:D22"/>
  </mergeCells>
  <conditionalFormatting sqref="A22">
    <cfRule type="containsBlanks" dxfId="50" priority="2">
      <formula>LEN(TRIM(A22))=0</formula>
    </cfRule>
  </conditionalFormatting>
  <conditionalFormatting sqref="C6:D9">
    <cfRule type="containsBlanks" dxfId="49" priority="4">
      <formula>LEN(TRIM(C6))=0</formula>
    </cfRule>
  </conditionalFormatting>
  <conditionalFormatting sqref="B16:B17">
    <cfRule type="containsBlanks" dxfId="48" priority="3">
      <formula>LEN(TRIM(B16))=0</formula>
    </cfRule>
  </conditionalFormatting>
  <conditionalFormatting sqref="D19">
    <cfRule type="containsBlanks" dxfId="47" priority="1">
      <formula>LEN(TRIM(D19))=0</formula>
    </cfRule>
  </conditionalFormatting>
  <pageMargins left="0.78740157480314965" right="0.39370078740157483" top="0.98425196850393704" bottom="0.39370078740157483" header="0.31496062992125984" footer="0.31496062992125984"/>
  <pageSetup paperSize="9" orientation="portrait" r:id="rId1"/>
  <headerFooter>
    <oddHeader>&amp;L&amp;"Arial,Tučné"&amp;9Príloha č. 4 SP&amp;"Arial,Normálne"
Vyhlásenie uchádzača ku konfliktom záujmov</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F124"/>
  <sheetViews>
    <sheetView showGridLines="0" zoomScaleNormal="100" workbookViewId="0">
      <selection sqref="A1:D1"/>
    </sheetView>
  </sheetViews>
  <sheetFormatPr defaultColWidth="9.140625" defaultRowHeight="12" x14ac:dyDescent="0.2"/>
  <cols>
    <col min="1" max="1" width="10.7109375" style="156" customWidth="1"/>
    <col min="2" max="2" width="44.42578125" style="171" customWidth="1"/>
    <col min="3" max="3" width="25.7109375" style="172" customWidth="1"/>
    <col min="4" max="4" width="25.7109375" style="156" customWidth="1"/>
    <col min="5" max="5" width="13.42578125" style="156" customWidth="1"/>
    <col min="6" max="6" width="11.7109375" style="156" bestFit="1" customWidth="1"/>
    <col min="7" max="16384" width="9.140625" style="156"/>
  </cols>
  <sheetData>
    <row r="1" spans="1:6" s="43" customFormat="1" ht="19.5" customHeight="1" x14ac:dyDescent="0.2">
      <c r="A1" s="291" t="s">
        <v>5</v>
      </c>
      <c r="B1" s="291"/>
      <c r="C1" s="291"/>
      <c r="D1" s="291"/>
    </row>
    <row r="2" spans="1:6" s="43" customFormat="1" ht="30" customHeight="1" x14ac:dyDescent="0.2">
      <c r="A2" s="292" t="str">
        <f>'Príloha č.1'!A2:D2</f>
        <v>Upgrade angiografického prístroja INNOVA 2100 s príslušenstvom pre arytmologickú implantačnú sálu</v>
      </c>
      <c r="B2" s="292"/>
      <c r="C2" s="292"/>
      <c r="D2" s="292"/>
      <c r="E2" s="44"/>
      <c r="F2" s="44"/>
    </row>
    <row r="3" spans="1:6" s="43" customFormat="1" ht="15" customHeight="1" x14ac:dyDescent="0.2">
      <c r="A3" s="206"/>
      <c r="B3" s="206"/>
      <c r="C3" s="206"/>
      <c r="D3" s="206"/>
      <c r="E3" s="44"/>
      <c r="F3" s="44"/>
    </row>
    <row r="4" spans="1:6" s="82" customFormat="1" ht="30" customHeight="1" x14ac:dyDescent="0.25">
      <c r="A4" s="293" t="s">
        <v>37</v>
      </c>
      <c r="B4" s="293"/>
      <c r="C4" s="293"/>
      <c r="D4" s="293"/>
      <c r="E4" s="81"/>
      <c r="F4" s="81"/>
    </row>
    <row r="5" spans="1:6" s="142" customFormat="1" ht="12" customHeight="1" thickBot="1" x14ac:dyDescent="0.3">
      <c r="A5" s="139"/>
      <c r="B5" s="140"/>
      <c r="C5" s="141"/>
    </row>
    <row r="6" spans="1:6" s="144" customFormat="1" ht="68.25" customHeight="1" x14ac:dyDescent="0.25">
      <c r="A6" s="296" t="s">
        <v>46</v>
      </c>
      <c r="B6" s="297"/>
      <c r="C6" s="294" t="s">
        <v>65</v>
      </c>
      <c r="D6" s="295"/>
      <c r="E6" s="143"/>
    </row>
    <row r="7" spans="1:6" s="144" customFormat="1" ht="26.25" customHeight="1" thickBot="1" x14ac:dyDescent="0.3">
      <c r="A7" s="298"/>
      <c r="B7" s="299"/>
      <c r="C7" s="145" t="s">
        <v>66</v>
      </c>
      <c r="D7" s="146" t="s">
        <v>67</v>
      </c>
      <c r="E7" s="143"/>
    </row>
    <row r="8" spans="1:6" s="144" customFormat="1" ht="33.75" customHeight="1" x14ac:dyDescent="0.25">
      <c r="A8" s="277" t="s">
        <v>72</v>
      </c>
      <c r="B8" s="278"/>
      <c r="C8" s="278"/>
      <c r="D8" s="279"/>
      <c r="E8" s="143"/>
    </row>
    <row r="9" spans="1:6" s="148" customFormat="1" ht="24.75" customHeight="1" x14ac:dyDescent="0.25">
      <c r="A9" s="281" t="s">
        <v>73</v>
      </c>
      <c r="B9" s="282"/>
      <c r="C9" s="200"/>
      <c r="D9" s="147"/>
    </row>
    <row r="10" spans="1:6" s="148" customFormat="1" ht="50.25" customHeight="1" x14ac:dyDescent="0.25">
      <c r="A10" s="173" t="s">
        <v>74</v>
      </c>
      <c r="B10" s="225" t="s">
        <v>75</v>
      </c>
      <c r="C10" s="200"/>
      <c r="D10" s="147"/>
    </row>
    <row r="11" spans="1:6" s="148" customFormat="1" ht="79.5" customHeight="1" x14ac:dyDescent="0.25">
      <c r="A11" s="173" t="s">
        <v>76</v>
      </c>
      <c r="B11" s="226" t="s">
        <v>77</v>
      </c>
      <c r="C11" s="200"/>
      <c r="D11" s="147"/>
    </row>
    <row r="12" spans="1:6" s="148" customFormat="1" ht="27.75" customHeight="1" x14ac:dyDescent="0.25">
      <c r="A12" s="173" t="s">
        <v>78</v>
      </c>
      <c r="B12" s="225" t="s">
        <v>79</v>
      </c>
      <c r="C12" s="200"/>
      <c r="D12" s="147"/>
    </row>
    <row r="13" spans="1:6" s="148" customFormat="1" ht="134.25" customHeight="1" x14ac:dyDescent="0.25">
      <c r="A13" s="173" t="s">
        <v>80</v>
      </c>
      <c r="B13" s="226" t="s">
        <v>81</v>
      </c>
      <c r="C13" s="200"/>
      <c r="D13" s="147"/>
    </row>
    <row r="14" spans="1:6" s="148" customFormat="1" ht="44.25" customHeight="1" x14ac:dyDescent="0.25">
      <c r="A14" s="173" t="s">
        <v>82</v>
      </c>
      <c r="B14" s="225" t="s">
        <v>83</v>
      </c>
      <c r="C14" s="200"/>
      <c r="D14" s="147"/>
    </row>
    <row r="15" spans="1:6" s="148" customFormat="1" ht="63" customHeight="1" x14ac:dyDescent="0.25">
      <c r="A15" s="173" t="s">
        <v>84</v>
      </c>
      <c r="B15" s="226" t="s">
        <v>85</v>
      </c>
      <c r="C15" s="200"/>
      <c r="D15" s="147"/>
    </row>
    <row r="16" spans="1:6" s="148" customFormat="1" ht="36.75" customHeight="1" x14ac:dyDescent="0.25">
      <c r="A16" s="173" t="s">
        <v>86</v>
      </c>
      <c r="B16" s="225" t="s">
        <v>87</v>
      </c>
      <c r="C16" s="200"/>
      <c r="D16" s="147"/>
    </row>
    <row r="17" spans="1:4" s="148" customFormat="1" ht="36.75" customHeight="1" x14ac:dyDescent="0.25">
      <c r="A17" s="283" t="s">
        <v>88</v>
      </c>
      <c r="B17" s="284"/>
      <c r="C17" s="200"/>
      <c r="D17" s="147"/>
    </row>
    <row r="18" spans="1:4" s="148" customFormat="1" ht="30.75" customHeight="1" x14ac:dyDescent="0.25">
      <c r="A18" s="173" t="s">
        <v>89</v>
      </c>
      <c r="B18" s="226" t="s">
        <v>90</v>
      </c>
      <c r="C18" s="201"/>
      <c r="D18" s="149"/>
    </row>
    <row r="19" spans="1:4" s="148" customFormat="1" ht="33.75" customHeight="1" x14ac:dyDescent="0.25">
      <c r="A19" s="173" t="s">
        <v>91</v>
      </c>
      <c r="B19" s="225" t="s">
        <v>92</v>
      </c>
      <c r="C19" s="200"/>
      <c r="D19" s="147"/>
    </row>
    <row r="20" spans="1:4" s="148" customFormat="1" ht="42" customHeight="1" x14ac:dyDescent="0.25">
      <c r="A20" s="173" t="s">
        <v>93</v>
      </c>
      <c r="B20" s="227" t="s">
        <v>94</v>
      </c>
      <c r="C20" s="200"/>
      <c r="D20" s="147"/>
    </row>
    <row r="21" spans="1:4" s="148" customFormat="1" ht="30" customHeight="1" x14ac:dyDescent="0.25">
      <c r="A21" s="173" t="s">
        <v>95</v>
      </c>
      <c r="B21" s="228" t="s">
        <v>96</v>
      </c>
      <c r="C21" s="200"/>
      <c r="D21" s="147"/>
    </row>
    <row r="22" spans="1:4" s="148" customFormat="1" ht="30" customHeight="1" x14ac:dyDescent="0.25">
      <c r="A22" s="283" t="s">
        <v>97</v>
      </c>
      <c r="B22" s="284"/>
      <c r="C22" s="200"/>
      <c r="D22" s="147"/>
    </row>
    <row r="23" spans="1:4" s="148" customFormat="1" ht="39.75" customHeight="1" x14ac:dyDescent="0.25">
      <c r="A23" s="175" t="s">
        <v>99</v>
      </c>
      <c r="B23" s="227" t="s">
        <v>98</v>
      </c>
      <c r="C23" s="200"/>
      <c r="D23" s="147"/>
    </row>
    <row r="24" spans="1:4" s="148" customFormat="1" ht="24.75" customHeight="1" x14ac:dyDescent="0.25">
      <c r="A24" s="173" t="s">
        <v>100</v>
      </c>
      <c r="B24" s="228" t="s">
        <v>106</v>
      </c>
      <c r="C24" s="200"/>
      <c r="D24" s="147"/>
    </row>
    <row r="25" spans="1:4" s="148" customFormat="1" ht="32.25" customHeight="1" x14ac:dyDescent="0.25">
      <c r="A25" s="173" t="s">
        <v>101</v>
      </c>
      <c r="B25" s="227" t="s">
        <v>107</v>
      </c>
      <c r="C25" s="200"/>
      <c r="D25" s="147"/>
    </row>
    <row r="26" spans="1:4" s="148" customFormat="1" ht="24.75" customHeight="1" x14ac:dyDescent="0.25">
      <c r="A26" s="173" t="s">
        <v>102</v>
      </c>
      <c r="B26" s="228" t="s">
        <v>108</v>
      </c>
      <c r="C26" s="200"/>
      <c r="D26" s="147"/>
    </row>
    <row r="27" spans="1:4" s="148" customFormat="1" ht="31.5" customHeight="1" thickBot="1" x14ac:dyDescent="0.3">
      <c r="A27" s="173" t="s">
        <v>103</v>
      </c>
      <c r="B27" s="226" t="s">
        <v>109</v>
      </c>
      <c r="C27" s="202"/>
      <c r="D27" s="147"/>
    </row>
    <row r="28" spans="1:4" s="148" customFormat="1" ht="24" customHeight="1" x14ac:dyDescent="0.25">
      <c r="A28" s="173" t="s">
        <v>104</v>
      </c>
      <c r="B28" s="228" t="s">
        <v>110</v>
      </c>
      <c r="C28" s="200"/>
      <c r="D28" s="150"/>
    </row>
    <row r="29" spans="1:4" s="148" customFormat="1" ht="54" customHeight="1" x14ac:dyDescent="0.25">
      <c r="A29" s="173" t="s">
        <v>105</v>
      </c>
      <c r="B29" s="227" t="s">
        <v>111</v>
      </c>
      <c r="C29" s="200"/>
      <c r="D29" s="147"/>
    </row>
    <row r="30" spans="1:4" s="148" customFormat="1" ht="27" customHeight="1" x14ac:dyDescent="0.25">
      <c r="A30" s="285" t="s">
        <v>112</v>
      </c>
      <c r="B30" s="286"/>
      <c r="C30" s="200"/>
      <c r="D30" s="147"/>
    </row>
    <row r="31" spans="1:4" s="148" customFormat="1" ht="26.25" customHeight="1" x14ac:dyDescent="0.25">
      <c r="A31" s="173" t="s">
        <v>113</v>
      </c>
      <c r="B31" s="227" t="s">
        <v>114</v>
      </c>
      <c r="C31" s="200"/>
      <c r="D31" s="147"/>
    </row>
    <row r="32" spans="1:4" s="148" customFormat="1" ht="87.75" customHeight="1" x14ac:dyDescent="0.25">
      <c r="A32" s="173" t="s">
        <v>115</v>
      </c>
      <c r="B32" s="227" t="s">
        <v>116</v>
      </c>
      <c r="C32" s="200"/>
      <c r="D32" s="147"/>
    </row>
    <row r="33" spans="1:4" s="148" customFormat="1" ht="30" customHeight="1" x14ac:dyDescent="0.25">
      <c r="A33" s="287" t="s">
        <v>117</v>
      </c>
      <c r="B33" s="288"/>
      <c r="C33" s="200"/>
      <c r="D33" s="147"/>
    </row>
    <row r="34" spans="1:4" s="148" customFormat="1" ht="85.5" customHeight="1" x14ac:dyDescent="0.25">
      <c r="A34" s="173" t="s">
        <v>118</v>
      </c>
      <c r="B34" s="227" t="s">
        <v>119</v>
      </c>
      <c r="C34" s="200"/>
      <c r="D34" s="147"/>
    </row>
    <row r="35" spans="1:4" s="148" customFormat="1" ht="43.5" customHeight="1" thickBot="1" x14ac:dyDescent="0.3">
      <c r="A35" s="173" t="s">
        <v>120</v>
      </c>
      <c r="B35" s="227" t="s">
        <v>121</v>
      </c>
      <c r="C35" s="202"/>
      <c r="D35" s="147"/>
    </row>
    <row r="36" spans="1:4" s="148" customFormat="1" ht="45" customHeight="1" x14ac:dyDescent="0.25">
      <c r="A36" s="173" t="s">
        <v>122</v>
      </c>
      <c r="B36" s="227" t="s">
        <v>123</v>
      </c>
      <c r="C36" s="200"/>
      <c r="D36" s="150"/>
    </row>
    <row r="37" spans="1:4" s="148" customFormat="1" ht="43.5" customHeight="1" x14ac:dyDescent="0.25">
      <c r="A37" s="173" t="s">
        <v>124</v>
      </c>
      <c r="B37" s="227" t="s">
        <v>125</v>
      </c>
      <c r="C37" s="200"/>
      <c r="D37" s="147"/>
    </row>
    <row r="38" spans="1:4" s="148" customFormat="1" ht="30" customHeight="1" x14ac:dyDescent="0.25">
      <c r="A38" s="173" t="s">
        <v>126</v>
      </c>
      <c r="B38" s="227" t="s">
        <v>127</v>
      </c>
      <c r="C38" s="200"/>
      <c r="D38" s="147"/>
    </row>
    <row r="39" spans="1:4" s="148" customFormat="1" ht="30" customHeight="1" x14ac:dyDescent="0.25">
      <c r="A39" s="173" t="s">
        <v>128</v>
      </c>
      <c r="B39" s="227" t="s">
        <v>129</v>
      </c>
      <c r="C39" s="200"/>
      <c r="D39" s="147"/>
    </row>
    <row r="40" spans="1:4" s="148" customFormat="1" ht="54.75" customHeight="1" thickBot="1" x14ac:dyDescent="0.3">
      <c r="A40" s="173" t="s">
        <v>130</v>
      </c>
      <c r="B40" s="227" t="s">
        <v>131</v>
      </c>
      <c r="C40" s="202"/>
      <c r="D40" s="147"/>
    </row>
    <row r="41" spans="1:4" s="148" customFormat="1" ht="58.5" customHeight="1" x14ac:dyDescent="0.25">
      <c r="A41" s="173" t="s">
        <v>132</v>
      </c>
      <c r="B41" s="227" t="s">
        <v>133</v>
      </c>
      <c r="C41" s="200"/>
      <c r="D41" s="150"/>
    </row>
    <row r="42" spans="1:4" s="148" customFormat="1" ht="27" customHeight="1" x14ac:dyDescent="0.25">
      <c r="A42" s="173" t="s">
        <v>134</v>
      </c>
      <c r="B42" s="228" t="s">
        <v>135</v>
      </c>
      <c r="C42" s="200"/>
      <c r="D42" s="147"/>
    </row>
    <row r="43" spans="1:4" s="148" customFormat="1" ht="30" customHeight="1" x14ac:dyDescent="0.25">
      <c r="A43" s="287" t="s">
        <v>136</v>
      </c>
      <c r="B43" s="288"/>
      <c r="C43" s="200"/>
      <c r="D43" s="147"/>
    </row>
    <row r="44" spans="1:4" s="148" customFormat="1" ht="32.25" customHeight="1" x14ac:dyDescent="0.25">
      <c r="A44" s="173" t="s">
        <v>137</v>
      </c>
      <c r="B44" s="227" t="s">
        <v>138</v>
      </c>
      <c r="C44" s="200"/>
      <c r="D44" s="147"/>
    </row>
    <row r="45" spans="1:4" s="148" customFormat="1" ht="21.75" customHeight="1" x14ac:dyDescent="0.25">
      <c r="A45" s="173" t="s">
        <v>139</v>
      </c>
      <c r="B45" s="228" t="s">
        <v>140</v>
      </c>
      <c r="C45" s="200"/>
      <c r="D45" s="147"/>
    </row>
    <row r="46" spans="1:4" s="148" customFormat="1" ht="51.75" customHeight="1" x14ac:dyDescent="0.25">
      <c r="A46" s="173" t="s">
        <v>141</v>
      </c>
      <c r="B46" s="227" t="s">
        <v>142</v>
      </c>
      <c r="C46" s="200"/>
      <c r="D46" s="147"/>
    </row>
    <row r="47" spans="1:4" s="148" customFormat="1" ht="33" customHeight="1" x14ac:dyDescent="0.25">
      <c r="A47" s="173" t="s">
        <v>143</v>
      </c>
      <c r="B47" s="227" t="s">
        <v>144</v>
      </c>
      <c r="C47" s="200"/>
      <c r="D47" s="147"/>
    </row>
    <row r="48" spans="1:4" s="148" customFormat="1" ht="36" customHeight="1" thickBot="1" x14ac:dyDescent="0.3">
      <c r="A48" s="173" t="s">
        <v>145</v>
      </c>
      <c r="B48" s="227" t="s">
        <v>146</v>
      </c>
      <c r="C48" s="202"/>
      <c r="D48" s="147"/>
    </row>
    <row r="49" spans="1:4" s="148" customFormat="1" ht="25.5" customHeight="1" x14ac:dyDescent="0.25">
      <c r="A49" s="173" t="s">
        <v>147</v>
      </c>
      <c r="B49" s="228" t="s">
        <v>148</v>
      </c>
      <c r="C49" s="200"/>
      <c r="D49" s="150"/>
    </row>
    <row r="50" spans="1:4" s="148" customFormat="1" ht="24.75" customHeight="1" x14ac:dyDescent="0.25">
      <c r="A50" s="173" t="s">
        <v>149</v>
      </c>
      <c r="B50" s="228" t="s">
        <v>150</v>
      </c>
      <c r="C50" s="200"/>
      <c r="D50" s="147"/>
    </row>
    <row r="51" spans="1:4" s="148" customFormat="1" ht="25.5" customHeight="1" x14ac:dyDescent="0.25">
      <c r="A51" s="287" t="s">
        <v>151</v>
      </c>
      <c r="B51" s="288"/>
      <c r="C51" s="200"/>
      <c r="D51" s="147"/>
    </row>
    <row r="52" spans="1:4" s="148" customFormat="1" ht="54" customHeight="1" thickBot="1" x14ac:dyDescent="0.3">
      <c r="A52" s="173" t="s">
        <v>152</v>
      </c>
      <c r="B52" s="176" t="s">
        <v>154</v>
      </c>
      <c r="C52" s="202"/>
      <c r="D52" s="147"/>
    </row>
    <row r="53" spans="1:4" s="148" customFormat="1" ht="28.5" customHeight="1" x14ac:dyDescent="0.25">
      <c r="A53" s="177" t="s">
        <v>153</v>
      </c>
      <c r="B53" s="178" t="s">
        <v>155</v>
      </c>
      <c r="C53" s="200"/>
      <c r="D53" s="150"/>
    </row>
    <row r="54" spans="1:4" s="148" customFormat="1" ht="23.25" customHeight="1" x14ac:dyDescent="0.25">
      <c r="A54" s="287" t="s">
        <v>156</v>
      </c>
      <c r="B54" s="288"/>
      <c r="C54" s="200"/>
      <c r="D54" s="147"/>
    </row>
    <row r="55" spans="1:4" s="148" customFormat="1" ht="74.25" customHeight="1" x14ac:dyDescent="0.25">
      <c r="A55" s="179" t="s">
        <v>157</v>
      </c>
      <c r="B55" s="227" t="s">
        <v>257</v>
      </c>
      <c r="C55" s="200"/>
      <c r="D55" s="147"/>
    </row>
    <row r="56" spans="1:4" s="148" customFormat="1" ht="24" customHeight="1" x14ac:dyDescent="0.25">
      <c r="A56" s="287" t="s">
        <v>158</v>
      </c>
      <c r="B56" s="288"/>
      <c r="C56" s="200"/>
      <c r="D56" s="147"/>
    </row>
    <row r="57" spans="1:4" s="148" customFormat="1" ht="69.75" customHeight="1" x14ac:dyDescent="0.2">
      <c r="A57" s="180" t="s">
        <v>159</v>
      </c>
      <c r="B57" s="229" t="s">
        <v>160</v>
      </c>
      <c r="C57" s="200"/>
      <c r="D57" s="147"/>
    </row>
    <row r="58" spans="1:4" s="148" customFormat="1" ht="30" customHeight="1" x14ac:dyDescent="0.2">
      <c r="A58" s="180" t="s">
        <v>161</v>
      </c>
      <c r="B58" s="229" t="s">
        <v>162</v>
      </c>
      <c r="C58" s="200"/>
      <c r="D58" s="147"/>
    </row>
    <row r="59" spans="1:4" s="148" customFormat="1" ht="63.75" customHeight="1" x14ac:dyDescent="0.25">
      <c r="A59" s="180" t="s">
        <v>163</v>
      </c>
      <c r="B59" s="227" t="s">
        <v>164</v>
      </c>
      <c r="C59" s="200"/>
      <c r="D59" s="147"/>
    </row>
    <row r="60" spans="1:4" s="148" customFormat="1" ht="26.25" customHeight="1" x14ac:dyDescent="0.25">
      <c r="A60" s="180" t="s">
        <v>165</v>
      </c>
      <c r="B60" s="227" t="s">
        <v>166</v>
      </c>
      <c r="C60" s="200"/>
      <c r="D60" s="147"/>
    </row>
    <row r="61" spans="1:4" s="148" customFormat="1" ht="68.25" customHeight="1" x14ac:dyDescent="0.25">
      <c r="A61" s="180" t="s">
        <v>167</v>
      </c>
      <c r="B61" s="230" t="s">
        <v>168</v>
      </c>
      <c r="C61" s="200"/>
      <c r="D61" s="147"/>
    </row>
    <row r="62" spans="1:4" s="148" customFormat="1" ht="49.5" customHeight="1" x14ac:dyDescent="0.25">
      <c r="A62" s="181" t="s">
        <v>169</v>
      </c>
      <c r="B62" s="227" t="s">
        <v>170</v>
      </c>
      <c r="C62" s="200"/>
      <c r="D62" s="147"/>
    </row>
    <row r="63" spans="1:4" s="148" customFormat="1" ht="57" customHeight="1" x14ac:dyDescent="0.25">
      <c r="A63" s="182" t="s">
        <v>171</v>
      </c>
      <c r="B63" s="227" t="s">
        <v>172</v>
      </c>
      <c r="C63" s="200"/>
      <c r="D63" s="147"/>
    </row>
    <row r="64" spans="1:4" s="148" customFormat="1" ht="33.75" customHeight="1" x14ac:dyDescent="0.25">
      <c r="A64" s="287" t="s">
        <v>173</v>
      </c>
      <c r="B64" s="288"/>
      <c r="C64" s="200"/>
      <c r="D64" s="147"/>
    </row>
    <row r="65" spans="1:4" s="148" customFormat="1" ht="25.5" customHeight="1" x14ac:dyDescent="0.25">
      <c r="A65" s="183" t="s">
        <v>174</v>
      </c>
      <c r="B65" s="184" t="s">
        <v>177</v>
      </c>
      <c r="C65" s="200"/>
      <c r="D65" s="147"/>
    </row>
    <row r="66" spans="1:4" s="148" customFormat="1" ht="30" customHeight="1" x14ac:dyDescent="0.25">
      <c r="A66" s="183" t="s">
        <v>175</v>
      </c>
      <c r="B66" s="185" t="s">
        <v>178</v>
      </c>
      <c r="C66" s="200"/>
      <c r="D66" s="147"/>
    </row>
    <row r="67" spans="1:4" s="148" customFormat="1" ht="22.5" customHeight="1" x14ac:dyDescent="0.25">
      <c r="A67" s="179" t="s">
        <v>176</v>
      </c>
      <c r="B67" s="178" t="s">
        <v>179</v>
      </c>
      <c r="C67" s="200"/>
      <c r="D67" s="147"/>
    </row>
    <row r="68" spans="1:4" s="148" customFormat="1" ht="22.5" customHeight="1" x14ac:dyDescent="0.25">
      <c r="A68" s="287" t="s">
        <v>180</v>
      </c>
      <c r="B68" s="288"/>
      <c r="C68" s="200"/>
      <c r="D68" s="147"/>
    </row>
    <row r="69" spans="1:4" s="148" customFormat="1" ht="125.25" customHeight="1" x14ac:dyDescent="0.25">
      <c r="A69" s="180" t="s">
        <v>181</v>
      </c>
      <c r="B69" s="227" t="s">
        <v>182</v>
      </c>
      <c r="C69" s="200"/>
      <c r="D69" s="147"/>
    </row>
    <row r="70" spans="1:4" s="148" customFormat="1" ht="106.5" customHeight="1" x14ac:dyDescent="0.25">
      <c r="A70" s="180" t="s">
        <v>183</v>
      </c>
      <c r="B70" s="227" t="s">
        <v>184</v>
      </c>
      <c r="C70" s="200"/>
      <c r="D70" s="147"/>
    </row>
    <row r="71" spans="1:4" s="148" customFormat="1" ht="54.75" customHeight="1" x14ac:dyDescent="0.25">
      <c r="A71" s="180" t="s">
        <v>185</v>
      </c>
      <c r="B71" s="227" t="s">
        <v>186</v>
      </c>
      <c r="C71" s="200"/>
      <c r="D71" s="147"/>
    </row>
    <row r="72" spans="1:4" s="148" customFormat="1" ht="81" customHeight="1" x14ac:dyDescent="0.25">
      <c r="A72" s="180" t="s">
        <v>187</v>
      </c>
      <c r="B72" s="227" t="s">
        <v>188</v>
      </c>
      <c r="C72" s="200"/>
      <c r="D72" s="147"/>
    </row>
    <row r="73" spans="1:4" s="148" customFormat="1" ht="51" customHeight="1" thickBot="1" x14ac:dyDescent="0.3">
      <c r="A73" s="180" t="s">
        <v>189</v>
      </c>
      <c r="B73" s="227" t="s">
        <v>190</v>
      </c>
      <c r="C73" s="202"/>
      <c r="D73" s="147"/>
    </row>
    <row r="74" spans="1:4" s="148" customFormat="1" ht="39" customHeight="1" x14ac:dyDescent="0.2">
      <c r="A74" s="180" t="s">
        <v>191</v>
      </c>
      <c r="B74" s="229" t="s">
        <v>192</v>
      </c>
      <c r="C74" s="200"/>
      <c r="D74" s="150"/>
    </row>
    <row r="75" spans="1:4" s="148" customFormat="1" ht="32.25" customHeight="1" x14ac:dyDescent="0.25">
      <c r="A75" s="173" t="s">
        <v>193</v>
      </c>
      <c r="B75" s="227" t="s">
        <v>194</v>
      </c>
      <c r="C75" s="200"/>
      <c r="D75" s="147"/>
    </row>
    <row r="76" spans="1:4" s="148" customFormat="1" ht="77.25" customHeight="1" x14ac:dyDescent="0.25">
      <c r="A76" s="173" t="s">
        <v>195</v>
      </c>
      <c r="B76" s="227" t="s">
        <v>198</v>
      </c>
      <c r="C76" s="200"/>
      <c r="D76" s="147"/>
    </row>
    <row r="77" spans="1:4" s="148" customFormat="1" ht="73.5" customHeight="1" x14ac:dyDescent="0.25">
      <c r="A77" s="173" t="s">
        <v>196</v>
      </c>
      <c r="B77" s="227" t="s">
        <v>199</v>
      </c>
      <c r="C77" s="200"/>
      <c r="D77" s="147"/>
    </row>
    <row r="78" spans="1:4" s="148" customFormat="1" ht="36.75" customHeight="1" x14ac:dyDescent="0.25">
      <c r="A78" s="173" t="s">
        <v>197</v>
      </c>
      <c r="B78" s="231" t="s">
        <v>200</v>
      </c>
      <c r="C78" s="200"/>
      <c r="D78" s="147"/>
    </row>
    <row r="79" spans="1:4" s="148" customFormat="1" ht="38.25" customHeight="1" x14ac:dyDescent="0.25">
      <c r="A79" s="186" t="s">
        <v>201</v>
      </c>
      <c r="B79" s="226" t="s">
        <v>206</v>
      </c>
      <c r="C79" s="200"/>
      <c r="D79" s="147"/>
    </row>
    <row r="80" spans="1:4" s="148" customFormat="1" ht="27" customHeight="1" x14ac:dyDescent="0.25">
      <c r="A80" s="186" t="s">
        <v>202</v>
      </c>
      <c r="B80" s="232" t="s">
        <v>207</v>
      </c>
      <c r="C80" s="200"/>
      <c r="D80" s="147"/>
    </row>
    <row r="81" spans="1:4" s="148" customFormat="1" ht="30" customHeight="1" thickBot="1" x14ac:dyDescent="0.3">
      <c r="A81" s="186" t="s">
        <v>203</v>
      </c>
      <c r="B81" s="233" t="s">
        <v>208</v>
      </c>
      <c r="C81" s="202"/>
      <c r="D81" s="147"/>
    </row>
    <row r="82" spans="1:4" s="148" customFormat="1" ht="19.5" customHeight="1" x14ac:dyDescent="0.25">
      <c r="A82" s="186" t="s">
        <v>204</v>
      </c>
      <c r="B82" s="232" t="s">
        <v>209</v>
      </c>
      <c r="C82" s="200"/>
      <c r="D82" s="150"/>
    </row>
    <row r="83" spans="1:4" s="148" customFormat="1" ht="25.5" customHeight="1" x14ac:dyDescent="0.25">
      <c r="A83" s="186" t="s">
        <v>205</v>
      </c>
      <c r="B83" s="232" t="s">
        <v>210</v>
      </c>
      <c r="C83" s="200"/>
      <c r="D83" s="147"/>
    </row>
    <row r="84" spans="1:4" s="148" customFormat="1" ht="111" customHeight="1" x14ac:dyDescent="0.25">
      <c r="A84" s="183" t="s">
        <v>214</v>
      </c>
      <c r="B84" s="234" t="s">
        <v>211</v>
      </c>
      <c r="C84" s="200"/>
      <c r="D84" s="147"/>
    </row>
    <row r="85" spans="1:4" s="148" customFormat="1" ht="36" customHeight="1" x14ac:dyDescent="0.25">
      <c r="A85" s="183" t="s">
        <v>213</v>
      </c>
      <c r="B85" s="227" t="s">
        <v>212</v>
      </c>
      <c r="C85" s="200"/>
      <c r="D85" s="147"/>
    </row>
    <row r="86" spans="1:4" s="148" customFormat="1" ht="23.25" customHeight="1" x14ac:dyDescent="0.25">
      <c r="A86" s="287" t="s">
        <v>260</v>
      </c>
      <c r="B86" s="288"/>
      <c r="C86" s="200"/>
      <c r="D86" s="147"/>
    </row>
    <row r="87" spans="1:4" s="148" customFormat="1" ht="23.25" customHeight="1" x14ac:dyDescent="0.25">
      <c r="A87" s="183" t="s">
        <v>215</v>
      </c>
      <c r="B87" s="235" t="s">
        <v>217</v>
      </c>
      <c r="C87" s="200"/>
      <c r="D87" s="147"/>
    </row>
    <row r="88" spans="1:4" s="148" customFormat="1" ht="20.25" customHeight="1" x14ac:dyDescent="0.25">
      <c r="A88" s="183" t="s">
        <v>261</v>
      </c>
      <c r="B88" s="228" t="s">
        <v>219</v>
      </c>
      <c r="C88" s="200"/>
      <c r="D88" s="147"/>
    </row>
    <row r="89" spans="1:4" s="148" customFormat="1" ht="32.25" customHeight="1" x14ac:dyDescent="0.25">
      <c r="A89" s="183" t="s">
        <v>262</v>
      </c>
      <c r="B89" s="227" t="s">
        <v>221</v>
      </c>
      <c r="C89" s="200"/>
      <c r="D89" s="147"/>
    </row>
    <row r="90" spans="1:4" s="148" customFormat="1" ht="18" customHeight="1" x14ac:dyDescent="0.25">
      <c r="A90" s="183" t="s">
        <v>263</v>
      </c>
      <c r="B90" s="228" t="s">
        <v>223</v>
      </c>
      <c r="C90" s="200"/>
      <c r="D90" s="147"/>
    </row>
    <row r="91" spans="1:4" s="148" customFormat="1" ht="33.75" customHeight="1" x14ac:dyDescent="0.25">
      <c r="A91" s="183" t="s">
        <v>264</v>
      </c>
      <c r="B91" s="227" t="s">
        <v>225</v>
      </c>
      <c r="C91" s="200"/>
      <c r="D91" s="147"/>
    </row>
    <row r="92" spans="1:4" s="148" customFormat="1" ht="33.75" customHeight="1" x14ac:dyDescent="0.25">
      <c r="A92" s="183" t="s">
        <v>265</v>
      </c>
      <c r="B92" s="227" t="s">
        <v>227</v>
      </c>
      <c r="C92" s="200"/>
      <c r="D92" s="147"/>
    </row>
    <row r="93" spans="1:4" s="148" customFormat="1" ht="38.25" customHeight="1" x14ac:dyDescent="0.25">
      <c r="A93" s="289" t="s">
        <v>266</v>
      </c>
      <c r="B93" s="290"/>
      <c r="C93" s="200"/>
      <c r="D93" s="147"/>
    </row>
    <row r="94" spans="1:4" s="148" customFormat="1" ht="48" customHeight="1" x14ac:dyDescent="0.25">
      <c r="A94" s="183" t="s">
        <v>216</v>
      </c>
      <c r="B94" s="174" t="s">
        <v>228</v>
      </c>
      <c r="C94" s="200"/>
      <c r="D94" s="147"/>
    </row>
    <row r="95" spans="1:4" s="148" customFormat="1" ht="25.5" customHeight="1" x14ac:dyDescent="0.25">
      <c r="A95" s="183" t="s">
        <v>218</v>
      </c>
      <c r="B95" s="174" t="s">
        <v>229</v>
      </c>
      <c r="C95" s="200"/>
      <c r="D95" s="147"/>
    </row>
    <row r="96" spans="1:4" s="148" customFormat="1" ht="57" customHeight="1" x14ac:dyDescent="0.25">
      <c r="A96" s="183" t="s">
        <v>220</v>
      </c>
      <c r="B96" s="174" t="s">
        <v>230</v>
      </c>
      <c r="C96" s="200"/>
      <c r="D96" s="147"/>
    </row>
    <row r="97" spans="1:5" s="148" customFormat="1" ht="99.75" customHeight="1" x14ac:dyDescent="0.25">
      <c r="A97" s="183" t="s">
        <v>222</v>
      </c>
      <c r="B97" s="188" t="s">
        <v>231</v>
      </c>
      <c r="C97" s="200"/>
      <c r="D97" s="147"/>
    </row>
    <row r="98" spans="1:5" s="148" customFormat="1" ht="241.5" customHeight="1" x14ac:dyDescent="0.25">
      <c r="A98" s="183" t="s">
        <v>224</v>
      </c>
      <c r="B98" s="189" t="s">
        <v>232</v>
      </c>
      <c r="C98" s="200"/>
      <c r="D98" s="147"/>
    </row>
    <row r="99" spans="1:5" s="148" customFormat="1" ht="164.25" customHeight="1" thickBot="1" x14ac:dyDescent="0.3">
      <c r="A99" s="183" t="s">
        <v>226</v>
      </c>
      <c r="B99" s="190" t="s">
        <v>233</v>
      </c>
      <c r="C99" s="202"/>
      <c r="D99" s="147"/>
    </row>
    <row r="100" spans="1:5" s="148" customFormat="1" ht="83.25" customHeight="1" x14ac:dyDescent="0.2">
      <c r="A100" s="183" t="s">
        <v>267</v>
      </c>
      <c r="B100" s="191" t="s">
        <v>234</v>
      </c>
      <c r="C100" s="200"/>
      <c r="D100" s="150"/>
    </row>
    <row r="101" spans="1:5" s="148" customFormat="1" ht="41.25" customHeight="1" x14ac:dyDescent="0.25">
      <c r="A101" s="183" t="s">
        <v>268</v>
      </c>
      <c r="B101" s="187" t="s">
        <v>258</v>
      </c>
      <c r="C101" s="200"/>
      <c r="D101" s="147"/>
    </row>
    <row r="102" spans="1:5" s="148" customFormat="1" ht="27.75" customHeight="1" x14ac:dyDescent="0.25">
      <c r="A102" s="183" t="s">
        <v>269</v>
      </c>
      <c r="B102" s="192" t="s">
        <v>235</v>
      </c>
      <c r="C102" s="200"/>
      <c r="D102" s="147"/>
    </row>
    <row r="103" spans="1:5" s="148" customFormat="1" ht="59.25" customHeight="1" x14ac:dyDescent="0.25">
      <c r="A103" s="182" t="s">
        <v>270</v>
      </c>
      <c r="B103" s="192" t="s">
        <v>236</v>
      </c>
      <c r="C103" s="200"/>
      <c r="D103" s="147"/>
    </row>
    <row r="104" spans="1:5" s="148" customFormat="1" ht="42" customHeight="1" thickBot="1" x14ac:dyDescent="0.3">
      <c r="A104" s="193" t="s">
        <v>271</v>
      </c>
      <c r="B104" s="194" t="s">
        <v>237</v>
      </c>
      <c r="C104" s="202"/>
      <c r="D104" s="203"/>
    </row>
    <row r="105" spans="1:5" s="45" customFormat="1" ht="15" customHeight="1" x14ac:dyDescent="0.2">
      <c r="A105" s="151"/>
      <c r="B105" s="152"/>
      <c r="C105" s="153"/>
      <c r="D105" s="154"/>
    </row>
    <row r="106" spans="1:5" s="45" customFormat="1" ht="15" customHeight="1" x14ac:dyDescent="0.25">
      <c r="A106" s="280" t="s">
        <v>38</v>
      </c>
      <c r="B106" s="280"/>
      <c r="C106" s="280"/>
      <c r="D106" s="280"/>
    </row>
    <row r="107" spans="1:5" x14ac:dyDescent="0.2">
      <c r="A107" s="45"/>
      <c r="B107" s="155"/>
      <c r="C107" s="204"/>
      <c r="D107" s="43"/>
    </row>
    <row r="109" spans="1:5" s="158" customFormat="1" ht="15" customHeight="1" x14ac:dyDescent="0.2">
      <c r="A109" s="268" t="s">
        <v>7</v>
      </c>
      <c r="B109" s="268"/>
      <c r="C109" s="269" t="str">
        <f>IF('Príloha č.1'!$C$6="","",'Príloha č.1'!$C$6)</f>
        <v/>
      </c>
      <c r="D109" s="270"/>
      <c r="E109" s="157"/>
    </row>
    <row r="110" spans="1:5" s="158" customFormat="1" ht="15" customHeight="1" x14ac:dyDescent="0.2">
      <c r="A110" s="268" t="s">
        <v>8</v>
      </c>
      <c r="B110" s="268"/>
      <c r="C110" s="271" t="str">
        <f>IF('Príloha č.1'!$C$7="","",'Príloha č.1'!$C$7)</f>
        <v/>
      </c>
      <c r="D110" s="272"/>
    </row>
    <row r="111" spans="1:5" s="158" customFormat="1" ht="15" customHeight="1" x14ac:dyDescent="0.2">
      <c r="A111" s="268" t="s">
        <v>9</v>
      </c>
      <c r="B111" s="268"/>
      <c r="C111" s="271" t="str">
        <f>IF('Príloha č.1'!$C$8="","",'Príloha č.1'!$C$8)</f>
        <v/>
      </c>
      <c r="D111" s="272"/>
    </row>
    <row r="112" spans="1:5" s="158" customFormat="1" ht="15" customHeight="1" x14ac:dyDescent="0.2">
      <c r="A112" s="268" t="s">
        <v>10</v>
      </c>
      <c r="B112" s="268"/>
      <c r="C112" s="271" t="str">
        <f>IF('Príloha č.1'!$C$9="","",'Príloha č.1'!$C$9)</f>
        <v/>
      </c>
      <c r="D112" s="272"/>
    </row>
    <row r="113" spans="1:5" s="158" customFormat="1" ht="15" customHeight="1" x14ac:dyDescent="0.2">
      <c r="A113" s="159"/>
      <c r="B113" s="159"/>
      <c r="C113" s="205"/>
      <c r="D113" s="159"/>
    </row>
    <row r="114" spans="1:5" s="160" customFormat="1" ht="14.25" x14ac:dyDescent="0.2">
      <c r="A114" s="159"/>
      <c r="B114" s="159"/>
      <c r="C114" s="159"/>
      <c r="D114" s="159"/>
    </row>
    <row r="115" spans="1:5" s="160" customFormat="1" ht="14.25" x14ac:dyDescent="0.2">
      <c r="A115" s="159"/>
      <c r="B115" s="159"/>
      <c r="C115" s="159"/>
      <c r="D115" s="159"/>
    </row>
    <row r="116" spans="1:5" s="158" customFormat="1" ht="15" customHeight="1" x14ac:dyDescent="0.2">
      <c r="A116" s="159"/>
      <c r="B116" s="159"/>
      <c r="C116" s="159"/>
      <c r="D116" s="159"/>
    </row>
    <row r="117" spans="1:5" s="158" customFormat="1" ht="15" customHeight="1" x14ac:dyDescent="0.2">
      <c r="A117" s="161" t="s">
        <v>17</v>
      </c>
      <c r="B117" s="271" t="str">
        <f>IF('Príloha č.1'!B23:B23="","",'Príloha č.1'!B23:B23)</f>
        <v/>
      </c>
      <c r="C117" s="272"/>
      <c r="D117" s="159"/>
    </row>
    <row r="118" spans="1:5" s="163" customFormat="1" ht="15" customHeight="1" x14ac:dyDescent="0.25">
      <c r="A118" s="161" t="s">
        <v>18</v>
      </c>
      <c r="B118" s="271" t="str">
        <f>IF('Príloha č.1'!B24:B24="","",'Príloha č.1'!B24:B24)</f>
        <v/>
      </c>
      <c r="C118" s="272"/>
      <c r="D118" s="162"/>
    </row>
    <row r="119" spans="1:5" s="158" customFormat="1" ht="15" customHeight="1" x14ac:dyDescent="0.2">
      <c r="A119" s="159"/>
      <c r="B119" s="159"/>
      <c r="C119" s="159"/>
      <c r="D119" s="159"/>
    </row>
    <row r="120" spans="1:5" s="160" customFormat="1" ht="20.25" customHeight="1" x14ac:dyDescent="0.2">
      <c r="A120" s="159"/>
      <c r="B120" s="159"/>
      <c r="C120" s="164" t="s">
        <v>28</v>
      </c>
      <c r="D120" s="199" t="str">
        <f>IF('Príloha č.1'!D27="","",'Príloha č.1'!D27)</f>
        <v/>
      </c>
      <c r="E120" s="158"/>
    </row>
    <row r="121" spans="1:5" s="160" customFormat="1" ht="14.25" x14ac:dyDescent="0.2">
      <c r="A121" s="159"/>
      <c r="B121" s="159"/>
      <c r="C121" s="165"/>
      <c r="D121" s="274" t="s">
        <v>68</v>
      </c>
    </row>
    <row r="122" spans="1:5" s="160" customFormat="1" ht="14.25" x14ac:dyDescent="0.2">
      <c r="A122" s="159"/>
      <c r="B122" s="159"/>
      <c r="C122" s="159"/>
      <c r="D122" s="275"/>
    </row>
    <row r="123" spans="1:5" s="166" customFormat="1" x14ac:dyDescent="0.2">
      <c r="A123" s="276" t="s">
        <v>19</v>
      </c>
      <c r="B123" s="276"/>
      <c r="C123" s="165"/>
      <c r="D123" s="275"/>
    </row>
    <row r="124" spans="1:5" s="170" customFormat="1" ht="12" customHeight="1" x14ac:dyDescent="0.2">
      <c r="A124" s="167"/>
      <c r="B124" s="273" t="s">
        <v>20</v>
      </c>
      <c r="C124" s="273"/>
      <c r="D124" s="168"/>
      <c r="E124" s="169"/>
    </row>
  </sheetData>
  <sheetProtection algorithmName="SHA-512" hashValue="78+PRtpyC0Ne125cWLq1O5KVV+hd5Yp5wOVEdh1yluSeXvUMujGb0op1HziMVxL6CLxJ0VxAh/UNyWtc8okiow==" saltValue="76nEBTD3SHMGe6qRvrUBhw==" spinCount="100000" sheet="1" formatCells="0" formatColumns="0" formatRows="0" insertColumns="0" insertRows="0" insertHyperlinks="0" deleteColumns="0" deleteRows="0" selectLockedCells="1" sort="0" autoFilter="0" pivotTables="0"/>
  <mergeCells count="33">
    <mergeCell ref="A1:D1"/>
    <mergeCell ref="A2:D2"/>
    <mergeCell ref="A4:D4"/>
    <mergeCell ref="C6:D6"/>
    <mergeCell ref="A6:B7"/>
    <mergeCell ref="A8:D8"/>
    <mergeCell ref="A106:D106"/>
    <mergeCell ref="A9:B9"/>
    <mergeCell ref="A17:B17"/>
    <mergeCell ref="A22:B22"/>
    <mergeCell ref="A30:B30"/>
    <mergeCell ref="A33:B33"/>
    <mergeCell ref="A43:B43"/>
    <mergeCell ref="A51:B51"/>
    <mergeCell ref="A54:B54"/>
    <mergeCell ref="A56:B56"/>
    <mergeCell ref="A64:B64"/>
    <mergeCell ref="A68:B68"/>
    <mergeCell ref="A86:B86"/>
    <mergeCell ref="A93:B93"/>
    <mergeCell ref="A109:B109"/>
    <mergeCell ref="C109:D109"/>
    <mergeCell ref="A110:B110"/>
    <mergeCell ref="C110:D110"/>
    <mergeCell ref="B124:C124"/>
    <mergeCell ref="A111:B111"/>
    <mergeCell ref="C111:D111"/>
    <mergeCell ref="C112:D112"/>
    <mergeCell ref="B117:C117"/>
    <mergeCell ref="B118:C118"/>
    <mergeCell ref="D121:D123"/>
    <mergeCell ref="A123:B123"/>
    <mergeCell ref="A112:B112"/>
  </mergeCells>
  <conditionalFormatting sqref="C109:D112 C80:C87 C93:C94">
    <cfRule type="containsBlanks" dxfId="46" priority="87">
      <formula>LEN(TRIM(C80))=0</formula>
    </cfRule>
  </conditionalFormatting>
  <conditionalFormatting sqref="C14 C19 C28:C29 C34:C50 C52:C56">
    <cfRule type="containsBlanks" dxfId="45" priority="84">
      <formula>LEN(TRIM(C14))=0</formula>
    </cfRule>
  </conditionalFormatting>
  <conditionalFormatting sqref="C60 C65 C74:C76 C67:C68">
    <cfRule type="containsBlanks" dxfId="44" priority="68">
      <formula>LEN(TRIM(C60))=0</formula>
    </cfRule>
  </conditionalFormatting>
  <conditionalFormatting sqref="C10">
    <cfRule type="containsBlanks" dxfId="43" priority="81">
      <formula>LEN(TRIM(C10))=0</formula>
    </cfRule>
  </conditionalFormatting>
  <conditionalFormatting sqref="C11">
    <cfRule type="containsBlanks" dxfId="42" priority="80">
      <formula>LEN(TRIM(C11))=0</formula>
    </cfRule>
  </conditionalFormatting>
  <conditionalFormatting sqref="C12">
    <cfRule type="containsBlanks" dxfId="41" priority="79">
      <formula>LEN(TRIM(C12))=0</formula>
    </cfRule>
  </conditionalFormatting>
  <conditionalFormatting sqref="C13">
    <cfRule type="containsBlanks" dxfId="40" priority="78">
      <formula>LEN(TRIM(C13))=0</formula>
    </cfRule>
  </conditionalFormatting>
  <conditionalFormatting sqref="C15:C16">
    <cfRule type="containsBlanks" dxfId="39" priority="77">
      <formula>LEN(TRIM(C15))=0</formula>
    </cfRule>
  </conditionalFormatting>
  <conditionalFormatting sqref="C18">
    <cfRule type="containsBlanks" dxfId="38" priority="76">
      <formula>LEN(TRIM(C18))=0</formula>
    </cfRule>
  </conditionalFormatting>
  <conditionalFormatting sqref="C20">
    <cfRule type="containsBlanks" dxfId="37" priority="75">
      <formula>LEN(TRIM(C20))=0</formula>
    </cfRule>
  </conditionalFormatting>
  <conditionalFormatting sqref="C23:C24 C26:C27">
    <cfRule type="containsBlanks" dxfId="36" priority="73">
      <formula>LEN(TRIM(C23))=0</formula>
    </cfRule>
  </conditionalFormatting>
  <conditionalFormatting sqref="C25">
    <cfRule type="containsBlanks" dxfId="35" priority="72">
      <formula>LEN(TRIM(C25))=0</formula>
    </cfRule>
  </conditionalFormatting>
  <conditionalFormatting sqref="C31">
    <cfRule type="containsBlanks" dxfId="34" priority="71">
      <formula>LEN(TRIM(C31))=0</formula>
    </cfRule>
  </conditionalFormatting>
  <conditionalFormatting sqref="C32:C33">
    <cfRule type="containsBlanks" dxfId="33" priority="69">
      <formula>LEN(TRIM(C32))=0</formula>
    </cfRule>
  </conditionalFormatting>
  <conditionalFormatting sqref="C63:C64">
    <cfRule type="containsBlanks" dxfId="32" priority="67">
      <formula>LEN(TRIM(C63))=0</formula>
    </cfRule>
  </conditionalFormatting>
  <conditionalFormatting sqref="C78">
    <cfRule type="containsBlanks" dxfId="31" priority="54">
      <formula>LEN(TRIM(C78))=0</formula>
    </cfRule>
  </conditionalFormatting>
  <conditionalFormatting sqref="C57">
    <cfRule type="containsBlanks" dxfId="30" priority="65">
      <formula>LEN(TRIM(C57))=0</formula>
    </cfRule>
  </conditionalFormatting>
  <conditionalFormatting sqref="C58">
    <cfRule type="containsBlanks" dxfId="29" priority="64">
      <formula>LEN(TRIM(C58))=0</formula>
    </cfRule>
  </conditionalFormatting>
  <conditionalFormatting sqref="C59">
    <cfRule type="containsBlanks" dxfId="28" priority="63">
      <formula>LEN(TRIM(C59))=0</formula>
    </cfRule>
  </conditionalFormatting>
  <conditionalFormatting sqref="C61:C62">
    <cfRule type="containsBlanks" dxfId="27" priority="62">
      <formula>LEN(TRIM(C61))=0</formula>
    </cfRule>
  </conditionalFormatting>
  <conditionalFormatting sqref="C79">
    <cfRule type="containsBlanks" dxfId="26" priority="55">
      <formula>LEN(TRIM(C79))=0</formula>
    </cfRule>
  </conditionalFormatting>
  <conditionalFormatting sqref="C66">
    <cfRule type="containsBlanks" dxfId="25" priority="60">
      <formula>LEN(TRIM(C66))=0</formula>
    </cfRule>
  </conditionalFormatting>
  <conditionalFormatting sqref="C69:C70 C72:C73">
    <cfRule type="containsBlanks" dxfId="24" priority="58">
      <formula>LEN(TRIM(C69))=0</formula>
    </cfRule>
  </conditionalFormatting>
  <conditionalFormatting sqref="C71">
    <cfRule type="containsBlanks" dxfId="23" priority="57">
      <formula>LEN(TRIM(C71))=0</formula>
    </cfRule>
  </conditionalFormatting>
  <conditionalFormatting sqref="C77">
    <cfRule type="containsBlanks" dxfId="22" priority="56">
      <formula>LEN(TRIM(C77))=0</formula>
    </cfRule>
  </conditionalFormatting>
  <conditionalFormatting sqref="C98:C104 C92">
    <cfRule type="containsBlanks" dxfId="21" priority="53">
      <formula>LEN(TRIM(C92))=0</formula>
    </cfRule>
  </conditionalFormatting>
  <conditionalFormatting sqref="C88">
    <cfRule type="containsBlanks" dxfId="20" priority="51">
      <formula>LEN(TRIM(C88))=0</formula>
    </cfRule>
  </conditionalFormatting>
  <conditionalFormatting sqref="C89">
    <cfRule type="containsBlanks" dxfId="19" priority="50">
      <formula>LEN(TRIM(C89))=0</formula>
    </cfRule>
  </conditionalFormatting>
  <conditionalFormatting sqref="C90">
    <cfRule type="containsBlanks" dxfId="18" priority="49">
      <formula>LEN(TRIM(C90))=0</formula>
    </cfRule>
  </conditionalFormatting>
  <conditionalFormatting sqref="C91">
    <cfRule type="containsBlanks" dxfId="17" priority="48">
      <formula>LEN(TRIM(C91))=0</formula>
    </cfRule>
  </conditionalFormatting>
  <conditionalFormatting sqref="C95">
    <cfRule type="containsBlanks" dxfId="16" priority="41">
      <formula>LEN(TRIM(C95))=0</formula>
    </cfRule>
  </conditionalFormatting>
  <conditionalFormatting sqref="C97">
    <cfRule type="containsBlanks" dxfId="15" priority="40">
      <formula>LEN(TRIM(C97))=0</formula>
    </cfRule>
  </conditionalFormatting>
  <conditionalFormatting sqref="C96">
    <cfRule type="containsBlanks" dxfId="14" priority="39">
      <formula>LEN(TRIM(C96))=0</formula>
    </cfRule>
  </conditionalFormatting>
  <conditionalFormatting sqref="C21">
    <cfRule type="containsBlanks" dxfId="13" priority="20">
      <formula>LEN(TRIM(C21))=0</formula>
    </cfRule>
  </conditionalFormatting>
  <conditionalFormatting sqref="C51">
    <cfRule type="containsBlanks" dxfId="12" priority="15">
      <formula>LEN(TRIM(C51))=0</formula>
    </cfRule>
  </conditionalFormatting>
  <conditionalFormatting sqref="D120 B117:C118">
    <cfRule type="containsBlanks" dxfId="11" priority="5">
      <formula>LEN(TRIM(B117))=0</formula>
    </cfRule>
  </conditionalFormatting>
  <conditionalFormatting sqref="C9">
    <cfRule type="containsBlanks" dxfId="10" priority="4">
      <formula>LEN(TRIM(C9))=0</formula>
    </cfRule>
  </conditionalFormatting>
  <conditionalFormatting sqref="C17">
    <cfRule type="containsBlanks" dxfId="9" priority="3">
      <formula>LEN(TRIM(C17))=0</formula>
    </cfRule>
  </conditionalFormatting>
  <conditionalFormatting sqref="C22">
    <cfRule type="containsBlanks" dxfId="8" priority="2">
      <formula>LEN(TRIM(C22))=0</formula>
    </cfRule>
  </conditionalFormatting>
  <conditionalFormatting sqref="C30">
    <cfRule type="containsBlanks" dxfId="7" priority="1">
      <formula>LEN(TRIM(C30))=0</formula>
    </cfRule>
  </conditionalFormatting>
  <pageMargins left="0.59055118110236227" right="0.39370078740157483" top="0.68041666666666667" bottom="0.31496062992125984" header="0.31496062992125984" footer="0.11811023622047245"/>
  <pageSetup paperSize="9" scale="87" fitToHeight="0" orientation="portrait" r:id="rId1"/>
  <headerFooter>
    <oddHeader>&amp;L&amp;"Arial,Tučné"&amp;9Príloha č. 5 SP (Príloha č. 1 Zmluvy)&amp;"Arial,Normálne" 
Špecifikácia predmetu zákazky</oddHeader>
    <oddFooter>&amp;C&amp;"Arial,Normálne"&amp;8Strana &amp;P z &amp;N</oddFooter>
  </headerFooter>
  <rowBreaks count="1" manualBreakCount="1">
    <brk id="97"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O31"/>
  <sheetViews>
    <sheetView showGridLines="0" zoomScaleNormal="100" workbookViewId="0">
      <selection sqref="A1:B1"/>
    </sheetView>
  </sheetViews>
  <sheetFormatPr defaultRowHeight="15" x14ac:dyDescent="0.25"/>
  <cols>
    <col min="1" max="1" width="5.28515625" customWidth="1"/>
    <col min="2" max="2" width="35.7109375" customWidth="1"/>
    <col min="3" max="3" width="10" customWidth="1"/>
    <col min="4" max="4" width="10.140625" customWidth="1"/>
    <col min="5" max="5" width="24" customWidth="1"/>
    <col min="6" max="7" width="17.85546875" customWidth="1"/>
    <col min="8" max="8" width="12.7109375" customWidth="1"/>
    <col min="9" max="9" width="13.140625" customWidth="1"/>
    <col min="10" max="10" width="13.7109375" customWidth="1"/>
    <col min="11" max="14" width="12.7109375" customWidth="1"/>
    <col min="15" max="15" width="15.7109375" customWidth="1"/>
  </cols>
  <sheetData>
    <row r="1" spans="1:15" x14ac:dyDescent="0.25">
      <c r="A1" s="311" t="s">
        <v>5</v>
      </c>
      <c r="B1" s="311"/>
      <c r="C1" s="48"/>
      <c r="D1" s="48"/>
      <c r="E1" s="49"/>
      <c r="F1" s="49"/>
      <c r="G1" s="49"/>
      <c r="H1" s="49"/>
      <c r="I1" s="49"/>
      <c r="J1" s="49"/>
      <c r="K1" s="49"/>
      <c r="L1" s="49"/>
      <c r="M1" s="47"/>
      <c r="N1" s="47"/>
      <c r="O1" s="47"/>
    </row>
    <row r="2" spans="1:15" s="86" customFormat="1" ht="30" customHeight="1" x14ac:dyDescent="0.25">
      <c r="A2" s="312" t="str">
        <f>'Príloha č.1'!A2:D2</f>
        <v>Upgrade angiografického prístroja INNOVA 2100 s príslušenstvom pre arytmologickú implantačnú sálu</v>
      </c>
      <c r="B2" s="312"/>
      <c r="C2" s="312"/>
      <c r="D2" s="312"/>
      <c r="E2" s="312"/>
      <c r="F2" s="312"/>
      <c r="G2" s="312"/>
      <c r="H2" s="312"/>
      <c r="I2" s="312"/>
      <c r="J2" s="312"/>
      <c r="K2" s="312"/>
      <c r="L2" s="312"/>
      <c r="M2" s="85"/>
      <c r="N2" s="85"/>
      <c r="O2" s="85"/>
    </row>
    <row r="3" spans="1:15" x14ac:dyDescent="0.25">
      <c r="A3" s="313"/>
      <c r="B3" s="313"/>
      <c r="C3" s="313"/>
      <c r="D3" s="313"/>
      <c r="E3" s="313"/>
      <c r="F3" s="50"/>
      <c r="G3" s="103"/>
      <c r="H3" s="50"/>
      <c r="I3" s="47"/>
      <c r="J3" s="47"/>
      <c r="K3" s="47"/>
      <c r="L3" s="47"/>
      <c r="M3" s="47"/>
      <c r="N3" s="47"/>
      <c r="O3" s="47"/>
    </row>
    <row r="4" spans="1:15" s="86" customFormat="1" ht="30" customHeight="1" x14ac:dyDescent="0.25">
      <c r="A4" s="314" t="s">
        <v>52</v>
      </c>
      <c r="B4" s="314"/>
      <c r="C4" s="314"/>
      <c r="D4" s="314"/>
      <c r="E4" s="314"/>
      <c r="F4" s="314"/>
      <c r="G4" s="314"/>
      <c r="H4" s="314"/>
      <c r="I4" s="314"/>
      <c r="J4" s="314"/>
      <c r="K4" s="314"/>
      <c r="L4" s="314"/>
      <c r="M4" s="314"/>
      <c r="N4" s="314"/>
      <c r="O4" s="314"/>
    </row>
    <row r="5" spans="1:15" ht="15.75" thickBot="1" x14ac:dyDescent="0.3">
      <c r="A5" s="51"/>
      <c r="B5" s="51"/>
      <c r="C5" s="51"/>
      <c r="D5" s="51"/>
      <c r="E5" s="51"/>
      <c r="F5" s="51"/>
      <c r="G5" s="75"/>
      <c r="H5" s="51"/>
      <c r="I5" s="51"/>
      <c r="J5" s="51"/>
      <c r="K5" s="51"/>
      <c r="L5" s="51"/>
      <c r="M5" s="51"/>
      <c r="N5" s="75"/>
      <c r="O5" s="75"/>
    </row>
    <row r="6" spans="1:15" x14ac:dyDescent="0.25">
      <c r="A6" s="303" t="s">
        <v>35</v>
      </c>
      <c r="B6" s="305" t="s">
        <v>48</v>
      </c>
      <c r="C6" s="307" t="s">
        <v>42</v>
      </c>
      <c r="D6" s="309" t="s">
        <v>53</v>
      </c>
      <c r="E6" s="307" t="s">
        <v>238</v>
      </c>
      <c r="F6" s="307" t="s">
        <v>239</v>
      </c>
      <c r="G6" s="318" t="s">
        <v>240</v>
      </c>
      <c r="H6" s="307" t="s">
        <v>54</v>
      </c>
      <c r="I6" s="316" t="s">
        <v>256</v>
      </c>
      <c r="J6" s="316"/>
      <c r="K6" s="316"/>
      <c r="L6" s="316"/>
      <c r="M6" s="307" t="s">
        <v>255</v>
      </c>
      <c r="N6" s="307"/>
      <c r="O6" s="317"/>
    </row>
    <row r="7" spans="1:15" ht="24" x14ac:dyDescent="0.25">
      <c r="A7" s="304"/>
      <c r="B7" s="306"/>
      <c r="C7" s="308"/>
      <c r="D7" s="310"/>
      <c r="E7" s="315"/>
      <c r="F7" s="315"/>
      <c r="G7" s="319"/>
      <c r="H7" s="315"/>
      <c r="I7" s="87" t="s">
        <v>55</v>
      </c>
      <c r="J7" s="87" t="s">
        <v>56</v>
      </c>
      <c r="K7" s="87" t="s">
        <v>57</v>
      </c>
      <c r="L7" s="88" t="s">
        <v>58</v>
      </c>
      <c r="M7" s="87" t="s">
        <v>55</v>
      </c>
      <c r="N7" s="87" t="s">
        <v>59</v>
      </c>
      <c r="O7" s="208" t="s">
        <v>58</v>
      </c>
    </row>
    <row r="8" spans="1:15" x14ac:dyDescent="0.25">
      <c r="A8" s="209" t="s">
        <v>0</v>
      </c>
      <c r="B8" s="89" t="s">
        <v>1</v>
      </c>
      <c r="C8" s="89" t="s">
        <v>2</v>
      </c>
      <c r="D8" s="90" t="s">
        <v>3</v>
      </c>
      <c r="E8" s="52" t="s">
        <v>4</v>
      </c>
      <c r="F8" s="52" t="s">
        <v>27</v>
      </c>
      <c r="G8" s="52" t="s">
        <v>34</v>
      </c>
      <c r="H8" s="52" t="s">
        <v>47</v>
      </c>
      <c r="I8" s="52" t="s">
        <v>33</v>
      </c>
      <c r="J8" s="52" t="s">
        <v>32</v>
      </c>
      <c r="K8" s="74" t="s">
        <v>31</v>
      </c>
      <c r="L8" s="52" t="s">
        <v>30</v>
      </c>
      <c r="M8" s="52" t="s">
        <v>49</v>
      </c>
      <c r="N8" s="52" t="s">
        <v>50</v>
      </c>
      <c r="O8" s="210" t="s">
        <v>241</v>
      </c>
    </row>
    <row r="9" spans="1:15" ht="59.25" customHeight="1" thickBot="1" x14ac:dyDescent="0.3">
      <c r="A9" s="211" t="s">
        <v>0</v>
      </c>
      <c r="B9" s="212" t="s">
        <v>254</v>
      </c>
      <c r="C9" s="213" t="s">
        <v>69</v>
      </c>
      <c r="D9" s="214">
        <v>1</v>
      </c>
      <c r="E9" s="215"/>
      <c r="F9" s="215"/>
      <c r="G9" s="215"/>
      <c r="H9" s="215"/>
      <c r="I9" s="216"/>
      <c r="J9" s="217"/>
      <c r="K9" s="218">
        <f>I9*J9</f>
        <v>0</v>
      </c>
      <c r="L9" s="216">
        <f t="shared" ref="L9" si="0">I9+K9</f>
        <v>0</v>
      </c>
      <c r="M9" s="216">
        <f>I9*D9</f>
        <v>0</v>
      </c>
      <c r="N9" s="216">
        <f>M9*J9</f>
        <v>0</v>
      </c>
      <c r="O9" s="219">
        <f>M9+N9</f>
        <v>0</v>
      </c>
    </row>
    <row r="10" spans="1:15" ht="30" customHeight="1" thickBot="1" x14ac:dyDescent="0.3">
      <c r="A10" s="53"/>
      <c r="B10" s="54"/>
      <c r="C10" s="54"/>
      <c r="D10" s="54"/>
      <c r="E10" s="55"/>
      <c r="F10" s="55"/>
      <c r="G10" s="55"/>
      <c r="H10" s="55"/>
      <c r="I10" s="54"/>
      <c r="J10" s="54"/>
      <c r="K10" s="54"/>
      <c r="L10" s="54"/>
      <c r="M10" s="56"/>
      <c r="N10" s="56"/>
      <c r="O10" s="207">
        <f>SUM(O9:O9)</f>
        <v>0</v>
      </c>
    </row>
    <row r="11" spans="1:15" ht="15.75" thickBot="1" x14ac:dyDescent="0.3">
      <c r="A11" s="57" t="s">
        <v>60</v>
      </c>
      <c r="B11" s="58"/>
      <c r="C11" s="59"/>
      <c r="D11" s="60"/>
      <c r="E11" s="60"/>
      <c r="F11" s="61"/>
      <c r="G11" s="61"/>
      <c r="H11" s="60"/>
      <c r="I11" s="61"/>
      <c r="J11" s="62"/>
      <c r="K11" s="59"/>
      <c r="L11" s="59"/>
      <c r="M11" s="59"/>
      <c r="N11" s="59"/>
      <c r="O11" s="59"/>
    </row>
    <row r="12" spans="1:15" ht="24" customHeight="1" x14ac:dyDescent="0.25">
      <c r="A12" s="220">
        <v>1</v>
      </c>
      <c r="B12" s="300" t="s">
        <v>242</v>
      </c>
      <c r="C12" s="301"/>
      <c r="D12" s="302"/>
      <c r="E12" s="221"/>
      <c r="F12" s="109" t="s">
        <v>243</v>
      </c>
      <c r="G12" s="108"/>
      <c r="H12" s="59"/>
      <c r="I12" s="59"/>
      <c r="J12" s="62"/>
      <c r="K12" s="59"/>
      <c r="L12" s="59"/>
      <c r="M12" s="59"/>
      <c r="N12" s="59"/>
      <c r="O12" s="59"/>
    </row>
    <row r="13" spans="1:15" ht="27" customHeight="1" x14ac:dyDescent="0.25">
      <c r="A13" s="222">
        <v>2</v>
      </c>
      <c r="B13" s="320" t="s">
        <v>61</v>
      </c>
      <c r="C13" s="321"/>
      <c r="D13" s="322"/>
      <c r="E13" s="95"/>
      <c r="F13" s="110" t="s">
        <v>62</v>
      </c>
      <c r="G13" s="108"/>
      <c r="H13" s="59"/>
      <c r="I13" s="59"/>
      <c r="J13" s="62"/>
      <c r="K13" s="59"/>
      <c r="L13" s="59"/>
      <c r="M13" s="59"/>
      <c r="N13" s="59"/>
      <c r="O13" s="59"/>
    </row>
    <row r="14" spans="1:15" ht="62.25" customHeight="1" thickBot="1" x14ac:dyDescent="0.3">
      <c r="A14" s="223">
        <v>3</v>
      </c>
      <c r="B14" s="324" t="s">
        <v>259</v>
      </c>
      <c r="C14" s="325"/>
      <c r="D14" s="326"/>
      <c r="E14" s="224"/>
      <c r="F14" s="111" t="s">
        <v>70</v>
      </c>
      <c r="G14" s="108"/>
      <c r="H14" s="59"/>
      <c r="I14" s="59"/>
      <c r="J14" s="62"/>
      <c r="K14" s="59"/>
      <c r="L14" s="59"/>
      <c r="M14" s="59"/>
      <c r="N14" s="59"/>
      <c r="O14" s="59"/>
    </row>
    <row r="15" spans="1:15" x14ac:dyDescent="0.25">
      <c r="A15" s="53"/>
      <c r="B15" s="54"/>
      <c r="C15" s="54"/>
      <c r="D15" s="54"/>
      <c r="E15" s="55"/>
      <c r="F15" s="55"/>
      <c r="G15" s="55"/>
      <c r="H15" s="55"/>
      <c r="I15" s="54"/>
      <c r="J15" s="54"/>
      <c r="K15" s="54"/>
      <c r="L15" s="54"/>
      <c r="M15" s="56"/>
      <c r="N15" s="56"/>
      <c r="O15" s="56"/>
    </row>
    <row r="16" spans="1:15" x14ac:dyDescent="0.25">
      <c r="A16" s="280" t="s">
        <v>38</v>
      </c>
      <c r="B16" s="280"/>
      <c r="C16" s="280"/>
      <c r="D16" s="280"/>
      <c r="E16" s="55"/>
      <c r="F16" s="55"/>
      <c r="G16" s="55"/>
      <c r="H16" s="55"/>
      <c r="I16" s="54"/>
      <c r="J16" s="54"/>
      <c r="K16" s="54"/>
      <c r="L16" s="54"/>
      <c r="M16" s="56"/>
      <c r="N16" s="56"/>
      <c r="O16" s="56"/>
    </row>
    <row r="17" spans="1:15" x14ac:dyDescent="0.25">
      <c r="A17" s="53"/>
      <c r="B17" s="54"/>
      <c r="C17" s="54"/>
      <c r="D17" s="54"/>
      <c r="E17" s="55"/>
      <c r="F17" s="55"/>
      <c r="G17" s="55"/>
      <c r="H17" s="55"/>
      <c r="I17" s="54"/>
      <c r="J17" s="54"/>
      <c r="K17" s="54"/>
      <c r="L17" s="54"/>
      <c r="M17" s="56"/>
      <c r="N17" s="56"/>
      <c r="O17" s="56"/>
    </row>
    <row r="18" spans="1:15" x14ac:dyDescent="0.25">
      <c r="A18" s="327" t="s">
        <v>7</v>
      </c>
      <c r="B18" s="327"/>
      <c r="C18" s="331" t="str">
        <f>IF('Príloha č.1'!$C$6="","",'Príloha č.1'!$C$6)</f>
        <v/>
      </c>
      <c r="D18" s="331"/>
      <c r="E18" s="331"/>
      <c r="F18" s="63"/>
      <c r="G18" s="63"/>
      <c r="H18" s="63"/>
      <c r="I18" s="63"/>
      <c r="J18" s="63"/>
      <c r="K18" s="63"/>
      <c r="L18" s="63"/>
      <c r="M18" s="49"/>
      <c r="N18" s="49"/>
      <c r="O18" s="49"/>
    </row>
    <row r="19" spans="1:15" x14ac:dyDescent="0.25">
      <c r="A19" s="323" t="s">
        <v>8</v>
      </c>
      <c r="B19" s="323"/>
      <c r="C19" s="332" t="str">
        <f>IF('Príloha č.1'!$C$7="","",'Príloha č.1'!$C$7)</f>
        <v/>
      </c>
      <c r="D19" s="332"/>
      <c r="E19" s="332"/>
      <c r="F19" s="63"/>
      <c r="G19" s="63"/>
      <c r="H19" s="63"/>
      <c r="I19" s="63"/>
      <c r="J19" s="63"/>
      <c r="K19" s="63"/>
      <c r="L19" s="63"/>
      <c r="M19" s="63"/>
      <c r="N19" s="63"/>
      <c r="O19" s="49"/>
    </row>
    <row r="20" spans="1:15" x14ac:dyDescent="0.25">
      <c r="A20" s="323" t="s">
        <v>9</v>
      </c>
      <c r="B20" s="323"/>
      <c r="C20" s="332" t="str">
        <f>IF('Príloha č.1'!$C$8="","",'Príloha č.1'!$C$8)</f>
        <v/>
      </c>
      <c r="D20" s="332"/>
      <c r="E20" s="332"/>
      <c r="F20" s="63"/>
      <c r="G20" s="63"/>
      <c r="H20" s="63"/>
      <c r="I20" s="63"/>
      <c r="J20" s="63"/>
      <c r="K20" s="197"/>
      <c r="L20" s="197"/>
      <c r="M20" s="197"/>
      <c r="N20" s="49"/>
      <c r="O20" s="49"/>
    </row>
    <row r="21" spans="1:15" x14ac:dyDescent="0.25">
      <c r="A21" s="323" t="s">
        <v>10</v>
      </c>
      <c r="B21" s="323"/>
      <c r="C21" s="332" t="str">
        <f>IF('Príloha č.1'!$C$9="","",'Príloha č.1'!$C$9)</f>
        <v/>
      </c>
      <c r="D21" s="332"/>
      <c r="E21" s="332"/>
      <c r="F21" s="63"/>
      <c r="G21" s="63"/>
      <c r="H21" s="63"/>
      <c r="I21" s="63"/>
      <c r="J21" s="34" t="s">
        <v>28</v>
      </c>
      <c r="K21" s="333" t="str">
        <f>IF('Príloha č.1'!D27="","",'Príloha č.1'!D27)</f>
        <v/>
      </c>
      <c r="L21" s="333"/>
      <c r="M21" s="333"/>
      <c r="N21" s="49"/>
      <c r="O21" s="49"/>
    </row>
    <row r="22" spans="1:15" x14ac:dyDescent="0.25">
      <c r="A22" s="49"/>
      <c r="B22" s="49"/>
      <c r="C22" s="49"/>
      <c r="D22" s="92"/>
      <c r="E22" s="93"/>
      <c r="F22" s="48"/>
      <c r="G22" s="102"/>
      <c r="H22" s="48"/>
      <c r="I22" s="49"/>
      <c r="J22" s="49"/>
      <c r="K22" s="250" t="s">
        <v>68</v>
      </c>
      <c r="L22" s="250"/>
      <c r="M22" s="328"/>
      <c r="N22" s="49"/>
      <c r="O22" s="49"/>
    </row>
    <row r="23" spans="1:15" ht="23.25" customHeight="1" x14ac:dyDescent="0.25">
      <c r="A23" s="49"/>
      <c r="B23" s="49"/>
      <c r="C23" s="64"/>
      <c r="D23" s="65"/>
      <c r="E23" s="65"/>
      <c r="F23" s="48"/>
      <c r="G23" s="102"/>
      <c r="H23" s="48"/>
      <c r="I23" s="49"/>
      <c r="J23" s="49"/>
      <c r="K23" s="251"/>
      <c r="L23" s="251"/>
      <c r="M23" s="329"/>
      <c r="N23" s="65"/>
      <c r="O23" s="49"/>
    </row>
    <row r="24" spans="1:15" x14ac:dyDescent="0.25">
      <c r="A24" s="49" t="s">
        <v>17</v>
      </c>
      <c r="B24" s="107" t="str">
        <f>IF('Príloha č.1'!B23:B23="","",'Príloha č.1'!B23:B23)</f>
        <v/>
      </c>
      <c r="C24" s="49"/>
      <c r="D24" s="49"/>
      <c r="E24" s="49"/>
      <c r="F24" s="48"/>
      <c r="G24" s="102"/>
      <c r="H24" s="48"/>
      <c r="I24" s="49"/>
      <c r="J24" s="49"/>
      <c r="K24" s="63"/>
      <c r="L24" s="63"/>
      <c r="M24" s="66"/>
      <c r="N24" s="66"/>
      <c r="O24" s="66"/>
    </row>
    <row r="25" spans="1:15" x14ac:dyDescent="0.25">
      <c r="A25" s="49" t="s">
        <v>26</v>
      </c>
      <c r="B25" s="106" t="str">
        <f>IF('Príloha č.1'!B24:B24="","",'Príloha č.1'!B24:B24)</f>
        <v/>
      </c>
      <c r="C25" s="64"/>
      <c r="D25" s="65"/>
      <c r="E25" s="65"/>
      <c r="F25" s="48"/>
      <c r="G25" s="102"/>
      <c r="H25" s="48"/>
      <c r="I25" s="49"/>
      <c r="J25" s="49"/>
      <c r="K25" s="63"/>
      <c r="L25" s="63"/>
      <c r="M25" s="67"/>
      <c r="N25" s="67"/>
      <c r="O25" s="65"/>
    </row>
    <row r="26" spans="1:15" x14ac:dyDescent="0.25">
      <c r="A26" s="330" t="s">
        <v>19</v>
      </c>
      <c r="B26" s="330"/>
      <c r="C26" s="64"/>
      <c r="D26" s="65"/>
      <c r="E26" s="65"/>
      <c r="F26" s="65"/>
      <c r="G26" s="65"/>
      <c r="H26" s="65"/>
      <c r="I26" s="65"/>
      <c r="J26" s="65"/>
      <c r="K26" s="49"/>
      <c r="L26" s="49"/>
      <c r="M26" s="67"/>
      <c r="N26" s="67"/>
      <c r="O26" s="65"/>
    </row>
    <row r="27" spans="1:15" x14ac:dyDescent="0.25">
      <c r="A27" s="68"/>
      <c r="B27" s="323" t="s">
        <v>20</v>
      </c>
      <c r="C27" s="323"/>
      <c r="D27" s="323"/>
      <c r="E27" s="323"/>
      <c r="F27" s="69"/>
      <c r="G27" s="101"/>
      <c r="H27" s="69"/>
      <c r="I27" s="66"/>
      <c r="J27" s="66"/>
      <c r="K27" s="66"/>
      <c r="L27" s="66"/>
      <c r="M27" s="67"/>
      <c r="N27" s="67"/>
      <c r="O27" s="65"/>
    </row>
    <row r="28" spans="1:15" ht="5.0999999999999996" customHeight="1" x14ac:dyDescent="0.25">
      <c r="A28" s="49"/>
      <c r="B28" s="70"/>
      <c r="C28" s="70"/>
      <c r="D28" s="70"/>
      <c r="E28" s="71"/>
      <c r="F28" s="71"/>
      <c r="G28" s="71"/>
      <c r="H28" s="71"/>
      <c r="I28" s="67"/>
      <c r="J28" s="72"/>
      <c r="K28" s="65"/>
      <c r="L28" s="65"/>
      <c r="M28" s="49"/>
      <c r="N28" s="49"/>
      <c r="O28" s="49"/>
    </row>
    <row r="29" spans="1:15" ht="5.0999999999999996" customHeight="1" thickBot="1" x14ac:dyDescent="0.3">
      <c r="A29" s="49"/>
      <c r="B29" s="70"/>
      <c r="C29" s="70"/>
      <c r="D29" s="70"/>
      <c r="E29" s="71"/>
      <c r="F29" s="71"/>
      <c r="G29" s="71"/>
      <c r="H29" s="71"/>
      <c r="I29" s="67"/>
      <c r="J29" s="72"/>
      <c r="K29" s="65"/>
      <c r="L29" s="65"/>
      <c r="M29" s="49"/>
      <c r="N29" s="49"/>
      <c r="O29" s="49"/>
    </row>
    <row r="30" spans="1:15" ht="15.75" thickBot="1" x14ac:dyDescent="0.3">
      <c r="A30" s="73"/>
      <c r="B30" s="70" t="s">
        <v>63</v>
      </c>
      <c r="C30" s="70"/>
      <c r="D30" s="70"/>
      <c r="E30" s="71"/>
      <c r="F30" s="71"/>
      <c r="G30" s="71"/>
      <c r="H30" s="71"/>
      <c r="I30" s="67"/>
      <c r="J30" s="72"/>
      <c r="K30" s="65"/>
      <c r="L30" s="65"/>
      <c r="M30" s="49"/>
      <c r="N30" s="49"/>
      <c r="O30" s="49"/>
    </row>
    <row r="31" spans="1:15" x14ac:dyDescent="0.25">
      <c r="A31" s="323"/>
      <c r="B31" s="323"/>
      <c r="C31" s="323"/>
      <c r="D31" s="323"/>
      <c r="E31" s="323"/>
      <c r="F31" s="323"/>
      <c r="G31" s="323"/>
      <c r="H31" s="323"/>
      <c r="I31" s="323"/>
      <c r="J31" s="323"/>
      <c r="K31" s="323"/>
      <c r="L31" s="323"/>
      <c r="M31" s="49"/>
      <c r="N31" s="49"/>
      <c r="O31" s="49"/>
    </row>
  </sheetData>
  <mergeCells count="31">
    <mergeCell ref="B13:D13"/>
    <mergeCell ref="A31:L31"/>
    <mergeCell ref="B14:D14"/>
    <mergeCell ref="A18:B18"/>
    <mergeCell ref="A19:B19"/>
    <mergeCell ref="A20:B20"/>
    <mergeCell ref="A21:B21"/>
    <mergeCell ref="K22:M23"/>
    <mergeCell ref="A26:B26"/>
    <mergeCell ref="B27:E27"/>
    <mergeCell ref="C18:E18"/>
    <mergeCell ref="C19:E19"/>
    <mergeCell ref="C20:E20"/>
    <mergeCell ref="C21:E21"/>
    <mergeCell ref="K21:M21"/>
    <mergeCell ref="A16:D16"/>
    <mergeCell ref="A1:B1"/>
    <mergeCell ref="A2:L2"/>
    <mergeCell ref="A3:E3"/>
    <mergeCell ref="A4:O4"/>
    <mergeCell ref="E6:E7"/>
    <mergeCell ref="F6:F7"/>
    <mergeCell ref="H6:H7"/>
    <mergeCell ref="I6:L6"/>
    <mergeCell ref="M6:O6"/>
    <mergeCell ref="G6:G7"/>
    <mergeCell ref="B12:D12"/>
    <mergeCell ref="A6:A7"/>
    <mergeCell ref="B6:B7"/>
    <mergeCell ref="C6:C7"/>
    <mergeCell ref="D6:D7"/>
  </mergeCells>
  <conditionalFormatting sqref="B24:B25 E12 E14">
    <cfRule type="containsBlanks" dxfId="6" priority="8">
      <formula>LEN(TRIM(B12))=0</formula>
    </cfRule>
  </conditionalFormatting>
  <conditionalFormatting sqref="C18:E21">
    <cfRule type="containsBlanks" dxfId="5" priority="7">
      <formula>LEN(TRIM(C18))=0</formula>
    </cfRule>
  </conditionalFormatting>
  <conditionalFormatting sqref="E13">
    <cfRule type="containsBlanks" dxfId="4" priority="2">
      <formula>LEN(TRIM(E13))=0</formula>
    </cfRule>
  </conditionalFormatting>
  <conditionalFormatting sqref="K21:M21">
    <cfRule type="containsBlanks" dxfId="3" priority="1">
      <formula>LEN(TRIM(K21))=0</formula>
    </cfRule>
  </conditionalFormatting>
  <pageMargins left="0.7" right="0.7" top="0.75" bottom="0.75" header="0.3" footer="0.3"/>
  <pageSetup paperSize="9" scale="57" orientation="landscape" r:id="rId1"/>
  <headerFooter>
    <oddHeader>&amp;L&amp;"Arial,Tučné"&amp;9Príloha č. 6 SP (Príloha č. 2 Zmluvy)&amp;"Arial,Normálne"
Kalkulácia ceny a návrh na plnenie kritéria na vyhodnotenie ponúk</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I40"/>
  <sheetViews>
    <sheetView showGridLines="0" zoomScaleNormal="100" workbookViewId="0">
      <selection sqref="A1:F1"/>
    </sheetView>
  </sheetViews>
  <sheetFormatPr defaultRowHeight="15" x14ac:dyDescent="0.25"/>
  <cols>
    <col min="1" max="1" width="4.85546875" customWidth="1"/>
    <col min="2" max="2" width="24.140625" customWidth="1"/>
    <col min="3" max="3" width="32.85546875" customWidth="1"/>
    <col min="4" max="4" width="25.42578125" customWidth="1"/>
    <col min="5" max="5" width="29.7109375" customWidth="1"/>
    <col min="6" max="6" width="16.7109375" customWidth="1"/>
  </cols>
  <sheetData>
    <row r="1" spans="1:9" s="16" customFormat="1" ht="19.5" customHeight="1" x14ac:dyDescent="0.2">
      <c r="A1" s="334" t="s">
        <v>5</v>
      </c>
      <c r="B1" s="334"/>
      <c r="C1" s="334"/>
      <c r="D1" s="334"/>
      <c r="E1" s="334"/>
      <c r="F1" s="334"/>
    </row>
    <row r="2" spans="1:9" s="22" customFormat="1" ht="30" customHeight="1" x14ac:dyDescent="0.25">
      <c r="A2" s="335" t="str">
        <f>'Príloha č.1'!A2:D2</f>
        <v>Upgrade angiografického prístroja INNOVA 2100 s príslušenstvom pre arytmologickú implantačnú sálu</v>
      </c>
      <c r="B2" s="335"/>
      <c r="C2" s="335"/>
      <c r="D2" s="335"/>
      <c r="E2" s="335"/>
      <c r="F2" s="335"/>
      <c r="G2" s="17"/>
      <c r="H2" s="17"/>
      <c r="I2" s="17"/>
    </row>
    <row r="3" spans="1:9" s="16" customFormat="1" ht="15" customHeight="1" x14ac:dyDescent="0.2">
      <c r="A3" s="21"/>
      <c r="B3" s="21"/>
      <c r="C3" s="21"/>
      <c r="D3" s="21"/>
      <c r="E3" s="21"/>
      <c r="F3" s="21"/>
      <c r="G3" s="21"/>
      <c r="H3" s="17"/>
      <c r="I3" s="17"/>
    </row>
    <row r="4" spans="1:9" s="22" customFormat="1" ht="30" customHeight="1" x14ac:dyDescent="0.25">
      <c r="A4" s="336" t="s">
        <v>64</v>
      </c>
      <c r="B4" s="336"/>
      <c r="C4" s="336"/>
      <c r="D4" s="336"/>
      <c r="E4" s="336"/>
      <c r="F4" s="336"/>
      <c r="G4" s="83"/>
      <c r="H4" s="84"/>
      <c r="I4" s="84"/>
    </row>
    <row r="5" spans="1:9" s="113" customFormat="1" ht="12" x14ac:dyDescent="0.2">
      <c r="A5" s="112"/>
      <c r="B5" s="112"/>
      <c r="C5" s="112"/>
      <c r="D5" s="112"/>
      <c r="E5" s="112"/>
      <c r="F5" s="112"/>
    </row>
    <row r="6" spans="1:9" s="113" customFormat="1" ht="17.25" customHeight="1" x14ac:dyDescent="0.2">
      <c r="A6" s="338" t="s">
        <v>244</v>
      </c>
      <c r="B6" s="338"/>
      <c r="C6" s="338"/>
      <c r="D6" s="338"/>
      <c r="E6" s="338"/>
      <c r="F6" s="338"/>
    </row>
    <row r="7" spans="1:9" s="113" customFormat="1" ht="17.25" customHeight="1" x14ac:dyDescent="0.2">
      <c r="A7" s="114"/>
      <c r="B7" s="339" t="s">
        <v>245</v>
      </c>
      <c r="C7" s="339"/>
      <c r="D7" s="339"/>
      <c r="E7" s="114"/>
      <c r="F7" s="114"/>
    </row>
    <row r="8" spans="1:9" s="113" customFormat="1" ht="9.9499999999999993" customHeight="1" thickBot="1" x14ac:dyDescent="0.25">
      <c r="A8" s="114"/>
      <c r="B8" s="114"/>
      <c r="C8" s="114"/>
      <c r="D8" s="114"/>
      <c r="E8" s="114"/>
      <c r="F8" s="114"/>
    </row>
    <row r="9" spans="1:9" s="113" customFormat="1" ht="90.75" customHeight="1" x14ac:dyDescent="0.2">
      <c r="A9" s="115" t="s">
        <v>29</v>
      </c>
      <c r="B9" s="116" t="s">
        <v>246</v>
      </c>
      <c r="C9" s="116" t="s">
        <v>247</v>
      </c>
      <c r="D9" s="116" t="s">
        <v>248</v>
      </c>
      <c r="E9" s="117" t="s">
        <v>249</v>
      </c>
      <c r="F9" s="118" t="s">
        <v>250</v>
      </c>
    </row>
    <row r="10" spans="1:9" s="113" customFormat="1" ht="15" customHeight="1" x14ac:dyDescent="0.2">
      <c r="A10" s="119" t="s">
        <v>0</v>
      </c>
      <c r="B10" s="120" t="s">
        <v>1</v>
      </c>
      <c r="C10" s="120" t="s">
        <v>2</v>
      </c>
      <c r="D10" s="120" t="s">
        <v>3</v>
      </c>
      <c r="E10" s="120" t="s">
        <v>4</v>
      </c>
      <c r="F10" s="121" t="s">
        <v>27</v>
      </c>
    </row>
    <row r="11" spans="1:9" s="113" customFormat="1" ht="24.95" customHeight="1" x14ac:dyDescent="0.2">
      <c r="A11" s="122"/>
      <c r="B11" s="123"/>
      <c r="C11" s="124"/>
      <c r="D11" s="125"/>
      <c r="E11" s="126"/>
      <c r="F11" s="127"/>
    </row>
    <row r="12" spans="1:9" s="113" customFormat="1" ht="24.95" customHeight="1" x14ac:dyDescent="0.2">
      <c r="A12" s="122"/>
      <c r="B12" s="123"/>
      <c r="C12" s="124"/>
      <c r="D12" s="125"/>
      <c r="E12" s="126"/>
      <c r="F12" s="127"/>
    </row>
    <row r="13" spans="1:9" s="128" customFormat="1" ht="24.95" customHeight="1" x14ac:dyDescent="0.25">
      <c r="A13" s="122"/>
      <c r="B13" s="123"/>
      <c r="C13" s="124"/>
      <c r="D13" s="125"/>
      <c r="E13" s="126"/>
      <c r="F13" s="127"/>
    </row>
    <row r="14" spans="1:9" s="128" customFormat="1" ht="24.95" customHeight="1" thickBot="1" x14ac:dyDescent="0.3">
      <c r="A14" s="129"/>
      <c r="B14" s="130"/>
      <c r="C14" s="131"/>
      <c r="D14" s="132"/>
      <c r="E14" s="133"/>
      <c r="F14" s="134"/>
    </row>
    <row r="15" spans="1:9" s="128" customFormat="1" ht="15" customHeight="1" x14ac:dyDescent="0.25">
      <c r="A15" s="340"/>
      <c r="B15" s="340"/>
      <c r="C15" s="340"/>
      <c r="D15" s="340"/>
      <c r="E15" s="340"/>
      <c r="F15" s="340"/>
    </row>
    <row r="16" spans="1:9" s="136" customFormat="1" ht="49.5" customHeight="1" x14ac:dyDescent="0.25">
      <c r="A16" s="341" t="s">
        <v>251</v>
      </c>
      <c r="B16" s="341"/>
      <c r="C16" s="341"/>
      <c r="D16" s="341"/>
      <c r="E16" s="341"/>
      <c r="F16" s="341"/>
      <c r="G16" s="135"/>
      <c r="H16" s="135"/>
    </row>
    <row r="17" spans="1:8" s="136" customFormat="1" ht="9.9499999999999993" customHeight="1" x14ac:dyDescent="0.25">
      <c r="A17" s="137"/>
      <c r="B17" s="341"/>
      <c r="C17" s="341"/>
      <c r="D17" s="341"/>
      <c r="E17" s="341"/>
      <c r="F17" s="341"/>
      <c r="G17" s="138"/>
      <c r="H17" s="138"/>
    </row>
    <row r="18" spans="1:8" s="136" customFormat="1" ht="20.100000000000001" customHeight="1" x14ac:dyDescent="0.25">
      <c r="A18" s="338" t="s">
        <v>252</v>
      </c>
      <c r="B18" s="338"/>
      <c r="C18" s="338"/>
      <c r="D18" s="338"/>
      <c r="E18" s="338"/>
      <c r="F18" s="338"/>
      <c r="G18" s="138"/>
      <c r="H18" s="138"/>
    </row>
    <row r="19" spans="1:8" s="136" customFormat="1" ht="20.100000000000001" customHeight="1" x14ac:dyDescent="0.25">
      <c r="A19" s="114"/>
      <c r="B19" s="339" t="s">
        <v>253</v>
      </c>
      <c r="C19" s="339"/>
      <c r="D19" s="339"/>
      <c r="E19" s="339"/>
      <c r="F19" s="339"/>
      <c r="G19" s="138"/>
      <c r="H19" s="138"/>
    </row>
    <row r="22" spans="1:8" ht="15" customHeight="1" x14ac:dyDescent="0.25">
      <c r="A22" s="337" t="s">
        <v>7</v>
      </c>
      <c r="B22" s="337"/>
      <c r="C22" s="100" t="str">
        <f>IF('Príloha č.1'!$C$6="","",'Príloha č.1'!$C$6)</f>
        <v/>
      </c>
      <c r="D22" s="22"/>
    </row>
    <row r="23" spans="1:8" ht="15" customHeight="1" x14ac:dyDescent="0.25">
      <c r="A23" s="337" t="s">
        <v>8</v>
      </c>
      <c r="B23" s="337"/>
      <c r="C23" s="99" t="str">
        <f>IF('Príloha č.1'!$C$7="","",'Príloha č.1'!$C$7)</f>
        <v/>
      </c>
      <c r="D23" s="18"/>
    </row>
    <row r="24" spans="1:8" x14ac:dyDescent="0.25">
      <c r="A24" s="337" t="s">
        <v>9</v>
      </c>
      <c r="B24" s="337"/>
      <c r="C24" s="99" t="str">
        <f>IF('Príloha č.1'!$C$8="","",'Príloha č.1'!$C$8)</f>
        <v/>
      </c>
      <c r="D24" s="18"/>
    </row>
    <row r="25" spans="1:8" x14ac:dyDescent="0.25">
      <c r="A25" s="337" t="s">
        <v>10</v>
      </c>
      <c r="B25" s="337"/>
      <c r="C25" s="99" t="str">
        <f>IF('Príloha č.1'!$C$9="","",'Príloha č.1'!$C$9)</f>
        <v/>
      </c>
      <c r="D25" s="18"/>
    </row>
    <row r="29" spans="1:8" x14ac:dyDescent="0.25">
      <c r="A29" s="3" t="s">
        <v>17</v>
      </c>
      <c r="B29" s="99" t="str">
        <f>IF('Príloha č.1'!B23:B23="","",'Príloha č.1'!B23:B23)</f>
        <v/>
      </c>
      <c r="C29" s="12"/>
      <c r="D29" s="5"/>
    </row>
    <row r="30" spans="1:8" x14ac:dyDescent="0.25">
      <c r="A30" s="3" t="s">
        <v>18</v>
      </c>
      <c r="B30" s="96" t="str">
        <f>IF('Príloha č.1'!B24:B24="","",'Príloha č.1'!B24:B24)</f>
        <v/>
      </c>
      <c r="C30" s="15"/>
      <c r="D30" s="10"/>
    </row>
    <row r="31" spans="1:8" x14ac:dyDescent="0.25">
      <c r="A31" s="5"/>
      <c r="B31" s="5"/>
      <c r="C31" s="5"/>
      <c r="D31" s="5"/>
    </row>
    <row r="32" spans="1:8" x14ac:dyDescent="0.25">
      <c r="A32" s="5"/>
      <c r="B32" s="5"/>
      <c r="C32" s="5"/>
      <c r="D32" s="5"/>
    </row>
    <row r="33" spans="1:5" x14ac:dyDescent="0.25">
      <c r="A33" s="5"/>
      <c r="B33" s="5"/>
      <c r="C33" s="5"/>
      <c r="D33" s="5"/>
      <c r="E33" s="198"/>
    </row>
    <row r="34" spans="1:5" x14ac:dyDescent="0.25">
      <c r="A34" s="5"/>
      <c r="B34" s="5"/>
      <c r="C34" s="5"/>
      <c r="D34" s="20" t="s">
        <v>28</v>
      </c>
      <c r="E34" s="104" t="str">
        <f>IF('Príloha č.1'!D27="","",'Príloha č.1'!D27)</f>
        <v/>
      </c>
    </row>
    <row r="35" spans="1:5" x14ac:dyDescent="0.25">
      <c r="A35" s="5"/>
      <c r="B35" s="5"/>
      <c r="D35" s="1"/>
      <c r="E35" s="250" t="s">
        <v>68</v>
      </c>
    </row>
    <row r="36" spans="1:5" x14ac:dyDescent="0.25">
      <c r="A36" s="5"/>
      <c r="B36" s="5"/>
      <c r="E36" s="251"/>
    </row>
    <row r="37" spans="1:5" x14ac:dyDescent="0.25">
      <c r="A37" s="5"/>
      <c r="B37" s="5"/>
      <c r="C37" s="5"/>
      <c r="D37" s="5"/>
      <c r="E37" s="251"/>
    </row>
    <row r="38" spans="1:5" x14ac:dyDescent="0.25">
      <c r="A38" s="236" t="s">
        <v>19</v>
      </c>
      <c r="B38" s="236"/>
      <c r="C38" s="1"/>
    </row>
    <row r="39" spans="1:5" x14ac:dyDescent="0.25">
      <c r="A39" s="19"/>
      <c r="B39" s="240" t="s">
        <v>20</v>
      </c>
      <c r="C39" s="240"/>
    </row>
    <row r="40" spans="1:5" x14ac:dyDescent="0.25">
      <c r="A40" s="5"/>
      <c r="B40" s="5"/>
      <c r="C40" s="5"/>
      <c r="D40" s="5"/>
    </row>
  </sheetData>
  <mergeCells count="17">
    <mergeCell ref="A25:B25"/>
    <mergeCell ref="A38:B38"/>
    <mergeCell ref="B39:C39"/>
    <mergeCell ref="A24:B24"/>
    <mergeCell ref="E35:E37"/>
    <mergeCell ref="A1:F1"/>
    <mergeCell ref="A2:F2"/>
    <mergeCell ref="A4:F4"/>
    <mergeCell ref="A22:B22"/>
    <mergeCell ref="A23:B23"/>
    <mergeCell ref="A6:F6"/>
    <mergeCell ref="B7:D7"/>
    <mergeCell ref="A15:F15"/>
    <mergeCell ref="A16:F16"/>
    <mergeCell ref="B17:F17"/>
    <mergeCell ref="A18:F18"/>
    <mergeCell ref="B19:F19"/>
  </mergeCells>
  <conditionalFormatting sqref="B29:B30">
    <cfRule type="containsBlanks" dxfId="2" priority="3">
      <formula>LEN(TRIM(B29))=0</formula>
    </cfRule>
  </conditionalFormatting>
  <conditionalFormatting sqref="E34">
    <cfRule type="containsBlanks" dxfId="1" priority="2">
      <formula>LEN(TRIM(E34))=0</formula>
    </cfRule>
  </conditionalFormatting>
  <conditionalFormatting sqref="C22:C25">
    <cfRule type="containsBlanks" dxfId="0" priority="1">
      <formula>LEN(TRIM(C22))=0</formula>
    </cfRule>
  </conditionalFormatting>
  <pageMargins left="0.7" right="0.7" top="0.75" bottom="0.75" header="0.3" footer="0.3"/>
  <pageSetup paperSize="9" scale="65" orientation="portrait" r:id="rId1"/>
  <headerFooter>
    <oddHeader xml:space="preserve">&amp;L&amp;"Arial,Tučné"&amp;9Príloha č. 7 SP (Príloha č. 3 Zmluvy)
&amp;"Arial,Normálne"Zoznam známych subdodávateľov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47625</xdr:colOff>
                    <xdr:row>5</xdr:row>
                    <xdr:rowOff>142875</xdr:rowOff>
                  </from>
                  <to>
                    <xdr:col>0</xdr:col>
                    <xdr:colOff>285750</xdr:colOff>
                    <xdr:row>7</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47625</xdr:colOff>
                    <xdr:row>17</xdr:row>
                    <xdr:rowOff>171450</xdr:rowOff>
                  </from>
                  <to>
                    <xdr:col>0</xdr:col>
                    <xdr:colOff>285750</xdr:colOff>
                    <xdr:row>19</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7</vt:i4>
      </vt:variant>
      <vt:variant>
        <vt:lpstr>Pomenované rozsahy</vt:lpstr>
      </vt:variant>
      <vt:variant>
        <vt:i4>5</vt:i4>
      </vt:variant>
    </vt:vector>
  </HeadingPairs>
  <TitlesOfParts>
    <vt:vector size="12" baseType="lpstr">
      <vt:lpstr>Príloha č.1</vt:lpstr>
      <vt:lpstr>Príloha č.2</vt:lpstr>
      <vt:lpstr>Príloha č.3</vt:lpstr>
      <vt:lpstr>Príloha č.4</vt:lpstr>
      <vt:lpstr>Príloha č.5</vt:lpstr>
      <vt:lpstr>Príloha č.6</vt:lpstr>
      <vt:lpstr>Príloha č.7</vt:lpstr>
      <vt:lpstr>'Príloha č.1'!Oblasť_tlače</vt:lpstr>
      <vt:lpstr>'Príloha č.2'!Oblasť_tlače</vt:lpstr>
      <vt:lpstr>'Príloha č.3'!Oblasť_tlače</vt:lpstr>
      <vt:lpstr>'Príloha č.4'!Oblasť_tlače</vt:lpstr>
      <vt:lpstr>'Príloha č.5'!Oblasť_tlače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Ing. Róbert Lucký</cp:lastModifiedBy>
  <cp:lastPrinted>2022-10-25T09:24:07Z</cp:lastPrinted>
  <dcterms:created xsi:type="dcterms:W3CDTF">2017-08-18T08:10:31Z</dcterms:created>
  <dcterms:modified xsi:type="dcterms:W3CDTF">2023-12-19T10:26:10Z</dcterms:modified>
</cp:coreProperties>
</file>