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mir/Library/Mobile Documents/com~apple~CloudDocs/LVSAS/02. EE_2019/03. vyhlásenie/"/>
    </mc:Choice>
  </mc:AlternateContent>
  <xr:revisionPtr revIDLastSave="0" documentId="13_ncr:1_{EF283CF1-15E0-0742-90EB-217EAEB50A67}" xr6:coauthVersionLast="36" xr6:coauthVersionMax="36" xr10:uidLastSave="{00000000-0000-0000-0000-000000000000}"/>
  <bookViews>
    <workbookView xWindow="0" yWindow="460" windowWidth="25200" windowHeight="11380" xr2:uid="{00000000-000D-0000-FFFF-FFFF00000000}"/>
  </bookViews>
  <sheets>
    <sheet name="vstupne udaje" sheetId="1" r:id="rId1"/>
  </sheets>
  <definedNames>
    <definedName name="_xlnm._FilterDatabase" localSheetId="0" hidden="1">'vstupne udaje'!$B$17:$Q$112</definedName>
    <definedName name="_xlnm.Print_Area" localSheetId="0">'vstupne udaje'!$B$16:$Q$103</definedName>
  </definedNames>
  <calcPr calcId="181029"/>
</workbook>
</file>

<file path=xl/calcChain.xml><?xml version="1.0" encoding="utf-8"?>
<calcChain xmlns="http://schemas.openxmlformats.org/spreadsheetml/2006/main">
  <c r="G119" i="1" l="1"/>
  <c r="D117" i="1"/>
  <c r="D116" i="1"/>
  <c r="D118" i="1"/>
  <c r="I103" i="1"/>
  <c r="J103" i="1"/>
  <c r="E117" i="1" l="1"/>
  <c r="E118" i="1"/>
  <c r="E116" i="1"/>
  <c r="F117" i="1" l="1"/>
  <c r="F118" i="1"/>
  <c r="F116" i="1"/>
  <c r="E119" i="1"/>
  <c r="D119" i="1"/>
  <c r="F119" i="1" l="1"/>
  <c r="H103" i="1"/>
</calcChain>
</file>

<file path=xl/sharedStrings.xml><?xml version="1.0" encoding="utf-8"?>
<sst xmlns="http://schemas.openxmlformats.org/spreadsheetml/2006/main" count="674" uniqueCount="245">
  <si>
    <t>Celkom spotreba</t>
  </si>
  <si>
    <t>ODBERATEĽ</t>
  </si>
  <si>
    <t>Dôležité skutočnosti o odbere, príp. pripravované zmeny</t>
  </si>
  <si>
    <t>Poznámky :</t>
  </si>
  <si>
    <t>kWh</t>
  </si>
  <si>
    <t>Mesto</t>
  </si>
  <si>
    <t>PSČ</t>
  </si>
  <si>
    <t>Kontaktná osoba</t>
  </si>
  <si>
    <t>Súčasný dodávateľ</t>
  </si>
  <si>
    <t>E-mail</t>
  </si>
  <si>
    <t>Pevná linka / Mobil</t>
  </si>
  <si>
    <t>Platnosť zmluvy</t>
  </si>
  <si>
    <t>doba určitá do</t>
  </si>
  <si>
    <t>výpovedná lehota</t>
  </si>
  <si>
    <t>1 mesiac</t>
  </si>
  <si>
    <t>2 mesiace</t>
  </si>
  <si>
    <t>3 mesiace</t>
  </si>
  <si>
    <t>doba určitá - DU</t>
  </si>
  <si>
    <t>doba neurčitá - DN</t>
  </si>
  <si>
    <t>DN podla zakona 1 mesiac</t>
  </si>
  <si>
    <t>Zmluva o dodávke - aktuálna</t>
  </si>
  <si>
    <t>ODBERNÉ MIESTO - OM</t>
  </si>
  <si>
    <t>Adresa OM</t>
  </si>
  <si>
    <t>NT</t>
  </si>
  <si>
    <t>Distribučná sadzba</t>
  </si>
  <si>
    <t>VT</t>
  </si>
  <si>
    <t>Vysvetlivky :</t>
  </si>
  <si>
    <t>jednotarif</t>
  </si>
  <si>
    <t>vysoký tarif</t>
  </si>
  <si>
    <t>Ulica</t>
  </si>
  <si>
    <t>MWh</t>
  </si>
  <si>
    <t>MWH</t>
  </si>
  <si>
    <t>kilowatthodina - jednotka, ktoru sa udáva množstvo spotrebovanej elektriny, tzv. elektrická práca</t>
  </si>
  <si>
    <t>megawatthodina - jednotka, ktoru sa udáva množstvo spotrebovanej elektriny, tzv. elektrická práca</t>
  </si>
  <si>
    <t>nízky tarif (ľudovo nazývaný nočný prúd)</t>
  </si>
  <si>
    <t>1T</t>
  </si>
  <si>
    <t>EIC kod</t>
  </si>
  <si>
    <t>jedinečné číslo každého odberného miesta, najdôležitejší údaj pri definícii odberného miesta</t>
  </si>
  <si>
    <t>Spotreba / Cena</t>
  </si>
  <si>
    <t>ZSD západ</t>
  </si>
  <si>
    <t>Počet fáz</t>
  </si>
  <si>
    <t>Obchodný názov</t>
  </si>
  <si>
    <t>IČO:</t>
  </si>
  <si>
    <t>C1</t>
  </si>
  <si>
    <t>C2</t>
  </si>
  <si>
    <t>C3</t>
  </si>
  <si>
    <t>C4</t>
  </si>
  <si>
    <t>C5</t>
  </si>
  <si>
    <t>C6</t>
  </si>
  <si>
    <t>C7</t>
  </si>
  <si>
    <t>C8</t>
  </si>
  <si>
    <t>DIČ:</t>
  </si>
  <si>
    <t>IČ DPH:</t>
  </si>
  <si>
    <t>Distribučná oblasť</t>
  </si>
  <si>
    <t>Napäťová hladina</t>
  </si>
  <si>
    <t>NN</t>
  </si>
  <si>
    <t>VN</t>
  </si>
  <si>
    <t>VVN</t>
  </si>
  <si>
    <t>SSE-D stred</t>
  </si>
  <si>
    <t>Istič/RK</t>
  </si>
  <si>
    <t>( A/kW )</t>
  </si>
  <si>
    <t>WT</t>
  </si>
  <si>
    <t>víkendový tarif</t>
  </si>
  <si>
    <t>Por.číslo     OM</t>
  </si>
  <si>
    <t>Typ merania</t>
  </si>
  <si>
    <t>Elektrina</t>
  </si>
  <si>
    <t>24ZSS9310691001V</t>
  </si>
  <si>
    <t>ČOV Lipt. Mikuláš</t>
  </si>
  <si>
    <t>RK</t>
  </si>
  <si>
    <t>24ZSS9317647000E</t>
  </si>
  <si>
    <t>ČS ČOV Palúdzka</t>
  </si>
  <si>
    <t>24ZSS9300160000Q</t>
  </si>
  <si>
    <t>Vyvieranie Dem. Dolina</t>
  </si>
  <si>
    <t>24ZSS9317584001A</t>
  </si>
  <si>
    <t>ÚV Lipt. Porúbka</t>
  </si>
  <si>
    <t>24ZSS93176230017</t>
  </si>
  <si>
    <t>ČS Podbreziny</t>
  </si>
  <si>
    <t>24ZSS4500169000G</t>
  </si>
  <si>
    <t>ČOV Hybe</t>
  </si>
  <si>
    <t>24ZSS3207378000N</t>
  </si>
  <si>
    <t>ČS Východná</t>
  </si>
  <si>
    <t>24ZSS32049800002</t>
  </si>
  <si>
    <t>ÚV D.Dolina</t>
  </si>
  <si>
    <t>24ZSS3206191000V</t>
  </si>
  <si>
    <t>ČS Dovalovo</t>
  </si>
  <si>
    <t>24ZSS320496300AG</t>
  </si>
  <si>
    <t>ČOV P.Lehota</t>
  </si>
  <si>
    <t>24ZSS3206453000O</t>
  </si>
  <si>
    <t>ČOV Lipt. Ján</t>
  </si>
  <si>
    <t>24ZSS32057800008</t>
  </si>
  <si>
    <t>ČS L.Hrádok</t>
  </si>
  <si>
    <t>24ZSS3206183000R</t>
  </si>
  <si>
    <t>VDJ  Lipt. Hrádok DTP</t>
  </si>
  <si>
    <t>24ZSS3206477000T</t>
  </si>
  <si>
    <t>VDJ L. Ondrej</t>
  </si>
  <si>
    <t>24ZSS3203719000L</t>
  </si>
  <si>
    <t>ČSK Hlboké</t>
  </si>
  <si>
    <t>24ZSS3206182000W</t>
  </si>
  <si>
    <t>VDJ L. Hrádok HTP</t>
  </si>
  <si>
    <t>24ZSS3205426000Z</t>
  </si>
  <si>
    <t>ČS Kvačany</t>
  </si>
  <si>
    <t>24ZSS3205306000H</t>
  </si>
  <si>
    <t>ČS K. Lehota</t>
  </si>
  <si>
    <t>24ZSS32072580005</t>
  </si>
  <si>
    <t>VDJ Vlachy</t>
  </si>
  <si>
    <t>24ZSS3203910000F</t>
  </si>
  <si>
    <t>VDJ L. Mikuláš</t>
  </si>
  <si>
    <t>24ZSS32044530003</t>
  </si>
  <si>
    <t>VDJ Podbreziny</t>
  </si>
  <si>
    <t>24ZSS3207495000J</t>
  </si>
  <si>
    <t>ŠŠ Z.Poruba</t>
  </si>
  <si>
    <t>24ZSS3204375000P</t>
  </si>
  <si>
    <t>ČSK Z. Poruba</t>
  </si>
  <si>
    <t>24ZSS3205307000C</t>
  </si>
  <si>
    <t>pramenisko K.Lehota</t>
  </si>
  <si>
    <t>24ZSS32054770000</t>
  </si>
  <si>
    <t>Chata Kokava</t>
  </si>
  <si>
    <t>24ZSS3207090000Z</t>
  </si>
  <si>
    <t>VDJ Vavrišovo</t>
  </si>
  <si>
    <t>24ZSS3205036000K</t>
  </si>
  <si>
    <t>VDJ Dúbrava</t>
  </si>
  <si>
    <t>24ZSS3204930000W</t>
  </si>
  <si>
    <t>ÚV Jasná</t>
  </si>
  <si>
    <t>24ZSS3207014000Q</t>
  </si>
  <si>
    <t>VDJ Sv. Kríž</t>
  </si>
  <si>
    <t>24ZSS32049010008</t>
  </si>
  <si>
    <t>VDJ Bobrovník</t>
  </si>
  <si>
    <t>24ZSS32063250002</t>
  </si>
  <si>
    <t>KO L.Porúbka</t>
  </si>
  <si>
    <t>24ZSS3206814000F</t>
  </si>
  <si>
    <t>KO Podtúreň</t>
  </si>
  <si>
    <t>24ZSS32064740007</t>
  </si>
  <si>
    <t>ČOV Lipt. Ondrej</t>
  </si>
  <si>
    <t>24ZSS3207432000X</t>
  </si>
  <si>
    <t>VDJ V. Boca</t>
  </si>
  <si>
    <t>24ZSS32063850003</t>
  </si>
  <si>
    <t>VDJ L. Ján</t>
  </si>
  <si>
    <t>24ZSS3207307000X</t>
  </si>
  <si>
    <t>ČS NOC Východná</t>
  </si>
  <si>
    <t>24ZSS3205475000A</t>
  </si>
  <si>
    <t>VDJ Kokava</t>
  </si>
  <si>
    <t>24ZSS3205462000V</t>
  </si>
  <si>
    <t>VDJ L. Anna</t>
  </si>
  <si>
    <t>24ZSS32075120001</t>
  </si>
  <si>
    <t>VDJ Žiar</t>
  </si>
  <si>
    <t>24ZSS3207205000D</t>
  </si>
  <si>
    <t>VDJ V. Poruba</t>
  </si>
  <si>
    <t>24ZSS3205283000S</t>
  </si>
  <si>
    <t>VŠ Konská</t>
  </si>
  <si>
    <t>24ZSS32048460003</t>
  </si>
  <si>
    <t>VDJ Jalovec</t>
  </si>
  <si>
    <t>24ZSS3205298000Y</t>
  </si>
  <si>
    <t>ČOV K. Lehota</t>
  </si>
  <si>
    <t>24ZSS3301719000R</t>
  </si>
  <si>
    <t>Š Lazisko</t>
  </si>
  <si>
    <t>24ZSS3301721000O</t>
  </si>
  <si>
    <t>Š Malatíny</t>
  </si>
  <si>
    <t>24ZSS3301715000A</t>
  </si>
  <si>
    <t>Š Kľačany</t>
  </si>
  <si>
    <t>24ZSS33017160005</t>
  </si>
  <si>
    <t>Š Ľubeľa</t>
  </si>
  <si>
    <t>24ZSS3301722000J</t>
  </si>
  <si>
    <t>VDJ Kľačany</t>
  </si>
  <si>
    <t>24ZSS3206691000X</t>
  </si>
  <si>
    <t>VDJ P.Ľupča</t>
  </si>
  <si>
    <t>24ZSS3206354000Q</t>
  </si>
  <si>
    <t>VDJ L. Porúbka</t>
  </si>
  <si>
    <t>24ZSS3301640000O</t>
  </si>
  <si>
    <t>ČS Demänová</t>
  </si>
  <si>
    <t>24ZSS3205472000P</t>
  </si>
  <si>
    <t>ČOV L. Kokava</t>
  </si>
  <si>
    <t>24ZSS3206274000L</t>
  </si>
  <si>
    <t>ČSK L. Peter</t>
  </si>
  <si>
    <t>24ZSS32070350009</t>
  </si>
  <si>
    <t>ČSK Trstené</t>
  </si>
  <si>
    <t>24ZSS3042171000M</t>
  </si>
  <si>
    <t>VDJ Hybe</t>
  </si>
  <si>
    <t>24ZSS3206150000N</t>
  </si>
  <si>
    <t>ČSK Podtúreň</t>
  </si>
  <si>
    <t>24ZSS3306264000H</t>
  </si>
  <si>
    <t>ČSK Uh. Ves</t>
  </si>
  <si>
    <t>24ZSS3307113000E</t>
  </si>
  <si>
    <t>ČSK č.1 L. Porúbka</t>
  </si>
  <si>
    <t>24ZSS33071140009</t>
  </si>
  <si>
    <t>ČSK L. Hrádok</t>
  </si>
  <si>
    <t>24ZSS3307117000V</t>
  </si>
  <si>
    <t>24ZSS33071150004</t>
  </si>
  <si>
    <t>ČSK Dovalovo</t>
  </si>
  <si>
    <t>24ZSS330718500AG</t>
  </si>
  <si>
    <t>ČS Jasná</t>
  </si>
  <si>
    <t>24ZSS3310568000F</t>
  </si>
  <si>
    <t>VDJ Jasná</t>
  </si>
  <si>
    <t>24ZSS32066110007</t>
  </si>
  <si>
    <t>ČS Malužiná</t>
  </si>
  <si>
    <t>24ZSS3306068000B</t>
  </si>
  <si>
    <t>ČSK Ondrašová</t>
  </si>
  <si>
    <t>24ZSS3313930000L</t>
  </si>
  <si>
    <t>Chl.S Dúbrava</t>
  </si>
  <si>
    <t>24ZSS3314998000B</t>
  </si>
  <si>
    <t>VDJ  Smrečany</t>
  </si>
  <si>
    <t>24ZSS3315003000Y</t>
  </si>
  <si>
    <t>ČSK Modrá Hora Podtureň</t>
  </si>
  <si>
    <t>24ZSS45003870000</t>
  </si>
  <si>
    <t>VDJ Jakubovany</t>
  </si>
  <si>
    <t>24ZSS4500786000E</t>
  </si>
  <si>
    <t>ČS č.1 Važec</t>
  </si>
  <si>
    <t>24ZSS45007870009</t>
  </si>
  <si>
    <t>ČS č.2 Važec</t>
  </si>
  <si>
    <t>24ZSS4500785000J</t>
  </si>
  <si>
    <t>ČS č.5 Važec</t>
  </si>
  <si>
    <t>24ZSS45007900001</t>
  </si>
  <si>
    <t>ČS č.6 Važec</t>
  </si>
  <si>
    <t>24ZSS4500791000X</t>
  </si>
  <si>
    <t>ČS č.7 Važec</t>
  </si>
  <si>
    <t>24ZSS4501005000Y</t>
  </si>
  <si>
    <t>ČOV Važec</t>
  </si>
  <si>
    <t>24ZSS45007880004</t>
  </si>
  <si>
    <t>ČSK Východná hlavná</t>
  </si>
  <si>
    <t>24ZSS45003620000</t>
  </si>
  <si>
    <t>ČSK č.1 Bobrovec</t>
  </si>
  <si>
    <t>24ZSS4500363000W</t>
  </si>
  <si>
    <t>ČSK č.2 Bobrovec</t>
  </si>
  <si>
    <t>24ZSS4501066000U</t>
  </si>
  <si>
    <t>ČS Ondrašová</t>
  </si>
  <si>
    <t>24ZSS4503691000G</t>
  </si>
  <si>
    <t>VDJ Bobrovček</t>
  </si>
  <si>
    <t>24ZSS330180700AG</t>
  </si>
  <si>
    <t>ČSK č.2 L. Porúbka</t>
  </si>
  <si>
    <t>24ZSS45133530005</t>
  </si>
  <si>
    <t>VDJ IŽIPOVCE</t>
  </si>
  <si>
    <t>24ZSS3043966000D</t>
  </si>
  <si>
    <t>ČOV V. Boca</t>
  </si>
  <si>
    <t>ČOM</t>
  </si>
  <si>
    <t>Sadzby</t>
  </si>
  <si>
    <t>DVN</t>
  </si>
  <si>
    <t>Liptovská vodárenská spoločnosť, a.s.</t>
  </si>
  <si>
    <t>Liptovský Mikuláš</t>
  </si>
  <si>
    <t>031 05</t>
  </si>
  <si>
    <t>SK2022236557</t>
  </si>
  <si>
    <t>1R</t>
  </si>
  <si>
    <t>2R</t>
  </si>
  <si>
    <t>ČOV L. Sielnica</t>
  </si>
  <si>
    <t>24ZSS4542970000L</t>
  </si>
  <si>
    <t>Revolučná 595</t>
  </si>
  <si>
    <t>po zaokrúhlení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</si>
</sst>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[&lt;=9999999]###\ ##\ ##;##\ ##\ ##\ ##"/>
    <numFmt numFmtId="166" formatCode="000\ 00"/>
    <numFmt numFmtId="167" formatCode="#,##0_ ;\-#,##0\ "/>
    <numFmt numFmtId="168" formatCode="#,##0.0_ ;\-#,##0.0\ "/>
  </numFmts>
  <fonts count="2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10"/>
      <name val="Arial"/>
      <family val="2"/>
      <charset val="238"/>
    </font>
    <font>
      <b/>
      <sz val="18"/>
      <color theme="0"/>
      <name val="Verdana"/>
      <family val="2"/>
      <charset val="238"/>
    </font>
    <font>
      <sz val="18"/>
      <color theme="0"/>
      <name val="Verdana"/>
      <family val="2"/>
      <charset val="238"/>
    </font>
    <font>
      <b/>
      <sz val="10"/>
      <color theme="0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theme="3" tint="-0.499984740745262"/>
      <name val="Calibri"/>
      <family val="2"/>
      <charset val="238"/>
      <scheme val="minor"/>
    </font>
    <font>
      <b/>
      <sz val="26"/>
      <color rgb="FFFFC00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9A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6" fillId="0" borderId="0" applyFont="0" applyFill="0" applyBorder="0" applyAlignment="0" applyProtection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168" fontId="0" fillId="2" borderId="10" xfId="3" applyNumberFormat="1" applyFont="1" applyFill="1" applyBorder="1" applyAlignment="1" applyProtection="1">
      <alignment horizontal="center" vertical="center"/>
      <protection locked="0" hidden="1"/>
    </xf>
    <xf numFmtId="168" fontId="0" fillId="2" borderId="3" xfId="3" applyNumberFormat="1" applyFont="1" applyFill="1" applyBorder="1" applyAlignment="1" applyProtection="1">
      <alignment horizontal="center" vertical="center"/>
      <protection locked="0" hidden="1"/>
    </xf>
    <xf numFmtId="167" fontId="0" fillId="2" borderId="2" xfId="3" applyNumberFormat="1" applyFont="1" applyFill="1" applyBorder="1" applyAlignment="1" applyProtection="1">
      <alignment horizontal="center" vertical="center"/>
      <protection locked="0" hidden="1"/>
    </xf>
    <xf numFmtId="168" fontId="0" fillId="2" borderId="2" xfId="3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vertical="center" wrapText="1"/>
      <protection locked="0" hidden="1"/>
    </xf>
    <xf numFmtId="0" fontId="0" fillId="0" borderId="0" xfId="0" applyBorder="1" applyAlignment="1" applyProtection="1">
      <alignment vertical="center" wrapText="1"/>
      <protection locked="0" hidden="1"/>
    </xf>
    <xf numFmtId="0" fontId="0" fillId="0" borderId="8" xfId="0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locked="0" hidden="1"/>
    </xf>
    <xf numFmtId="14" fontId="8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locked="0" hidden="1"/>
    </xf>
    <xf numFmtId="14" fontId="8" fillId="2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4" fontId="1" fillId="0" borderId="10" xfId="0" applyNumberFormat="1" applyFont="1" applyFill="1" applyBorder="1" applyAlignment="1" applyProtection="1">
      <alignment horizontal="center" vertical="center"/>
      <protection hidden="1"/>
    </xf>
    <xf numFmtId="3" fontId="1" fillId="0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locked="0" hidden="1"/>
    </xf>
    <xf numFmtId="14" fontId="8" fillId="2" borderId="2" xfId="0" applyNumberFormat="1" applyFont="1" applyFill="1" applyBorder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right" vertical="center" wrapText="1"/>
      <protection hidden="1"/>
    </xf>
    <xf numFmtId="0" fontId="7" fillId="0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horizontal="left" vertical="center" wrapText="1"/>
      <protection hidden="1"/>
    </xf>
    <xf numFmtId="166" fontId="2" fillId="0" borderId="0" xfId="0" applyNumberFormat="1" applyFont="1" applyFill="1" applyAlignment="1" applyProtection="1">
      <alignment horizontal="left" vertical="center" wrapText="1"/>
      <protection hidden="1"/>
    </xf>
    <xf numFmtId="165" fontId="2" fillId="0" borderId="0" xfId="0" applyNumberFormat="1" applyFont="1" applyFill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4" xfId="0" applyFont="1" applyFill="1" applyBorder="1" applyAlignment="1" applyProtection="1">
      <alignment horizontal="left" vertical="center" wrapText="1"/>
      <protection hidden="1"/>
    </xf>
    <xf numFmtId="167" fontId="0" fillId="2" borderId="10" xfId="3" applyNumberFormat="1" applyFont="1" applyFill="1" applyBorder="1" applyAlignment="1" applyProtection="1">
      <alignment horizontal="center" vertical="center"/>
      <protection locked="0" hidden="1"/>
    </xf>
    <xf numFmtId="167" fontId="0" fillId="2" borderId="3" xfId="3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4" fillId="0" borderId="0" xfId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167" fontId="0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8" fillId="2" borderId="14" xfId="0" applyFont="1" applyFill="1" applyBorder="1" applyAlignment="1" applyProtection="1">
      <alignment horizontal="center" vertical="center"/>
      <protection locked="0" hidden="1"/>
    </xf>
    <xf numFmtId="0" fontId="4" fillId="0" borderId="0" xfId="1" quotePrefix="1" applyFill="1" applyBorder="1" applyAlignment="1" applyProtection="1"/>
    <xf numFmtId="0" fontId="4" fillId="0" borderId="0" xfId="1" applyFill="1" applyBorder="1" applyAlignment="1" applyProtection="1"/>
    <xf numFmtId="0" fontId="20" fillId="0" borderId="0" xfId="0" applyFont="1" applyFill="1" applyBorder="1" applyAlignment="1">
      <alignment horizontal="left"/>
    </xf>
    <xf numFmtId="0" fontId="0" fillId="2" borderId="10" xfId="0" applyFill="1" applyBorder="1" applyAlignment="1" applyProtection="1">
      <alignment horizontal="left" vertical="center"/>
      <protection locked="0" hidden="1"/>
    </xf>
    <xf numFmtId="0" fontId="0" fillId="2" borderId="2" xfId="0" applyFill="1" applyBorder="1" applyAlignment="1" applyProtection="1">
      <alignment horizontal="left" vertical="center"/>
      <protection locked="0" hidden="1"/>
    </xf>
    <xf numFmtId="0" fontId="0" fillId="2" borderId="14" xfId="0" applyFill="1" applyBorder="1" applyAlignment="1" applyProtection="1">
      <alignment horizontal="left" vertical="center"/>
      <protection locked="0" hidden="1"/>
    </xf>
    <xf numFmtId="167" fontId="0" fillId="2" borderId="10" xfId="3" applyNumberFormat="1" applyFont="1" applyFill="1" applyBorder="1" applyAlignment="1" applyProtection="1">
      <alignment horizontal="right" vertical="center"/>
      <protection locked="0" hidden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3" fontId="0" fillId="0" borderId="0" xfId="0" applyNumberFormat="1" applyFill="1" applyBorder="1"/>
    <xf numFmtId="3" fontId="21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 applyProtection="1">
      <alignment vertical="center" wrapText="1"/>
      <protection locked="0" hidden="1"/>
    </xf>
    <xf numFmtId="0" fontId="21" fillId="0" borderId="0" xfId="0" applyFont="1" applyFill="1" applyBorder="1"/>
    <xf numFmtId="0" fontId="0" fillId="0" borderId="0" xfId="0" applyFill="1" applyBorder="1" applyAlignment="1"/>
    <xf numFmtId="3" fontId="21" fillId="0" borderId="0" xfId="0" applyNumberFormat="1" applyFont="1" applyFill="1" applyBorder="1"/>
    <xf numFmtId="3" fontId="21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20" fillId="2" borderId="2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64" fontId="22" fillId="0" borderId="0" xfId="3" applyNumberFormat="1" applyFont="1" applyAlignment="1" applyProtection="1">
      <alignment horizontal="center" vertical="center"/>
      <protection hidden="1"/>
    </xf>
    <xf numFmtId="4" fontId="23" fillId="0" borderId="0" xfId="0" applyNumberFormat="1" applyFont="1" applyAlignment="1" applyProtection="1">
      <alignment horizontal="center" vertical="center"/>
      <protection hidden="1"/>
    </xf>
    <xf numFmtId="4" fontId="24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167" fontId="0" fillId="2" borderId="2" xfId="3" applyNumberFormat="1" applyFont="1" applyFill="1" applyBorder="1" applyAlignment="1" applyProtection="1">
      <alignment horizontal="right" vertical="center"/>
      <protection locked="0"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4" fontId="23" fillId="4" borderId="0" xfId="0" applyNumberFormat="1" applyFont="1" applyFill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left" vertical="center" wrapText="1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 wrapText="1"/>
      <protection locked="0"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center" wrapText="1"/>
      <protection locked="0" hidden="1"/>
    </xf>
    <xf numFmtId="0" fontId="19" fillId="0" borderId="0" xfId="0" applyFont="1" applyAlignment="1" applyProtection="1">
      <alignment horizontal="left" vertical="top"/>
      <protection hidden="1"/>
    </xf>
    <xf numFmtId="0" fontId="4" fillId="2" borderId="0" xfId="1" applyFill="1" applyAlignment="1" applyProtection="1">
      <alignment horizontal="left" vertical="center" wrapText="1"/>
      <protection locked="0"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  <xf numFmtId="166" fontId="2" fillId="2" borderId="0" xfId="0" applyNumberFormat="1" applyFont="1" applyFill="1" applyAlignment="1" applyProtection="1">
      <alignment horizontal="left" vertical="center" wrapText="1"/>
      <protection locked="0" hidden="1"/>
    </xf>
    <xf numFmtId="165" fontId="2" fillId="2" borderId="0" xfId="0" applyNumberFormat="1" applyFont="1" applyFill="1" applyAlignment="1" applyProtection="1">
      <alignment horizontal="left" vertical="center" wrapText="1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</cellXfs>
  <cellStyles count="10">
    <cellStyle name="Čiarka" xfId="3" builtinId="3"/>
    <cellStyle name="Hypertextové prepojenie" xfId="1" builtinId="8"/>
    <cellStyle name="Normal 2" xfId="5" xr:uid="{00000000-0005-0000-0000-000002000000}"/>
    <cellStyle name="Normal 2 2" xfId="2" xr:uid="{00000000-0005-0000-0000-000003000000}"/>
    <cellStyle name="Normal_CEZ 07-08 MOPaMOO" xfId="6" xr:uid="{00000000-0005-0000-0000-000004000000}"/>
    <cellStyle name="Normálna" xfId="0" builtinId="0"/>
    <cellStyle name="Normálna 2" xfId="7" xr:uid="{00000000-0005-0000-0000-000005000000}"/>
    <cellStyle name="Normálna 2 2" xfId="8" xr:uid="{00000000-0005-0000-0000-000006000000}"/>
    <cellStyle name="Normální 2" xfId="4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colors>
    <mruColors>
      <color rgb="FFFFE9A3"/>
      <color rgb="FFFFE593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B1:AE120"/>
  <sheetViews>
    <sheetView showGridLines="0" tabSelected="1" zoomScale="111" zoomScaleNormal="85" workbookViewId="0">
      <selection activeCell="E13" sqref="E13:N13"/>
    </sheetView>
  </sheetViews>
  <sheetFormatPr baseColWidth="10" defaultColWidth="9.1640625" defaultRowHeight="15" outlineLevelRow="1"/>
  <cols>
    <col min="1" max="1" width="0.6640625" style="9" customWidth="1"/>
    <col min="2" max="3" width="9.5" style="9" customWidth="1"/>
    <col min="4" max="4" width="20.1640625" style="9" customWidth="1"/>
    <col min="5" max="5" width="17.6640625" style="9" bestFit="1" customWidth="1"/>
    <col min="6" max="6" width="13.6640625" style="9" bestFit="1" customWidth="1"/>
    <col min="7" max="7" width="24.1640625" style="9" bestFit="1" customWidth="1"/>
    <col min="8" max="11" width="12.1640625" style="9" customWidth="1"/>
    <col min="12" max="12" width="6.6640625" style="9" customWidth="1"/>
    <col min="13" max="13" width="8.6640625" style="9" customWidth="1"/>
    <col min="14" max="14" width="10.83203125" style="9" customWidth="1"/>
    <col min="15" max="15" width="17" style="9" bestFit="1" customWidth="1"/>
    <col min="16" max="16" width="10.83203125" style="9" customWidth="1"/>
    <col min="17" max="17" width="25.33203125" style="9" customWidth="1"/>
    <col min="18" max="18" width="1.5" style="9" customWidth="1"/>
    <col min="19" max="19" width="7.5" style="10" customWidth="1"/>
    <col min="20" max="20" width="12.33203125" style="9" customWidth="1"/>
    <col min="21" max="21" width="9" style="9" customWidth="1"/>
    <col min="22" max="22" width="19.5" style="9" customWidth="1"/>
    <col min="23" max="23" width="12.6640625" style="11" customWidth="1"/>
    <col min="24" max="24" width="8.5" style="11" customWidth="1"/>
    <col min="25" max="25" width="7.5" style="11" customWidth="1"/>
    <col min="26" max="26" width="8.33203125" style="11" customWidth="1"/>
    <col min="27" max="27" width="18.33203125" style="9" customWidth="1"/>
    <col min="28" max="28" width="9.1640625" style="9"/>
    <col min="29" max="29" width="22.83203125" style="9" customWidth="1"/>
    <col min="30" max="30" width="9.6640625" style="9" customWidth="1"/>
    <col min="31" max="31" width="13" style="9" customWidth="1"/>
    <col min="32" max="16384" width="9.1640625" style="9"/>
  </cols>
  <sheetData>
    <row r="1" spans="2:26" ht="29.25" customHeight="1">
      <c r="B1" s="111" t="s">
        <v>65</v>
      </c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S1" s="105"/>
      <c r="T1" s="105"/>
      <c r="U1" s="105"/>
    </row>
    <row r="2" spans="2:26" ht="27" customHeight="1"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S2" s="105"/>
      <c r="T2" s="105"/>
      <c r="U2" s="105"/>
    </row>
    <row r="3" spans="2:26">
      <c r="B3" s="103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S3" s="12"/>
    </row>
    <row r="4" spans="2:26" ht="15" customHeight="1">
      <c r="B4" s="13"/>
      <c r="C4" s="13"/>
      <c r="D4" s="14" t="s">
        <v>41</v>
      </c>
      <c r="E4" s="102" t="s">
        <v>235</v>
      </c>
      <c r="F4" s="102"/>
      <c r="G4" s="102"/>
      <c r="H4" s="38" t="s">
        <v>42</v>
      </c>
      <c r="I4" s="38"/>
      <c r="J4" s="102">
        <v>36672441</v>
      </c>
      <c r="K4" s="102"/>
      <c r="L4" s="102"/>
      <c r="M4" s="102"/>
      <c r="N4" s="102"/>
      <c r="O4" s="39"/>
      <c r="P4" s="39"/>
      <c r="S4" s="12"/>
    </row>
    <row r="5" spans="2:26">
      <c r="B5" s="13"/>
      <c r="C5" s="13"/>
      <c r="D5" s="15" t="s">
        <v>29</v>
      </c>
      <c r="E5" s="104" t="s">
        <v>243</v>
      </c>
      <c r="F5" s="104"/>
      <c r="G5" s="104"/>
      <c r="H5" s="40" t="s">
        <v>51</v>
      </c>
      <c r="I5" s="40"/>
      <c r="J5" s="104">
        <v>2022236557</v>
      </c>
      <c r="K5" s="104"/>
      <c r="L5" s="104"/>
      <c r="M5" s="104"/>
      <c r="N5" s="104"/>
      <c r="O5" s="41"/>
      <c r="P5" s="41"/>
      <c r="S5" s="49"/>
    </row>
    <row r="6" spans="2:26">
      <c r="B6" s="13"/>
      <c r="C6" s="13"/>
      <c r="D6" s="15" t="s">
        <v>5</v>
      </c>
      <c r="E6" s="104" t="s">
        <v>236</v>
      </c>
      <c r="F6" s="104"/>
      <c r="G6" s="104"/>
      <c r="H6" s="40" t="s">
        <v>52</v>
      </c>
      <c r="I6" s="40"/>
      <c r="J6" s="104" t="s">
        <v>238</v>
      </c>
      <c r="K6" s="104"/>
      <c r="L6" s="104"/>
      <c r="M6" s="104"/>
      <c r="N6" s="104"/>
      <c r="O6" s="41"/>
      <c r="P6" s="41"/>
      <c r="S6" s="49"/>
    </row>
    <row r="7" spans="2:26">
      <c r="B7" s="13"/>
      <c r="C7" s="13"/>
      <c r="D7" s="15" t="s">
        <v>6</v>
      </c>
      <c r="E7" s="113" t="s">
        <v>237</v>
      </c>
      <c r="F7" s="113"/>
      <c r="G7" s="113"/>
      <c r="H7" s="113"/>
      <c r="I7" s="113"/>
      <c r="J7" s="113"/>
      <c r="K7" s="113"/>
      <c r="L7" s="113"/>
      <c r="M7" s="113"/>
      <c r="N7" s="113"/>
      <c r="O7" s="42"/>
      <c r="P7" s="42"/>
      <c r="S7" s="16"/>
    </row>
    <row r="8" spans="2:26">
      <c r="B8" s="13"/>
      <c r="C8" s="13"/>
      <c r="D8" s="15" t="s">
        <v>7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41"/>
      <c r="P8" s="41"/>
      <c r="S8" s="50"/>
      <c r="W8" s="11" t="s">
        <v>234</v>
      </c>
    </row>
    <row r="9" spans="2:26" ht="15" customHeight="1">
      <c r="B9" s="13"/>
      <c r="C9" s="13"/>
      <c r="D9" s="15" t="s">
        <v>10</v>
      </c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43"/>
      <c r="P9" s="43"/>
      <c r="S9" s="107" t="s">
        <v>3</v>
      </c>
      <c r="T9" s="108"/>
      <c r="U9" s="109"/>
      <c r="W9" s="11" t="s">
        <v>43</v>
      </c>
      <c r="X9" s="11" t="s">
        <v>17</v>
      </c>
      <c r="Y9" s="17">
        <v>41275</v>
      </c>
      <c r="Z9" s="11" t="s">
        <v>14</v>
      </c>
    </row>
    <row r="10" spans="2:26" ht="15" customHeight="1">
      <c r="B10" s="13"/>
      <c r="C10" s="13"/>
      <c r="D10" s="15" t="s">
        <v>9</v>
      </c>
      <c r="E10" s="106"/>
      <c r="F10" s="104"/>
      <c r="G10" s="104"/>
      <c r="H10" s="104"/>
      <c r="I10" s="104"/>
      <c r="J10" s="104"/>
      <c r="K10" s="104"/>
      <c r="L10" s="104"/>
      <c r="M10" s="104"/>
      <c r="N10" s="104"/>
      <c r="O10" s="41"/>
      <c r="P10" s="41"/>
      <c r="S10" s="18"/>
      <c r="T10" s="19"/>
      <c r="U10" s="20"/>
      <c r="W10" s="11" t="s">
        <v>44</v>
      </c>
      <c r="X10" s="11" t="s">
        <v>18</v>
      </c>
      <c r="Z10" s="11" t="s">
        <v>15</v>
      </c>
    </row>
    <row r="11" spans="2:26">
      <c r="B11" s="22"/>
      <c r="C11" s="22"/>
      <c r="D11" s="51" t="s">
        <v>8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41"/>
      <c r="P11" s="41"/>
      <c r="S11" s="18"/>
      <c r="T11" s="19"/>
      <c r="U11" s="20"/>
      <c r="W11" s="11" t="s">
        <v>45</v>
      </c>
      <c r="Z11" s="11" t="s">
        <v>16</v>
      </c>
    </row>
    <row r="12" spans="2:26" ht="15" customHeight="1">
      <c r="B12" s="115" t="s">
        <v>2</v>
      </c>
      <c r="C12" s="115"/>
      <c r="D12" s="115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44"/>
      <c r="P12" s="44"/>
      <c r="Q12" s="22"/>
      <c r="S12" s="18"/>
      <c r="T12" s="19"/>
      <c r="U12" s="20"/>
      <c r="W12" s="11" t="s">
        <v>46</v>
      </c>
      <c r="X12" s="11" t="s">
        <v>55</v>
      </c>
      <c r="Z12" s="11" t="s">
        <v>19</v>
      </c>
    </row>
    <row r="13" spans="2:26">
      <c r="B13" s="115"/>
      <c r="C13" s="115"/>
      <c r="D13" s="115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44"/>
      <c r="P13" s="44"/>
      <c r="Q13" s="22"/>
      <c r="S13" s="18"/>
      <c r="T13" s="19"/>
      <c r="U13" s="20"/>
      <c r="W13" s="11" t="s">
        <v>47</v>
      </c>
      <c r="X13" s="11" t="s">
        <v>56</v>
      </c>
    </row>
    <row r="14" spans="2:26">
      <c r="B14" s="115"/>
      <c r="C14" s="115"/>
      <c r="D14" s="115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45"/>
      <c r="P14" s="45"/>
      <c r="Q14" s="21"/>
      <c r="S14" s="18"/>
      <c r="T14" s="19"/>
      <c r="U14" s="20"/>
      <c r="W14" s="11" t="s">
        <v>48</v>
      </c>
      <c r="X14" s="11" t="s">
        <v>57</v>
      </c>
      <c r="Z14" s="11">
        <v>1</v>
      </c>
    </row>
    <row r="15" spans="2:26">
      <c r="B15" s="103" t="s">
        <v>21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S15" s="18"/>
      <c r="T15" s="19"/>
      <c r="U15" s="20"/>
      <c r="W15" s="11" t="s">
        <v>49</v>
      </c>
      <c r="X15" s="11" t="s">
        <v>39</v>
      </c>
      <c r="Z15" s="11">
        <v>3</v>
      </c>
    </row>
    <row r="16" spans="2:26" ht="9" customHeight="1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S16" s="18"/>
      <c r="T16" s="19"/>
      <c r="U16" s="20"/>
      <c r="W16" s="11" t="s">
        <v>50</v>
      </c>
      <c r="X16" s="11" t="s">
        <v>58</v>
      </c>
    </row>
    <row r="17" spans="2:31" ht="15" customHeight="1">
      <c r="B17" s="98" t="s">
        <v>63</v>
      </c>
      <c r="C17" s="99" t="s">
        <v>232</v>
      </c>
      <c r="D17" s="98" t="s">
        <v>36</v>
      </c>
      <c r="E17" s="94" t="s">
        <v>20</v>
      </c>
      <c r="F17" s="95"/>
      <c r="G17" s="96"/>
      <c r="H17" s="94" t="s">
        <v>38</v>
      </c>
      <c r="I17" s="95"/>
      <c r="J17" s="95"/>
      <c r="K17" s="8" t="s">
        <v>59</v>
      </c>
      <c r="L17" s="99" t="s">
        <v>40</v>
      </c>
      <c r="M17" s="99" t="s">
        <v>64</v>
      </c>
      <c r="N17" s="98" t="s">
        <v>24</v>
      </c>
      <c r="O17" s="98" t="s">
        <v>53</v>
      </c>
      <c r="P17" s="98" t="s">
        <v>54</v>
      </c>
      <c r="Q17" s="99" t="s">
        <v>22</v>
      </c>
      <c r="S17" s="62"/>
      <c r="T17" s="62"/>
      <c r="U17" s="62"/>
      <c r="V17" s="62"/>
      <c r="W17" s="63"/>
      <c r="X17" s="63"/>
      <c r="Y17" s="63"/>
      <c r="Z17" s="62"/>
      <c r="AA17" s="62"/>
      <c r="AB17" s="66"/>
      <c r="AC17" s="66"/>
      <c r="AD17" s="66"/>
      <c r="AE17" s="66"/>
    </row>
    <row r="18" spans="2:31" ht="16">
      <c r="B18" s="98"/>
      <c r="C18" s="100"/>
      <c r="D18" s="98"/>
      <c r="E18" s="7" t="s">
        <v>11</v>
      </c>
      <c r="F18" s="2" t="s">
        <v>12</v>
      </c>
      <c r="G18" s="2" t="s">
        <v>13</v>
      </c>
      <c r="H18" s="7" t="s">
        <v>35</v>
      </c>
      <c r="I18" s="81" t="s">
        <v>25</v>
      </c>
      <c r="J18" s="7" t="s">
        <v>23</v>
      </c>
      <c r="K18" s="7" t="s">
        <v>60</v>
      </c>
      <c r="L18" s="100"/>
      <c r="M18" s="100"/>
      <c r="N18" s="98"/>
      <c r="O18" s="98"/>
      <c r="P18" s="98"/>
      <c r="Q18" s="100"/>
      <c r="S18" s="62"/>
      <c r="T18" s="63"/>
      <c r="U18" s="62"/>
      <c r="V18" s="64"/>
      <c r="W18" s="55"/>
      <c r="X18" s="62"/>
      <c r="Y18" s="62"/>
      <c r="Z18" s="62"/>
      <c r="AA18" s="62"/>
      <c r="AB18" s="66"/>
      <c r="AC18" s="66"/>
      <c r="AD18" s="66"/>
      <c r="AE18" s="66"/>
    </row>
    <row r="19" spans="2:31">
      <c r="B19" s="23">
        <v>1</v>
      </c>
      <c r="C19" s="23">
        <v>9310691</v>
      </c>
      <c r="D19" s="24" t="s">
        <v>66</v>
      </c>
      <c r="E19" s="25" t="s">
        <v>17</v>
      </c>
      <c r="F19" s="25">
        <v>44196</v>
      </c>
      <c r="G19" s="25"/>
      <c r="H19" s="89"/>
      <c r="I19" s="61">
        <v>4695450</v>
      </c>
      <c r="J19" s="61">
        <v>2350995</v>
      </c>
      <c r="K19" s="3">
        <v>1200</v>
      </c>
      <c r="L19" s="47">
        <v>3</v>
      </c>
      <c r="M19" s="46" t="s">
        <v>68</v>
      </c>
      <c r="N19" s="48" t="s">
        <v>234</v>
      </c>
      <c r="O19" s="48" t="s">
        <v>58</v>
      </c>
      <c r="P19" s="48" t="s">
        <v>56</v>
      </c>
      <c r="Q19" s="58" t="s">
        <v>67</v>
      </c>
      <c r="S19" s="62"/>
      <c r="T19" s="63"/>
      <c r="V19" s="57"/>
      <c r="W19" s="55"/>
      <c r="X19" s="62"/>
      <c r="Y19" s="62"/>
      <c r="Z19" s="62"/>
      <c r="AA19" s="62"/>
      <c r="AB19" s="66"/>
      <c r="AC19" s="67"/>
      <c r="AD19" s="68"/>
      <c r="AE19" s="69"/>
    </row>
    <row r="20" spans="2:31">
      <c r="B20" s="23">
        <v>2</v>
      </c>
      <c r="C20" s="26">
        <v>9317647</v>
      </c>
      <c r="D20" s="34" t="s">
        <v>69</v>
      </c>
      <c r="E20" s="25" t="s">
        <v>17</v>
      </c>
      <c r="F20" s="25">
        <v>44196</v>
      </c>
      <c r="G20" s="25"/>
      <c r="H20" s="89"/>
      <c r="I20" s="61">
        <v>15190.24</v>
      </c>
      <c r="J20" s="61">
        <v>7477.6</v>
      </c>
      <c r="K20" s="6">
        <v>110</v>
      </c>
      <c r="L20" s="5">
        <v>3</v>
      </c>
      <c r="M20" s="5" t="s">
        <v>68</v>
      </c>
      <c r="N20" s="36" t="s">
        <v>234</v>
      </c>
      <c r="O20" s="36" t="s">
        <v>58</v>
      </c>
      <c r="P20" s="36" t="s">
        <v>56</v>
      </c>
      <c r="Q20" s="59" t="s">
        <v>70</v>
      </c>
      <c r="S20" s="62"/>
      <c r="T20" s="63"/>
      <c r="V20" s="57"/>
      <c r="W20" s="55"/>
      <c r="X20" s="62"/>
      <c r="Y20" s="62"/>
      <c r="Z20" s="62"/>
      <c r="AA20" s="62"/>
      <c r="AB20" s="66"/>
      <c r="AC20" s="67"/>
      <c r="AD20" s="65"/>
      <c r="AE20" s="69"/>
    </row>
    <row r="21" spans="2:31">
      <c r="B21" s="26">
        <v>3</v>
      </c>
      <c r="C21" s="52">
        <v>9300160</v>
      </c>
      <c r="D21" s="27" t="s">
        <v>71</v>
      </c>
      <c r="E21" s="25" t="s">
        <v>17</v>
      </c>
      <c r="F21" s="25">
        <v>44196</v>
      </c>
      <c r="G21" s="35"/>
      <c r="H21" s="89"/>
      <c r="I21" s="61">
        <v>1689</v>
      </c>
      <c r="J21" s="61">
        <v>848</v>
      </c>
      <c r="K21" s="6">
        <v>6</v>
      </c>
      <c r="L21" s="47">
        <v>3</v>
      </c>
      <c r="M21" s="46" t="s">
        <v>68</v>
      </c>
      <c r="N21" s="48" t="s">
        <v>234</v>
      </c>
      <c r="O21" s="48" t="s">
        <v>58</v>
      </c>
      <c r="P21" s="48" t="s">
        <v>56</v>
      </c>
      <c r="Q21" s="60" t="s">
        <v>72</v>
      </c>
      <c r="S21" s="62"/>
      <c r="T21" s="63"/>
      <c r="V21" s="57"/>
      <c r="W21" s="55"/>
      <c r="X21" s="62"/>
      <c r="Y21" s="62"/>
      <c r="Z21" s="62"/>
      <c r="AA21" s="62"/>
      <c r="AB21" s="66"/>
      <c r="AC21" s="67"/>
      <c r="AD21" s="65"/>
      <c r="AE21" s="69"/>
    </row>
    <row r="22" spans="2:31" outlineLevel="1">
      <c r="B22" s="26">
        <v>4</v>
      </c>
      <c r="C22" s="52">
        <v>9317584</v>
      </c>
      <c r="D22" s="27" t="s">
        <v>73</v>
      </c>
      <c r="E22" s="25" t="s">
        <v>17</v>
      </c>
      <c r="F22" s="25">
        <v>44196</v>
      </c>
      <c r="G22" s="28"/>
      <c r="H22" s="89"/>
      <c r="I22" s="61">
        <v>68997</v>
      </c>
      <c r="J22" s="61">
        <v>127471</v>
      </c>
      <c r="K22" s="4">
        <v>110</v>
      </c>
      <c r="L22" s="5">
        <v>3</v>
      </c>
      <c r="M22" s="5" t="s">
        <v>68</v>
      </c>
      <c r="N22" s="36" t="s">
        <v>234</v>
      </c>
      <c r="O22" s="36" t="s">
        <v>58</v>
      </c>
      <c r="P22" s="36" t="s">
        <v>56</v>
      </c>
      <c r="Q22" s="60" t="s">
        <v>74</v>
      </c>
      <c r="S22" s="62"/>
      <c r="T22" s="63"/>
      <c r="V22" s="57"/>
      <c r="W22" s="55"/>
      <c r="X22" s="62"/>
      <c r="Y22" s="62"/>
      <c r="Z22" s="62"/>
      <c r="AA22" s="62"/>
      <c r="AB22" s="66"/>
      <c r="AC22" s="67"/>
      <c r="AD22" s="65"/>
      <c r="AE22" s="69"/>
    </row>
    <row r="23" spans="2:31" outlineLevel="1">
      <c r="B23" s="26">
        <v>5</v>
      </c>
      <c r="C23" s="52">
        <v>9317623</v>
      </c>
      <c r="D23" s="27" t="s">
        <v>75</v>
      </c>
      <c r="E23" s="25" t="s">
        <v>17</v>
      </c>
      <c r="F23" s="25">
        <v>44196</v>
      </c>
      <c r="G23" s="28"/>
      <c r="H23" s="89"/>
      <c r="I23" s="61">
        <v>2858</v>
      </c>
      <c r="J23" s="61">
        <v>1408</v>
      </c>
      <c r="K23" s="6">
        <v>25</v>
      </c>
      <c r="L23" s="47">
        <v>3</v>
      </c>
      <c r="M23" s="46" t="s">
        <v>68</v>
      </c>
      <c r="N23" s="48" t="s">
        <v>234</v>
      </c>
      <c r="O23" s="48" t="s">
        <v>58</v>
      </c>
      <c r="P23" s="48" t="s">
        <v>56</v>
      </c>
      <c r="Q23" s="60" t="s">
        <v>76</v>
      </c>
      <c r="S23" s="62"/>
      <c r="T23" s="63"/>
      <c r="V23" s="57"/>
      <c r="W23" s="55"/>
      <c r="X23" s="62"/>
      <c r="Y23" s="62"/>
      <c r="Z23" s="62"/>
      <c r="AA23" s="62"/>
      <c r="AB23" s="66"/>
      <c r="AC23" s="67"/>
      <c r="AD23" s="65"/>
      <c r="AE23" s="69"/>
    </row>
    <row r="24" spans="2:31" outlineLevel="1">
      <c r="B24" s="26">
        <v>6</v>
      </c>
      <c r="C24" s="52">
        <v>4500169</v>
      </c>
      <c r="D24" s="27" t="s">
        <v>77</v>
      </c>
      <c r="E24" s="25" t="s">
        <v>17</v>
      </c>
      <c r="F24" s="25">
        <v>44196</v>
      </c>
      <c r="G24" s="28"/>
      <c r="H24" s="89"/>
      <c r="I24" s="61">
        <v>97354</v>
      </c>
      <c r="J24" s="61">
        <v>47998</v>
      </c>
      <c r="K24" s="6">
        <v>40</v>
      </c>
      <c r="L24" s="5">
        <v>3</v>
      </c>
      <c r="M24" s="5" t="s">
        <v>68</v>
      </c>
      <c r="N24" s="36" t="s">
        <v>234</v>
      </c>
      <c r="O24" s="36" t="s">
        <v>58</v>
      </c>
      <c r="P24" s="36" t="s">
        <v>56</v>
      </c>
      <c r="Q24" s="60" t="s">
        <v>78</v>
      </c>
      <c r="S24" s="62"/>
      <c r="T24" s="63"/>
      <c r="V24" s="57"/>
      <c r="W24" s="55"/>
      <c r="X24" s="62"/>
      <c r="Y24" s="62"/>
      <c r="Z24" s="62"/>
      <c r="AA24" s="62"/>
      <c r="AB24" s="66"/>
      <c r="AC24" s="67"/>
      <c r="AD24" s="65"/>
      <c r="AE24" s="70"/>
    </row>
    <row r="25" spans="2:31" outlineLevel="1">
      <c r="B25" s="26">
        <v>7</v>
      </c>
      <c r="C25" s="52">
        <v>3207378</v>
      </c>
      <c r="D25" s="27" t="s">
        <v>79</v>
      </c>
      <c r="E25" s="25" t="s">
        <v>17</v>
      </c>
      <c r="F25" s="25">
        <v>44196</v>
      </c>
      <c r="G25" s="28"/>
      <c r="H25" s="89"/>
      <c r="I25" s="61">
        <v>44389</v>
      </c>
      <c r="J25" s="61">
        <v>17826</v>
      </c>
      <c r="K25" s="6">
        <v>63</v>
      </c>
      <c r="L25" s="47">
        <v>3</v>
      </c>
      <c r="M25" s="53" t="s">
        <v>233</v>
      </c>
      <c r="N25" s="36" t="s">
        <v>47</v>
      </c>
      <c r="O25" s="48" t="s">
        <v>58</v>
      </c>
      <c r="P25" s="54" t="s">
        <v>55</v>
      </c>
      <c r="Q25" s="60" t="s">
        <v>80</v>
      </c>
      <c r="S25" s="62"/>
      <c r="T25" s="63"/>
      <c r="V25" s="57"/>
      <c r="W25" s="55"/>
      <c r="X25" s="62"/>
      <c r="Y25" s="62"/>
      <c r="Z25" s="62"/>
      <c r="AA25" s="62"/>
      <c r="AB25" s="66"/>
      <c r="AC25" s="67"/>
      <c r="AD25" s="65"/>
      <c r="AE25" s="69"/>
    </row>
    <row r="26" spans="2:31" outlineLevel="1">
      <c r="B26" s="26">
        <v>8</v>
      </c>
      <c r="C26" s="52">
        <v>3204980</v>
      </c>
      <c r="D26" s="27" t="s">
        <v>81</v>
      </c>
      <c r="E26" s="25" t="s">
        <v>17</v>
      </c>
      <c r="F26" s="25">
        <v>44196</v>
      </c>
      <c r="G26" s="28"/>
      <c r="H26" s="89"/>
      <c r="I26" s="61">
        <v>10549</v>
      </c>
      <c r="J26" s="61">
        <v>5161</v>
      </c>
      <c r="K26" s="6">
        <v>200</v>
      </c>
      <c r="L26" s="5">
        <v>3</v>
      </c>
      <c r="M26" s="53" t="s">
        <v>233</v>
      </c>
      <c r="N26" s="82" t="s">
        <v>47</v>
      </c>
      <c r="O26" s="36" t="s">
        <v>58</v>
      </c>
      <c r="P26" s="36" t="s">
        <v>55</v>
      </c>
      <c r="Q26" s="60" t="s">
        <v>82</v>
      </c>
      <c r="S26" s="62"/>
      <c r="T26" s="63"/>
      <c r="V26" s="57"/>
      <c r="W26" s="55"/>
      <c r="X26" s="62"/>
      <c r="Y26" s="62"/>
      <c r="Z26" s="62"/>
      <c r="AA26" s="62"/>
      <c r="AB26" s="66"/>
      <c r="AC26" s="67"/>
      <c r="AD26" s="65"/>
      <c r="AE26" s="69"/>
    </row>
    <row r="27" spans="2:31" outlineLevel="1">
      <c r="B27" s="26">
        <v>9</v>
      </c>
      <c r="C27" s="52">
        <v>3206191</v>
      </c>
      <c r="D27" s="27" t="s">
        <v>83</v>
      </c>
      <c r="E27" s="25" t="s">
        <v>17</v>
      </c>
      <c r="F27" s="25">
        <v>44196</v>
      </c>
      <c r="G27" s="28"/>
      <c r="H27" s="89"/>
      <c r="I27" s="61">
        <v>1836</v>
      </c>
      <c r="J27" s="61">
        <v>962</v>
      </c>
      <c r="K27" s="6">
        <v>33.4</v>
      </c>
      <c r="L27" s="47">
        <v>3</v>
      </c>
      <c r="M27" s="53" t="s">
        <v>233</v>
      </c>
      <c r="N27" s="82" t="s">
        <v>46</v>
      </c>
      <c r="O27" s="48" t="s">
        <v>58</v>
      </c>
      <c r="P27" s="54" t="s">
        <v>55</v>
      </c>
      <c r="Q27" s="60" t="s">
        <v>84</v>
      </c>
      <c r="S27" s="62"/>
      <c r="T27" s="63"/>
      <c r="V27" s="57"/>
      <c r="W27" s="55"/>
      <c r="X27" s="62"/>
      <c r="Y27" s="62"/>
      <c r="Z27" s="62"/>
      <c r="AA27" s="62"/>
      <c r="AB27" s="66"/>
      <c r="AC27" s="67"/>
      <c r="AD27" s="65"/>
      <c r="AE27" s="69"/>
    </row>
    <row r="28" spans="2:31" outlineLevel="1">
      <c r="B28" s="26">
        <v>10</v>
      </c>
      <c r="C28" s="52">
        <v>3204963</v>
      </c>
      <c r="D28" s="27" t="s">
        <v>85</v>
      </c>
      <c r="E28" s="25" t="s">
        <v>17</v>
      </c>
      <c r="F28" s="25">
        <v>44196</v>
      </c>
      <c r="G28" s="28"/>
      <c r="H28" s="89"/>
      <c r="I28" s="61">
        <v>59925</v>
      </c>
      <c r="J28" s="61">
        <v>29526</v>
      </c>
      <c r="K28" s="6">
        <v>63</v>
      </c>
      <c r="L28" s="5">
        <v>3</v>
      </c>
      <c r="M28" s="53" t="s">
        <v>233</v>
      </c>
      <c r="N28" s="82" t="s">
        <v>47</v>
      </c>
      <c r="O28" s="36" t="s">
        <v>58</v>
      </c>
      <c r="P28" s="36" t="s">
        <v>55</v>
      </c>
      <c r="Q28" s="60" t="s">
        <v>86</v>
      </c>
      <c r="S28" s="62"/>
      <c r="T28" s="63"/>
      <c r="V28" s="57"/>
      <c r="W28" s="55"/>
      <c r="X28" s="62"/>
      <c r="Y28" s="62"/>
      <c r="Z28" s="62"/>
      <c r="AA28" s="62"/>
      <c r="AB28" s="66"/>
      <c r="AC28" s="67"/>
      <c r="AD28" s="65"/>
      <c r="AE28" s="69"/>
    </row>
    <row r="29" spans="2:31" outlineLevel="1">
      <c r="B29" s="26">
        <v>11</v>
      </c>
      <c r="C29" s="52">
        <v>3206453</v>
      </c>
      <c r="D29" s="27" t="s">
        <v>87</v>
      </c>
      <c r="E29" s="25" t="s">
        <v>17</v>
      </c>
      <c r="F29" s="25">
        <v>44196</v>
      </c>
      <c r="G29" s="28"/>
      <c r="H29" s="89"/>
      <c r="I29" s="61">
        <v>1726</v>
      </c>
      <c r="J29" s="61">
        <v>909</v>
      </c>
      <c r="K29" s="6">
        <v>63</v>
      </c>
      <c r="L29" s="47">
        <v>3</v>
      </c>
      <c r="M29" s="53" t="s">
        <v>233</v>
      </c>
      <c r="N29" s="82" t="s">
        <v>47</v>
      </c>
      <c r="O29" s="48" t="s">
        <v>58</v>
      </c>
      <c r="P29" s="54" t="s">
        <v>55</v>
      </c>
      <c r="Q29" s="60" t="s">
        <v>88</v>
      </c>
      <c r="S29" s="62"/>
      <c r="T29" s="63"/>
      <c r="V29" s="57"/>
      <c r="W29" s="56"/>
      <c r="X29" s="62"/>
      <c r="Y29" s="62"/>
      <c r="Z29" s="62"/>
      <c r="AA29" s="62"/>
      <c r="AB29" s="66"/>
      <c r="AC29" s="67"/>
      <c r="AD29" s="65"/>
      <c r="AE29" s="69"/>
    </row>
    <row r="30" spans="2:31" outlineLevel="1">
      <c r="B30" s="26">
        <v>12</v>
      </c>
      <c r="C30" s="52">
        <v>3205780</v>
      </c>
      <c r="D30" s="27" t="s">
        <v>89</v>
      </c>
      <c r="E30" s="25" t="s">
        <v>17</v>
      </c>
      <c r="F30" s="25">
        <v>44196</v>
      </c>
      <c r="G30" s="28"/>
      <c r="H30" s="89"/>
      <c r="I30" s="61">
        <v>214494</v>
      </c>
      <c r="J30" s="61">
        <v>121949</v>
      </c>
      <c r="K30" s="6">
        <v>160</v>
      </c>
      <c r="L30" s="5">
        <v>3</v>
      </c>
      <c r="M30" s="53" t="s">
        <v>233</v>
      </c>
      <c r="N30" s="82" t="s">
        <v>48</v>
      </c>
      <c r="O30" s="36" t="s">
        <v>58</v>
      </c>
      <c r="P30" s="36" t="s">
        <v>55</v>
      </c>
      <c r="Q30" s="60" t="s">
        <v>90</v>
      </c>
      <c r="S30" s="62"/>
      <c r="T30" s="63"/>
      <c r="V30" s="57"/>
      <c r="W30" s="55"/>
      <c r="X30" s="62"/>
      <c r="Y30" s="62"/>
      <c r="Z30" s="62"/>
      <c r="AA30" s="62"/>
      <c r="AB30" s="66"/>
      <c r="AC30" s="67"/>
      <c r="AD30" s="65"/>
      <c r="AE30" s="69"/>
    </row>
    <row r="31" spans="2:31" outlineLevel="1">
      <c r="B31" s="26">
        <v>13</v>
      </c>
      <c r="C31" s="52">
        <v>3206183</v>
      </c>
      <c r="D31" s="27" t="s">
        <v>91</v>
      </c>
      <c r="E31" s="25" t="s">
        <v>17</v>
      </c>
      <c r="F31" s="25">
        <v>44196</v>
      </c>
      <c r="G31" s="28"/>
      <c r="H31" s="90">
        <v>51290</v>
      </c>
      <c r="I31" s="61"/>
      <c r="J31" s="61"/>
      <c r="K31" s="6">
        <v>63</v>
      </c>
      <c r="L31" s="47">
        <v>3</v>
      </c>
      <c r="M31" s="53" t="s">
        <v>233</v>
      </c>
      <c r="N31" s="82" t="s">
        <v>44</v>
      </c>
      <c r="O31" s="48" t="s">
        <v>58</v>
      </c>
      <c r="P31" s="54" t="s">
        <v>55</v>
      </c>
      <c r="Q31" s="60" t="s">
        <v>92</v>
      </c>
      <c r="S31" s="62"/>
      <c r="T31" s="63"/>
      <c r="V31" s="57"/>
      <c r="W31" s="55"/>
      <c r="X31" s="62"/>
      <c r="Y31" s="62"/>
      <c r="Z31" s="62"/>
      <c r="AA31" s="62"/>
      <c r="AB31" s="66"/>
      <c r="AC31" s="67"/>
      <c r="AD31" s="65"/>
      <c r="AE31" s="69"/>
    </row>
    <row r="32" spans="2:31" outlineLevel="1">
      <c r="B32" s="26">
        <v>14</v>
      </c>
      <c r="C32" s="52">
        <v>3206477</v>
      </c>
      <c r="D32" s="27" t="s">
        <v>93</v>
      </c>
      <c r="E32" s="25" t="s">
        <v>17</v>
      </c>
      <c r="F32" s="25">
        <v>44196</v>
      </c>
      <c r="G32" s="28"/>
      <c r="H32" s="90">
        <v>5643</v>
      </c>
      <c r="I32" s="61"/>
      <c r="J32" s="61"/>
      <c r="K32" s="6">
        <v>20</v>
      </c>
      <c r="L32" s="5">
        <v>3</v>
      </c>
      <c r="M32" s="53" t="s">
        <v>233</v>
      </c>
      <c r="N32" s="82" t="s">
        <v>44</v>
      </c>
      <c r="O32" s="36" t="s">
        <v>58</v>
      </c>
      <c r="P32" s="36" t="s">
        <v>55</v>
      </c>
      <c r="Q32" s="60" t="s">
        <v>94</v>
      </c>
      <c r="S32" s="62"/>
      <c r="T32" s="63"/>
      <c r="V32" s="57"/>
      <c r="W32" s="55"/>
      <c r="X32" s="62"/>
      <c r="Y32" s="62"/>
      <c r="Z32" s="62"/>
      <c r="AA32" s="62"/>
      <c r="AB32" s="66"/>
      <c r="AC32" s="67"/>
      <c r="AD32" s="65"/>
      <c r="AE32" s="69"/>
    </row>
    <row r="33" spans="2:31" outlineLevel="1">
      <c r="B33" s="26">
        <v>15</v>
      </c>
      <c r="C33" s="52">
        <v>3203719</v>
      </c>
      <c r="D33" s="27" t="s">
        <v>95</v>
      </c>
      <c r="E33" s="25" t="s">
        <v>17</v>
      </c>
      <c r="F33" s="25">
        <v>44196</v>
      </c>
      <c r="G33" s="28"/>
      <c r="H33" s="90">
        <v>1589</v>
      </c>
      <c r="I33" s="61"/>
      <c r="J33" s="61"/>
      <c r="K33" s="6">
        <v>32</v>
      </c>
      <c r="L33" s="47">
        <v>3</v>
      </c>
      <c r="M33" s="53" t="s">
        <v>233</v>
      </c>
      <c r="N33" s="82" t="s">
        <v>44</v>
      </c>
      <c r="O33" s="48" t="s">
        <v>58</v>
      </c>
      <c r="P33" s="54" t="s">
        <v>55</v>
      </c>
      <c r="Q33" s="60" t="s">
        <v>96</v>
      </c>
      <c r="S33" s="62"/>
      <c r="T33" s="63"/>
      <c r="V33" s="57"/>
      <c r="W33" s="55"/>
      <c r="X33" s="62"/>
      <c r="Y33" s="62"/>
      <c r="Z33" s="62"/>
      <c r="AA33" s="62"/>
      <c r="AB33" s="66"/>
      <c r="AC33" s="67"/>
      <c r="AD33" s="65"/>
      <c r="AE33" s="69"/>
    </row>
    <row r="34" spans="2:31" outlineLevel="1">
      <c r="B34" s="26">
        <v>16</v>
      </c>
      <c r="C34" s="52">
        <v>3206182</v>
      </c>
      <c r="D34" s="27" t="s">
        <v>97</v>
      </c>
      <c r="E34" s="25" t="s">
        <v>17</v>
      </c>
      <c r="F34" s="25">
        <v>44196</v>
      </c>
      <c r="G34" s="28"/>
      <c r="H34" s="90">
        <v>13568</v>
      </c>
      <c r="I34" s="61"/>
      <c r="J34" s="61"/>
      <c r="K34" s="6">
        <v>63</v>
      </c>
      <c r="L34" s="5">
        <v>3</v>
      </c>
      <c r="M34" s="53" t="s">
        <v>233</v>
      </c>
      <c r="N34" s="82" t="s">
        <v>44</v>
      </c>
      <c r="O34" s="36" t="s">
        <v>58</v>
      </c>
      <c r="P34" s="36" t="s">
        <v>55</v>
      </c>
      <c r="Q34" s="60" t="s">
        <v>98</v>
      </c>
      <c r="S34" s="62"/>
      <c r="T34" s="63"/>
      <c r="V34" s="57"/>
      <c r="W34" s="55"/>
      <c r="X34" s="62"/>
      <c r="Y34" s="62"/>
      <c r="Z34" s="62"/>
      <c r="AA34" s="62"/>
      <c r="AB34" s="66"/>
      <c r="AC34" s="67"/>
      <c r="AD34" s="65"/>
      <c r="AE34" s="69"/>
    </row>
    <row r="35" spans="2:31" outlineLevel="1">
      <c r="B35" s="26">
        <v>17</v>
      </c>
      <c r="C35" s="52">
        <v>3205426</v>
      </c>
      <c r="D35" s="27" t="s">
        <v>99</v>
      </c>
      <c r="E35" s="25" t="s">
        <v>17</v>
      </c>
      <c r="F35" s="25">
        <v>44196</v>
      </c>
      <c r="G35" s="28"/>
      <c r="H35" s="89"/>
      <c r="I35" s="61">
        <v>4505</v>
      </c>
      <c r="J35" s="61">
        <v>2160</v>
      </c>
      <c r="K35" s="6">
        <v>31.6</v>
      </c>
      <c r="L35" s="47">
        <v>3</v>
      </c>
      <c r="M35" s="53" t="s">
        <v>233</v>
      </c>
      <c r="N35" s="82" t="s">
        <v>46</v>
      </c>
      <c r="O35" s="48" t="s">
        <v>58</v>
      </c>
      <c r="P35" s="54" t="s">
        <v>55</v>
      </c>
      <c r="Q35" s="60" t="s">
        <v>100</v>
      </c>
      <c r="S35" s="62"/>
      <c r="T35" s="63"/>
      <c r="V35" s="57"/>
      <c r="W35" s="55"/>
      <c r="X35" s="62"/>
      <c r="Y35" s="62"/>
      <c r="Z35" s="62"/>
      <c r="AA35" s="62"/>
      <c r="AB35" s="66"/>
      <c r="AC35" s="67"/>
      <c r="AD35" s="65"/>
      <c r="AE35" s="69"/>
    </row>
    <row r="36" spans="2:31" outlineLevel="1">
      <c r="B36" s="26">
        <v>18</v>
      </c>
      <c r="C36" s="52">
        <v>3205306</v>
      </c>
      <c r="D36" s="27" t="s">
        <v>101</v>
      </c>
      <c r="E36" s="25" t="s">
        <v>17</v>
      </c>
      <c r="F36" s="25">
        <v>44196</v>
      </c>
      <c r="G36" s="28"/>
      <c r="H36" s="89"/>
      <c r="I36" s="61">
        <v>8356</v>
      </c>
      <c r="J36" s="61">
        <v>7791</v>
      </c>
      <c r="K36" s="6">
        <v>63</v>
      </c>
      <c r="L36" s="5">
        <v>3</v>
      </c>
      <c r="M36" s="53" t="s">
        <v>233</v>
      </c>
      <c r="N36" s="82" t="s">
        <v>47</v>
      </c>
      <c r="O36" s="36" t="s">
        <v>58</v>
      </c>
      <c r="P36" s="36" t="s">
        <v>55</v>
      </c>
      <c r="Q36" s="60" t="s">
        <v>102</v>
      </c>
      <c r="S36" s="62"/>
      <c r="T36" s="63"/>
      <c r="V36" s="57"/>
      <c r="W36" s="55"/>
      <c r="X36" s="62"/>
      <c r="Y36" s="62"/>
      <c r="Z36" s="62"/>
      <c r="AA36" s="62"/>
      <c r="AB36" s="66"/>
      <c r="AC36" s="67"/>
      <c r="AD36" s="65"/>
      <c r="AE36" s="69"/>
    </row>
    <row r="37" spans="2:31" outlineLevel="1">
      <c r="B37" s="26">
        <v>19</v>
      </c>
      <c r="C37" s="52">
        <v>3207258</v>
      </c>
      <c r="D37" s="27" t="s">
        <v>103</v>
      </c>
      <c r="E37" s="25" t="s">
        <v>17</v>
      </c>
      <c r="F37" s="25">
        <v>44196</v>
      </c>
      <c r="G37" s="28"/>
      <c r="H37" s="90">
        <v>3783</v>
      </c>
      <c r="I37" s="61"/>
      <c r="J37" s="61"/>
      <c r="K37" s="6">
        <v>25</v>
      </c>
      <c r="L37" s="47">
        <v>3</v>
      </c>
      <c r="M37" s="53" t="s">
        <v>233</v>
      </c>
      <c r="N37" s="82" t="s">
        <v>43</v>
      </c>
      <c r="O37" s="48" t="s">
        <v>58</v>
      </c>
      <c r="P37" s="54" t="s">
        <v>55</v>
      </c>
      <c r="Q37" s="60" t="s">
        <v>104</v>
      </c>
      <c r="S37" s="62"/>
      <c r="T37" s="63"/>
      <c r="V37" s="57"/>
      <c r="W37" s="55"/>
      <c r="X37" s="62"/>
      <c r="Y37" s="62"/>
      <c r="Z37" s="62"/>
      <c r="AA37" s="62"/>
      <c r="AB37" s="66"/>
      <c r="AC37" s="67"/>
      <c r="AD37" s="65"/>
      <c r="AE37" s="69"/>
    </row>
    <row r="38" spans="2:31" outlineLevel="1">
      <c r="B38" s="26">
        <v>20</v>
      </c>
      <c r="C38" s="52">
        <v>3203910</v>
      </c>
      <c r="D38" s="27" t="s">
        <v>105</v>
      </c>
      <c r="E38" s="25" t="s">
        <v>17</v>
      </c>
      <c r="F38" s="25">
        <v>44196</v>
      </c>
      <c r="G38" s="28"/>
      <c r="H38" s="89"/>
      <c r="I38" s="61">
        <v>10516</v>
      </c>
      <c r="J38" s="61">
        <v>7241</v>
      </c>
      <c r="K38" s="6">
        <v>63</v>
      </c>
      <c r="L38" s="5">
        <v>3</v>
      </c>
      <c r="M38" s="53" t="s">
        <v>233</v>
      </c>
      <c r="N38" s="82" t="s">
        <v>47</v>
      </c>
      <c r="O38" s="36" t="s">
        <v>58</v>
      </c>
      <c r="P38" s="36" t="s">
        <v>55</v>
      </c>
      <c r="Q38" s="60" t="s">
        <v>106</v>
      </c>
      <c r="S38" s="62"/>
      <c r="T38" s="63"/>
      <c r="V38" s="57"/>
      <c r="W38" s="55"/>
      <c r="X38" s="62"/>
      <c r="Y38" s="62"/>
      <c r="Z38" s="62"/>
      <c r="AA38" s="62"/>
      <c r="AB38" s="66"/>
      <c r="AC38" s="67"/>
      <c r="AD38" s="65"/>
      <c r="AE38" s="69"/>
    </row>
    <row r="39" spans="2:31" outlineLevel="1">
      <c r="B39" s="26">
        <v>21</v>
      </c>
      <c r="C39" s="52">
        <v>3204453</v>
      </c>
      <c r="D39" s="27" t="s">
        <v>107</v>
      </c>
      <c r="E39" s="25" t="s">
        <v>17</v>
      </c>
      <c r="F39" s="25">
        <v>44196</v>
      </c>
      <c r="G39" s="28"/>
      <c r="H39" s="89"/>
      <c r="I39" s="61">
        <v>10570</v>
      </c>
      <c r="J39" s="61">
        <v>14223</v>
      </c>
      <c r="K39" s="6">
        <v>63</v>
      </c>
      <c r="L39" s="47">
        <v>3</v>
      </c>
      <c r="M39" s="53" t="s">
        <v>233</v>
      </c>
      <c r="N39" s="82" t="s">
        <v>47</v>
      </c>
      <c r="O39" s="48" t="s">
        <v>58</v>
      </c>
      <c r="P39" s="54" t="s">
        <v>55</v>
      </c>
      <c r="Q39" s="60" t="s">
        <v>108</v>
      </c>
      <c r="S39" s="62"/>
      <c r="T39" s="63"/>
      <c r="V39" s="57"/>
      <c r="W39" s="55"/>
      <c r="X39" s="62"/>
      <c r="Y39" s="62"/>
      <c r="Z39" s="62"/>
      <c r="AA39" s="62"/>
      <c r="AB39" s="66"/>
      <c r="AC39" s="67"/>
      <c r="AD39" s="65"/>
      <c r="AE39" s="69"/>
    </row>
    <row r="40" spans="2:31" outlineLevel="1">
      <c r="B40" s="26">
        <v>22</v>
      </c>
      <c r="C40" s="52">
        <v>3207495</v>
      </c>
      <c r="D40" s="27" t="s">
        <v>109</v>
      </c>
      <c r="E40" s="25" t="s">
        <v>17</v>
      </c>
      <c r="F40" s="25">
        <v>44196</v>
      </c>
      <c r="G40" s="28"/>
      <c r="H40" s="89"/>
      <c r="I40" s="61">
        <v>3931</v>
      </c>
      <c r="J40" s="61">
        <v>1990</v>
      </c>
      <c r="K40" s="6">
        <v>25</v>
      </c>
      <c r="L40" s="5">
        <v>3</v>
      </c>
      <c r="M40" s="53" t="s">
        <v>233</v>
      </c>
      <c r="N40" s="82" t="s">
        <v>46</v>
      </c>
      <c r="O40" s="36" t="s">
        <v>58</v>
      </c>
      <c r="P40" s="36" t="s">
        <v>55</v>
      </c>
      <c r="Q40" s="60" t="s">
        <v>110</v>
      </c>
      <c r="S40" s="62"/>
      <c r="T40" s="63"/>
      <c r="V40" s="57"/>
      <c r="W40" s="56"/>
      <c r="X40" s="62"/>
      <c r="Y40" s="62"/>
      <c r="Z40" s="62"/>
      <c r="AA40" s="62"/>
      <c r="AB40" s="66"/>
      <c r="AC40" s="67"/>
      <c r="AD40" s="65"/>
      <c r="AE40" s="69"/>
    </row>
    <row r="41" spans="2:31" outlineLevel="1">
      <c r="B41" s="26">
        <v>23</v>
      </c>
      <c r="C41" s="52">
        <v>3204375</v>
      </c>
      <c r="D41" s="27" t="s">
        <v>111</v>
      </c>
      <c r="E41" s="25" t="s">
        <v>17</v>
      </c>
      <c r="F41" s="25">
        <v>44196</v>
      </c>
      <c r="G41" s="28"/>
      <c r="H41" s="90">
        <v>5659</v>
      </c>
      <c r="I41" s="61"/>
      <c r="J41" s="61"/>
      <c r="K41" s="6">
        <v>35</v>
      </c>
      <c r="L41" s="47">
        <v>3</v>
      </c>
      <c r="M41" s="53" t="s">
        <v>233</v>
      </c>
      <c r="N41" s="82" t="s">
        <v>44</v>
      </c>
      <c r="O41" s="48" t="s">
        <v>58</v>
      </c>
      <c r="P41" s="54" t="s">
        <v>55</v>
      </c>
      <c r="Q41" s="60" t="s">
        <v>112</v>
      </c>
      <c r="S41" s="62"/>
      <c r="T41" s="63"/>
      <c r="V41" s="57"/>
      <c r="W41" s="55"/>
      <c r="X41" s="62"/>
      <c r="Y41" s="62"/>
      <c r="Z41" s="62"/>
      <c r="AA41" s="62"/>
      <c r="AB41" s="66"/>
      <c r="AC41" s="67"/>
      <c r="AD41" s="65"/>
      <c r="AE41" s="69"/>
    </row>
    <row r="42" spans="2:31" outlineLevel="1">
      <c r="B42" s="26">
        <v>24</v>
      </c>
      <c r="C42" s="52">
        <v>3205307</v>
      </c>
      <c r="D42" s="27" t="s">
        <v>113</v>
      </c>
      <c r="E42" s="25" t="s">
        <v>17</v>
      </c>
      <c r="F42" s="25">
        <v>44196</v>
      </c>
      <c r="G42" s="28"/>
      <c r="H42" s="89"/>
      <c r="I42" s="61">
        <v>39152</v>
      </c>
      <c r="J42" s="61">
        <v>131249</v>
      </c>
      <c r="K42" s="6">
        <v>400</v>
      </c>
      <c r="L42" s="5">
        <v>3</v>
      </c>
      <c r="M42" s="53" t="s">
        <v>233</v>
      </c>
      <c r="N42" s="82" t="s">
        <v>47</v>
      </c>
      <c r="O42" s="36" t="s">
        <v>58</v>
      </c>
      <c r="P42" s="36" t="s">
        <v>55</v>
      </c>
      <c r="Q42" s="60" t="s">
        <v>114</v>
      </c>
      <c r="S42" s="62"/>
      <c r="T42" s="63"/>
      <c r="V42" s="57"/>
      <c r="W42" s="55"/>
      <c r="X42" s="62"/>
      <c r="Y42" s="62"/>
      <c r="Z42" s="62"/>
      <c r="AA42" s="62"/>
      <c r="AB42" s="66"/>
      <c r="AC42" s="67"/>
      <c r="AD42" s="65"/>
      <c r="AE42" s="69"/>
    </row>
    <row r="43" spans="2:31" outlineLevel="1">
      <c r="B43" s="26">
        <v>25</v>
      </c>
      <c r="C43" s="52">
        <v>3205477</v>
      </c>
      <c r="D43" s="27" t="s">
        <v>115</v>
      </c>
      <c r="E43" s="25" t="s">
        <v>17</v>
      </c>
      <c r="F43" s="25">
        <v>44196</v>
      </c>
      <c r="G43" s="28"/>
      <c r="H43" s="90">
        <v>10417</v>
      </c>
      <c r="I43" s="61"/>
      <c r="J43" s="61"/>
      <c r="K43" s="6">
        <v>50</v>
      </c>
      <c r="L43" s="47">
        <v>3</v>
      </c>
      <c r="M43" s="53" t="s">
        <v>233</v>
      </c>
      <c r="N43" s="82" t="s">
        <v>44</v>
      </c>
      <c r="O43" s="48" t="s">
        <v>58</v>
      </c>
      <c r="P43" s="54" t="s">
        <v>55</v>
      </c>
      <c r="Q43" s="60" t="s">
        <v>116</v>
      </c>
      <c r="S43" s="62"/>
      <c r="T43" s="63"/>
      <c r="V43" s="57"/>
      <c r="W43" s="55"/>
      <c r="X43" s="62"/>
      <c r="Y43" s="62"/>
      <c r="Z43" s="62"/>
      <c r="AA43" s="62"/>
      <c r="AB43" s="66"/>
      <c r="AC43" s="67"/>
      <c r="AD43" s="65"/>
      <c r="AE43" s="69"/>
    </row>
    <row r="44" spans="2:31" outlineLevel="1">
      <c r="B44" s="26">
        <v>26</v>
      </c>
      <c r="C44" s="52">
        <v>3207090</v>
      </c>
      <c r="D44" s="27" t="s">
        <v>117</v>
      </c>
      <c r="E44" s="25" t="s">
        <v>17</v>
      </c>
      <c r="F44" s="25">
        <v>44196</v>
      </c>
      <c r="G44" s="28"/>
      <c r="H44" s="90">
        <v>1351</v>
      </c>
      <c r="I44" s="61"/>
      <c r="J44" s="61"/>
      <c r="K44" s="6">
        <v>25</v>
      </c>
      <c r="L44" s="5">
        <v>3</v>
      </c>
      <c r="M44" s="53" t="s">
        <v>233</v>
      </c>
      <c r="N44" s="82" t="s">
        <v>43</v>
      </c>
      <c r="O44" s="36" t="s">
        <v>58</v>
      </c>
      <c r="P44" s="36" t="s">
        <v>55</v>
      </c>
      <c r="Q44" s="60" t="s">
        <v>118</v>
      </c>
      <c r="S44" s="62"/>
      <c r="T44" s="63"/>
      <c r="V44" s="57"/>
      <c r="W44" s="55"/>
      <c r="X44" s="62"/>
      <c r="Y44" s="62"/>
      <c r="Z44" s="62"/>
      <c r="AA44" s="62"/>
      <c r="AB44" s="66"/>
      <c r="AC44" s="67"/>
      <c r="AD44" s="65"/>
      <c r="AE44" s="69"/>
    </row>
    <row r="45" spans="2:31" outlineLevel="1">
      <c r="B45" s="26">
        <v>27</v>
      </c>
      <c r="C45" s="52">
        <v>3205036</v>
      </c>
      <c r="D45" s="27" t="s">
        <v>119</v>
      </c>
      <c r="E45" s="25" t="s">
        <v>17</v>
      </c>
      <c r="F45" s="25">
        <v>44196</v>
      </c>
      <c r="G45" s="28"/>
      <c r="H45" s="90">
        <v>4122</v>
      </c>
      <c r="I45" s="61"/>
      <c r="J45" s="61"/>
      <c r="K45" s="6">
        <v>25</v>
      </c>
      <c r="L45" s="47">
        <v>3</v>
      </c>
      <c r="M45" s="53" t="s">
        <v>233</v>
      </c>
      <c r="N45" s="82" t="s">
        <v>43</v>
      </c>
      <c r="O45" s="48" t="s">
        <v>58</v>
      </c>
      <c r="P45" s="54" t="s">
        <v>55</v>
      </c>
      <c r="Q45" s="60" t="s">
        <v>120</v>
      </c>
      <c r="S45" s="62"/>
      <c r="T45" s="63"/>
      <c r="V45" s="57"/>
      <c r="W45" s="55"/>
      <c r="X45" s="62"/>
      <c r="Y45" s="62"/>
      <c r="Z45" s="62"/>
      <c r="AA45" s="62"/>
      <c r="AB45" s="66"/>
      <c r="AC45" s="67"/>
      <c r="AD45" s="65"/>
      <c r="AE45" s="69"/>
    </row>
    <row r="46" spans="2:31" outlineLevel="1">
      <c r="B46" s="26">
        <v>28</v>
      </c>
      <c r="C46" s="52">
        <v>3204930</v>
      </c>
      <c r="D46" s="27" t="s">
        <v>121</v>
      </c>
      <c r="E46" s="25" t="s">
        <v>17</v>
      </c>
      <c r="F46" s="25">
        <v>44196</v>
      </c>
      <c r="G46" s="28"/>
      <c r="H46" s="89"/>
      <c r="I46" s="61">
        <v>99414</v>
      </c>
      <c r="J46" s="61">
        <v>50209</v>
      </c>
      <c r="K46" s="6">
        <v>63</v>
      </c>
      <c r="L46" s="5">
        <v>3</v>
      </c>
      <c r="M46" s="53" t="s">
        <v>233</v>
      </c>
      <c r="N46" s="82" t="s">
        <v>48</v>
      </c>
      <c r="O46" s="36" t="s">
        <v>58</v>
      </c>
      <c r="P46" s="36" t="s">
        <v>55</v>
      </c>
      <c r="Q46" s="60" t="s">
        <v>122</v>
      </c>
      <c r="S46" s="62"/>
      <c r="T46" s="63"/>
      <c r="V46" s="57"/>
      <c r="W46" s="55"/>
      <c r="X46" s="62"/>
      <c r="Y46" s="62"/>
      <c r="Z46" s="62"/>
      <c r="AA46" s="62"/>
      <c r="AB46" s="66"/>
      <c r="AC46" s="67"/>
      <c r="AD46" s="65"/>
      <c r="AE46" s="69"/>
    </row>
    <row r="47" spans="2:31" outlineLevel="1">
      <c r="B47" s="26">
        <v>29</v>
      </c>
      <c r="C47" s="52">
        <v>3207014</v>
      </c>
      <c r="D47" s="27" t="s">
        <v>123</v>
      </c>
      <c r="E47" s="25" t="s">
        <v>17</v>
      </c>
      <c r="F47" s="25">
        <v>44196</v>
      </c>
      <c r="G47" s="28"/>
      <c r="H47" s="90">
        <v>2648</v>
      </c>
      <c r="I47" s="61"/>
      <c r="J47" s="61"/>
      <c r="K47" s="6">
        <v>25</v>
      </c>
      <c r="L47" s="47">
        <v>3</v>
      </c>
      <c r="M47" s="53" t="s">
        <v>233</v>
      </c>
      <c r="N47" s="82" t="s">
        <v>43</v>
      </c>
      <c r="O47" s="48" t="s">
        <v>58</v>
      </c>
      <c r="P47" s="54" t="s">
        <v>55</v>
      </c>
      <c r="Q47" s="60" t="s">
        <v>124</v>
      </c>
      <c r="S47" s="62"/>
      <c r="T47" s="63"/>
      <c r="V47" s="57"/>
      <c r="W47" s="55"/>
      <c r="X47" s="62"/>
      <c r="Y47" s="62"/>
      <c r="Z47" s="62"/>
      <c r="AA47" s="62"/>
      <c r="AB47" s="66"/>
      <c r="AC47" s="67"/>
      <c r="AD47" s="65"/>
      <c r="AE47" s="69"/>
    </row>
    <row r="48" spans="2:31" outlineLevel="1">
      <c r="B48" s="26">
        <v>30</v>
      </c>
      <c r="C48" s="52">
        <v>3204901</v>
      </c>
      <c r="D48" s="27" t="s">
        <v>125</v>
      </c>
      <c r="E48" s="25" t="s">
        <v>17</v>
      </c>
      <c r="F48" s="25">
        <v>44196</v>
      </c>
      <c r="G48" s="28"/>
      <c r="H48" s="90">
        <v>2829</v>
      </c>
      <c r="I48" s="61"/>
      <c r="J48" s="61"/>
      <c r="K48" s="6">
        <v>25</v>
      </c>
      <c r="L48" s="5">
        <v>3</v>
      </c>
      <c r="M48" s="53" t="s">
        <v>233</v>
      </c>
      <c r="N48" s="82" t="s">
        <v>43</v>
      </c>
      <c r="O48" s="36" t="s">
        <v>58</v>
      </c>
      <c r="P48" s="36" t="s">
        <v>55</v>
      </c>
      <c r="Q48" s="60" t="s">
        <v>126</v>
      </c>
      <c r="S48" s="62"/>
      <c r="T48" s="63"/>
      <c r="V48" s="57"/>
      <c r="W48" s="55"/>
      <c r="X48" s="62"/>
      <c r="Y48" s="62"/>
      <c r="Z48" s="62"/>
      <c r="AA48" s="62"/>
      <c r="AB48" s="66"/>
      <c r="AC48" s="67"/>
      <c r="AD48" s="65"/>
      <c r="AE48" s="69"/>
    </row>
    <row r="49" spans="2:31" outlineLevel="1">
      <c r="B49" s="26">
        <v>31</v>
      </c>
      <c r="C49" s="52">
        <v>3206325</v>
      </c>
      <c r="D49" s="27" t="s">
        <v>127</v>
      </c>
      <c r="E49" s="25" t="s">
        <v>17</v>
      </c>
      <c r="F49" s="25">
        <v>44196</v>
      </c>
      <c r="G49" s="28"/>
      <c r="H49" s="90">
        <v>391</v>
      </c>
      <c r="I49" s="61"/>
      <c r="J49" s="61"/>
      <c r="K49" s="6">
        <v>25</v>
      </c>
      <c r="L49" s="47">
        <v>3</v>
      </c>
      <c r="M49" s="53" t="s">
        <v>233</v>
      </c>
      <c r="N49" s="82" t="s">
        <v>43</v>
      </c>
      <c r="O49" s="48" t="s">
        <v>58</v>
      </c>
      <c r="P49" s="54" t="s">
        <v>55</v>
      </c>
      <c r="Q49" s="60" t="s">
        <v>128</v>
      </c>
      <c r="S49" s="62"/>
      <c r="T49" s="63"/>
      <c r="V49" s="57"/>
      <c r="W49" s="55"/>
      <c r="X49" s="62"/>
      <c r="Y49" s="62"/>
      <c r="Z49" s="62"/>
      <c r="AA49" s="62"/>
      <c r="AB49" s="66"/>
      <c r="AC49" s="67"/>
      <c r="AD49" s="65"/>
      <c r="AE49" s="69"/>
    </row>
    <row r="50" spans="2:31" outlineLevel="1">
      <c r="B50" s="26">
        <v>32</v>
      </c>
      <c r="C50" s="52">
        <v>3206814</v>
      </c>
      <c r="D50" s="27" t="s">
        <v>129</v>
      </c>
      <c r="E50" s="25" t="s">
        <v>17</v>
      </c>
      <c r="F50" s="25">
        <v>44196</v>
      </c>
      <c r="G50" s="28"/>
      <c r="H50" s="90">
        <v>2273</v>
      </c>
      <c r="I50" s="61"/>
      <c r="J50" s="61"/>
      <c r="K50" s="6">
        <v>25</v>
      </c>
      <c r="L50" s="5">
        <v>3</v>
      </c>
      <c r="M50" s="53" t="s">
        <v>233</v>
      </c>
      <c r="N50" s="82" t="s">
        <v>43</v>
      </c>
      <c r="O50" s="36" t="s">
        <v>58</v>
      </c>
      <c r="P50" s="36" t="s">
        <v>55</v>
      </c>
      <c r="Q50" s="60" t="s">
        <v>130</v>
      </c>
      <c r="S50" s="62"/>
      <c r="T50" s="63"/>
      <c r="V50" s="67"/>
      <c r="W50" s="55"/>
      <c r="X50" s="62"/>
      <c r="Y50" s="62"/>
      <c r="Z50" s="62"/>
      <c r="AA50" s="62"/>
      <c r="AB50" s="66"/>
      <c r="AC50" s="67"/>
      <c r="AD50" s="65"/>
      <c r="AE50" s="69"/>
    </row>
    <row r="51" spans="2:31" outlineLevel="1">
      <c r="B51" s="26">
        <v>33</v>
      </c>
      <c r="C51" s="52">
        <v>3206474</v>
      </c>
      <c r="D51" s="27" t="s">
        <v>131</v>
      </c>
      <c r="E51" s="25" t="s">
        <v>17</v>
      </c>
      <c r="F51" s="25">
        <v>44196</v>
      </c>
      <c r="G51" s="28"/>
      <c r="H51" s="89"/>
      <c r="I51" s="61">
        <v>31050</v>
      </c>
      <c r="J51" s="61">
        <v>15400</v>
      </c>
      <c r="K51" s="6">
        <v>500</v>
      </c>
      <c r="L51" s="47">
        <v>3</v>
      </c>
      <c r="M51" s="53" t="s">
        <v>233</v>
      </c>
      <c r="N51" s="82" t="s">
        <v>47</v>
      </c>
      <c r="O51" s="48" t="s">
        <v>58</v>
      </c>
      <c r="P51" s="54" t="s">
        <v>55</v>
      </c>
      <c r="Q51" s="60" t="s">
        <v>132</v>
      </c>
      <c r="S51" s="62"/>
      <c r="T51" s="63"/>
      <c r="V51" s="57"/>
      <c r="W51" s="55"/>
      <c r="X51" s="62"/>
      <c r="Y51" s="62"/>
      <c r="Z51" s="62"/>
      <c r="AA51" s="62"/>
      <c r="AB51" s="66"/>
      <c r="AC51" s="67"/>
      <c r="AD51" s="65"/>
      <c r="AE51" s="69"/>
    </row>
    <row r="52" spans="2:31" outlineLevel="1">
      <c r="B52" s="26">
        <v>34</v>
      </c>
      <c r="C52" s="52">
        <v>3207432</v>
      </c>
      <c r="D52" s="27" t="s">
        <v>133</v>
      </c>
      <c r="E52" s="25" t="s">
        <v>17</v>
      </c>
      <c r="F52" s="25">
        <v>44196</v>
      </c>
      <c r="G52" s="28"/>
      <c r="H52" s="90">
        <v>2842</v>
      </c>
      <c r="I52" s="61"/>
      <c r="J52" s="61"/>
      <c r="K52" s="6">
        <v>40</v>
      </c>
      <c r="L52" s="5">
        <v>3</v>
      </c>
      <c r="M52" s="53" t="s">
        <v>233</v>
      </c>
      <c r="N52" s="82" t="s">
        <v>43</v>
      </c>
      <c r="O52" s="36" t="s">
        <v>58</v>
      </c>
      <c r="P52" s="36" t="s">
        <v>55</v>
      </c>
      <c r="Q52" s="60" t="s">
        <v>134</v>
      </c>
      <c r="S52" s="62"/>
      <c r="T52" s="63"/>
      <c r="V52" s="57"/>
      <c r="W52" s="55"/>
      <c r="X52" s="62"/>
      <c r="Y52" s="62"/>
      <c r="Z52" s="62"/>
      <c r="AA52" s="62"/>
      <c r="AB52" s="66"/>
      <c r="AC52" s="72"/>
      <c r="AD52" s="65"/>
      <c r="AE52" s="69"/>
    </row>
    <row r="53" spans="2:31" outlineLevel="1">
      <c r="B53" s="26">
        <v>35</v>
      </c>
      <c r="C53" s="52">
        <v>3206385</v>
      </c>
      <c r="D53" s="27" t="s">
        <v>135</v>
      </c>
      <c r="E53" s="25" t="s">
        <v>17</v>
      </c>
      <c r="F53" s="25">
        <v>44196</v>
      </c>
      <c r="G53" s="28"/>
      <c r="H53" s="90">
        <v>6555</v>
      </c>
      <c r="I53" s="61"/>
      <c r="J53" s="61"/>
      <c r="K53" s="6">
        <v>50</v>
      </c>
      <c r="L53" s="47">
        <v>3</v>
      </c>
      <c r="M53" s="53" t="s">
        <v>233</v>
      </c>
      <c r="N53" s="82" t="s">
        <v>44</v>
      </c>
      <c r="O53" s="48" t="s">
        <v>58</v>
      </c>
      <c r="P53" s="54" t="s">
        <v>55</v>
      </c>
      <c r="Q53" s="60" t="s">
        <v>136</v>
      </c>
      <c r="S53" s="62"/>
      <c r="T53" s="63"/>
      <c r="V53" s="57"/>
      <c r="W53" s="55"/>
      <c r="X53" s="62"/>
      <c r="Y53" s="62"/>
      <c r="Z53" s="62"/>
      <c r="AA53" s="62"/>
      <c r="AB53" s="66"/>
      <c r="AC53" s="67"/>
      <c r="AD53" s="65"/>
      <c r="AE53" s="69"/>
    </row>
    <row r="54" spans="2:31" outlineLevel="1">
      <c r="B54" s="26">
        <v>36</v>
      </c>
      <c r="C54" s="52">
        <v>3207307</v>
      </c>
      <c r="D54" s="27" t="s">
        <v>137</v>
      </c>
      <c r="E54" s="25" t="s">
        <v>17</v>
      </c>
      <c r="F54" s="25">
        <v>44196</v>
      </c>
      <c r="G54" s="28"/>
      <c r="H54" s="89"/>
      <c r="I54" s="61">
        <v>6695</v>
      </c>
      <c r="J54" s="61">
        <v>2970</v>
      </c>
      <c r="K54" s="6">
        <v>100</v>
      </c>
      <c r="L54" s="5">
        <v>3</v>
      </c>
      <c r="M54" s="53" t="s">
        <v>233</v>
      </c>
      <c r="N54" s="82" t="s">
        <v>47</v>
      </c>
      <c r="O54" s="36" t="s">
        <v>58</v>
      </c>
      <c r="P54" s="36" t="s">
        <v>55</v>
      </c>
      <c r="Q54" s="60" t="s">
        <v>138</v>
      </c>
      <c r="S54" s="62"/>
      <c r="T54" s="63"/>
      <c r="V54" s="57"/>
      <c r="W54" s="55"/>
      <c r="X54" s="62"/>
      <c r="Y54" s="62"/>
      <c r="Z54" s="62"/>
      <c r="AA54" s="62"/>
      <c r="AB54" s="66"/>
      <c r="AC54" s="73"/>
      <c r="AD54" s="65"/>
      <c r="AE54" s="69"/>
    </row>
    <row r="55" spans="2:31" outlineLevel="1">
      <c r="B55" s="26">
        <v>37</v>
      </c>
      <c r="C55" s="52">
        <v>3205475</v>
      </c>
      <c r="D55" s="27" t="s">
        <v>139</v>
      </c>
      <c r="E55" s="25" t="s">
        <v>17</v>
      </c>
      <c r="F55" s="25">
        <v>44196</v>
      </c>
      <c r="G55" s="28"/>
      <c r="H55" s="90">
        <v>5353</v>
      </c>
      <c r="I55" s="61"/>
      <c r="J55" s="61"/>
      <c r="K55" s="6">
        <v>50</v>
      </c>
      <c r="L55" s="47">
        <v>3</v>
      </c>
      <c r="M55" s="53" t="s">
        <v>233</v>
      </c>
      <c r="N55" s="82" t="s">
        <v>44</v>
      </c>
      <c r="O55" s="48" t="s">
        <v>58</v>
      </c>
      <c r="P55" s="54" t="s">
        <v>55</v>
      </c>
      <c r="Q55" s="60" t="s">
        <v>140</v>
      </c>
      <c r="S55" s="62"/>
      <c r="T55" s="63"/>
      <c r="V55" s="57"/>
      <c r="W55" s="55"/>
      <c r="X55" s="62"/>
      <c r="Y55" s="62"/>
      <c r="Z55" s="62"/>
      <c r="AA55" s="62"/>
      <c r="AB55" s="66"/>
      <c r="AC55" s="72"/>
      <c r="AD55" s="65"/>
      <c r="AE55" s="74"/>
    </row>
    <row r="56" spans="2:31" outlineLevel="1">
      <c r="B56" s="26">
        <v>38</v>
      </c>
      <c r="C56" s="52">
        <v>3205462</v>
      </c>
      <c r="D56" s="27" t="s">
        <v>141</v>
      </c>
      <c r="E56" s="25" t="s">
        <v>17</v>
      </c>
      <c r="F56" s="25">
        <v>44196</v>
      </c>
      <c r="G56" s="28"/>
      <c r="H56" s="90">
        <v>1912</v>
      </c>
      <c r="I56" s="61"/>
      <c r="J56" s="61"/>
      <c r="K56" s="6">
        <v>25</v>
      </c>
      <c r="L56" s="5">
        <v>3</v>
      </c>
      <c r="M56" s="53" t="s">
        <v>233</v>
      </c>
      <c r="N56" s="82" t="s">
        <v>43</v>
      </c>
      <c r="O56" s="36" t="s">
        <v>58</v>
      </c>
      <c r="P56" s="36" t="s">
        <v>55</v>
      </c>
      <c r="Q56" s="60" t="s">
        <v>142</v>
      </c>
      <c r="S56" s="62"/>
      <c r="T56" s="63"/>
      <c r="V56" s="57"/>
      <c r="W56" s="55"/>
      <c r="X56" s="62"/>
      <c r="Y56" s="62"/>
      <c r="Z56" s="62"/>
      <c r="AA56" s="62"/>
      <c r="AB56" s="66"/>
      <c r="AC56" s="72"/>
      <c r="AD56" s="65"/>
      <c r="AE56" s="74"/>
    </row>
    <row r="57" spans="2:31" outlineLevel="1">
      <c r="B57" s="26">
        <v>39</v>
      </c>
      <c r="C57" s="52">
        <v>3207512</v>
      </c>
      <c r="D57" s="27" t="s">
        <v>143</v>
      </c>
      <c r="E57" s="25" t="s">
        <v>17</v>
      </c>
      <c r="F57" s="25">
        <v>44196</v>
      </c>
      <c r="G57" s="28"/>
      <c r="H57" s="90">
        <v>1767</v>
      </c>
      <c r="I57" s="61"/>
      <c r="J57" s="61"/>
      <c r="K57" s="6">
        <v>25</v>
      </c>
      <c r="L57" s="47">
        <v>3</v>
      </c>
      <c r="M57" s="53" t="s">
        <v>233</v>
      </c>
      <c r="N57" s="82" t="s">
        <v>43</v>
      </c>
      <c r="O57" s="48" t="s">
        <v>58</v>
      </c>
      <c r="P57" s="54" t="s">
        <v>55</v>
      </c>
      <c r="Q57" s="60" t="s">
        <v>144</v>
      </c>
      <c r="S57" s="62"/>
      <c r="T57" s="63"/>
      <c r="V57" s="57"/>
      <c r="W57" s="55"/>
      <c r="X57" s="62"/>
      <c r="Y57" s="62"/>
      <c r="Z57" s="62"/>
      <c r="AA57" s="62"/>
      <c r="AB57" s="66"/>
      <c r="AC57" s="72"/>
      <c r="AD57" s="65"/>
      <c r="AE57" s="74"/>
    </row>
    <row r="58" spans="2:31" outlineLevel="1">
      <c r="B58" s="26">
        <v>40</v>
      </c>
      <c r="C58" s="52">
        <v>3207205</v>
      </c>
      <c r="D58" s="27" t="s">
        <v>145</v>
      </c>
      <c r="E58" s="25" t="s">
        <v>17</v>
      </c>
      <c r="F58" s="25">
        <v>44196</v>
      </c>
      <c r="G58" s="28"/>
      <c r="H58" s="90">
        <v>561</v>
      </c>
      <c r="I58" s="61"/>
      <c r="J58" s="61"/>
      <c r="K58" s="6">
        <v>25</v>
      </c>
      <c r="L58" s="5">
        <v>3</v>
      </c>
      <c r="M58" s="53" t="s">
        <v>233</v>
      </c>
      <c r="N58" s="82" t="s">
        <v>43</v>
      </c>
      <c r="O58" s="36" t="s">
        <v>58</v>
      </c>
      <c r="P58" s="36" t="s">
        <v>55</v>
      </c>
      <c r="Q58" s="60" t="s">
        <v>146</v>
      </c>
      <c r="S58" s="62"/>
      <c r="T58" s="63"/>
      <c r="V58" s="57"/>
      <c r="W58" s="56"/>
      <c r="X58" s="62"/>
      <c r="Y58" s="62"/>
      <c r="Z58" s="62"/>
      <c r="AA58" s="62"/>
      <c r="AB58" s="66"/>
      <c r="AC58" s="72"/>
      <c r="AD58" s="65"/>
      <c r="AE58" s="74"/>
    </row>
    <row r="59" spans="2:31" outlineLevel="1">
      <c r="B59" s="26">
        <v>41</v>
      </c>
      <c r="C59" s="52">
        <v>3205283</v>
      </c>
      <c r="D59" s="27" t="s">
        <v>147</v>
      </c>
      <c r="E59" s="25" t="s">
        <v>17</v>
      </c>
      <c r="F59" s="25">
        <v>44196</v>
      </c>
      <c r="G59" s="28"/>
      <c r="H59" s="90">
        <v>1587</v>
      </c>
      <c r="I59" s="61"/>
      <c r="J59" s="61"/>
      <c r="K59" s="6">
        <v>25</v>
      </c>
      <c r="L59" s="47">
        <v>3</v>
      </c>
      <c r="M59" s="53" t="s">
        <v>233</v>
      </c>
      <c r="N59" s="82" t="s">
        <v>44</v>
      </c>
      <c r="O59" s="48" t="s">
        <v>58</v>
      </c>
      <c r="P59" s="54" t="s">
        <v>55</v>
      </c>
      <c r="Q59" s="60" t="s">
        <v>148</v>
      </c>
      <c r="S59" s="62"/>
      <c r="T59" s="63"/>
      <c r="V59" s="57"/>
      <c r="W59" s="55"/>
      <c r="X59" s="62"/>
      <c r="Y59" s="62"/>
      <c r="Z59" s="62"/>
      <c r="AA59" s="62"/>
      <c r="AB59" s="66"/>
      <c r="AC59" s="72"/>
      <c r="AD59" s="65"/>
      <c r="AE59" s="74"/>
    </row>
    <row r="60" spans="2:31" outlineLevel="1">
      <c r="B60" s="26">
        <v>42</v>
      </c>
      <c r="C60" s="52">
        <v>3204846</v>
      </c>
      <c r="D60" s="27" t="s">
        <v>149</v>
      </c>
      <c r="E60" s="25" t="s">
        <v>17</v>
      </c>
      <c r="F60" s="25">
        <v>44196</v>
      </c>
      <c r="G60" s="28"/>
      <c r="H60" s="89"/>
      <c r="I60" s="61">
        <v>4539</v>
      </c>
      <c r="J60" s="61">
        <v>2276</v>
      </c>
      <c r="K60" s="6">
        <v>80</v>
      </c>
      <c r="L60" s="5">
        <v>3</v>
      </c>
      <c r="M60" s="53" t="s">
        <v>233</v>
      </c>
      <c r="N60" s="82" t="s">
        <v>46</v>
      </c>
      <c r="O60" s="36" t="s">
        <v>58</v>
      </c>
      <c r="P60" s="36" t="s">
        <v>55</v>
      </c>
      <c r="Q60" s="60" t="s">
        <v>150</v>
      </c>
      <c r="S60" s="62"/>
      <c r="T60" s="63"/>
      <c r="V60" s="57"/>
      <c r="W60" s="55"/>
      <c r="X60" s="62"/>
      <c r="Y60" s="62"/>
      <c r="Z60" s="62"/>
      <c r="AA60" s="62"/>
      <c r="AB60" s="66"/>
      <c r="AC60" s="72"/>
      <c r="AD60" s="65"/>
      <c r="AE60" s="74"/>
    </row>
    <row r="61" spans="2:31" outlineLevel="1">
      <c r="B61" s="26">
        <v>43</v>
      </c>
      <c r="C61" s="52">
        <v>3205298</v>
      </c>
      <c r="D61" s="27" t="s">
        <v>151</v>
      </c>
      <c r="E61" s="25" t="s">
        <v>17</v>
      </c>
      <c r="F61" s="25">
        <v>44196</v>
      </c>
      <c r="G61" s="28"/>
      <c r="H61" s="90">
        <v>35661</v>
      </c>
      <c r="I61" s="61"/>
      <c r="J61" s="61"/>
      <c r="K61" s="6">
        <v>63</v>
      </c>
      <c r="L61" s="47">
        <v>3</v>
      </c>
      <c r="M61" s="53" t="s">
        <v>233</v>
      </c>
      <c r="N61" s="82" t="s">
        <v>44</v>
      </c>
      <c r="O61" s="48" t="s">
        <v>58</v>
      </c>
      <c r="P61" s="54" t="s">
        <v>55</v>
      </c>
      <c r="Q61" s="60" t="s">
        <v>152</v>
      </c>
      <c r="S61" s="62"/>
      <c r="T61" s="63"/>
      <c r="V61" s="57"/>
      <c r="W61" s="55"/>
      <c r="X61" s="62"/>
      <c r="Y61" s="62"/>
      <c r="Z61" s="62"/>
      <c r="AA61" s="62"/>
      <c r="AB61" s="66"/>
      <c r="AC61" s="72"/>
      <c r="AD61" s="65"/>
      <c r="AE61" s="74"/>
    </row>
    <row r="62" spans="2:31" outlineLevel="1">
      <c r="B62" s="26">
        <v>44</v>
      </c>
      <c r="C62" s="52">
        <v>3301719</v>
      </c>
      <c r="D62" s="27" t="s">
        <v>153</v>
      </c>
      <c r="E62" s="25" t="s">
        <v>17</v>
      </c>
      <c r="F62" s="25">
        <v>44196</v>
      </c>
      <c r="G62" s="28"/>
      <c r="H62" s="90">
        <v>524</v>
      </c>
      <c r="I62" s="61"/>
      <c r="J62" s="61"/>
      <c r="K62" s="6">
        <v>25</v>
      </c>
      <c r="L62" s="5">
        <v>3</v>
      </c>
      <c r="M62" s="53" t="s">
        <v>233</v>
      </c>
      <c r="N62" s="82" t="s">
        <v>43</v>
      </c>
      <c r="O62" s="36" t="s">
        <v>58</v>
      </c>
      <c r="P62" s="36" t="s">
        <v>55</v>
      </c>
      <c r="Q62" s="60" t="s">
        <v>154</v>
      </c>
      <c r="S62" s="62"/>
      <c r="T62" s="63"/>
      <c r="V62" s="57"/>
      <c r="W62" s="55"/>
      <c r="X62" s="62"/>
      <c r="Y62" s="62"/>
      <c r="Z62" s="62"/>
      <c r="AA62" s="62"/>
      <c r="AB62" s="66"/>
      <c r="AC62" s="72"/>
      <c r="AD62" s="65"/>
      <c r="AE62" s="74"/>
    </row>
    <row r="63" spans="2:31" outlineLevel="1">
      <c r="B63" s="26">
        <v>45</v>
      </c>
      <c r="C63" s="52">
        <v>3301721</v>
      </c>
      <c r="D63" s="27" t="s">
        <v>155</v>
      </c>
      <c r="E63" s="25" t="s">
        <v>17</v>
      </c>
      <c r="F63" s="25">
        <v>44196</v>
      </c>
      <c r="G63" s="28"/>
      <c r="H63" s="90">
        <v>417</v>
      </c>
      <c r="I63" s="61"/>
      <c r="J63" s="61"/>
      <c r="K63" s="6">
        <v>25</v>
      </c>
      <c r="L63" s="47">
        <v>3</v>
      </c>
      <c r="M63" s="53" t="s">
        <v>233</v>
      </c>
      <c r="N63" s="82" t="s">
        <v>43</v>
      </c>
      <c r="O63" s="48" t="s">
        <v>58</v>
      </c>
      <c r="P63" s="54" t="s">
        <v>55</v>
      </c>
      <c r="Q63" s="60" t="s">
        <v>156</v>
      </c>
      <c r="S63" s="62"/>
      <c r="T63" s="63"/>
      <c r="V63" s="57"/>
      <c r="W63" s="55"/>
      <c r="X63" s="62"/>
      <c r="Y63" s="62"/>
      <c r="Z63" s="62"/>
      <c r="AA63" s="62"/>
      <c r="AB63" s="66"/>
      <c r="AC63" s="72"/>
      <c r="AD63" s="65"/>
      <c r="AE63" s="74"/>
    </row>
    <row r="64" spans="2:31" outlineLevel="1">
      <c r="B64" s="26">
        <v>46</v>
      </c>
      <c r="C64" s="52">
        <v>3301715</v>
      </c>
      <c r="D64" s="27" t="s">
        <v>157</v>
      </c>
      <c r="E64" s="25" t="s">
        <v>17</v>
      </c>
      <c r="F64" s="25">
        <v>44196</v>
      </c>
      <c r="G64" s="28"/>
      <c r="H64" s="90">
        <v>588</v>
      </c>
      <c r="I64" s="61"/>
      <c r="J64" s="61"/>
      <c r="K64" s="6">
        <v>25</v>
      </c>
      <c r="L64" s="5">
        <v>3</v>
      </c>
      <c r="M64" s="53" t="s">
        <v>233</v>
      </c>
      <c r="N64" s="82" t="s">
        <v>43</v>
      </c>
      <c r="O64" s="36" t="s">
        <v>58</v>
      </c>
      <c r="P64" s="36" t="s">
        <v>55</v>
      </c>
      <c r="Q64" s="60" t="s">
        <v>158</v>
      </c>
      <c r="S64" s="62"/>
      <c r="T64" s="63"/>
      <c r="V64" s="57"/>
      <c r="W64" s="55"/>
      <c r="X64" s="62"/>
      <c r="Y64" s="62"/>
      <c r="Z64" s="62"/>
      <c r="AA64" s="62"/>
      <c r="AB64" s="66"/>
      <c r="AC64" s="72"/>
      <c r="AD64" s="65"/>
      <c r="AE64" s="74"/>
    </row>
    <row r="65" spans="2:31" outlineLevel="1">
      <c r="B65" s="26">
        <v>47</v>
      </c>
      <c r="C65" s="52">
        <v>3301716</v>
      </c>
      <c r="D65" s="27" t="s">
        <v>159</v>
      </c>
      <c r="E65" s="25" t="s">
        <v>17</v>
      </c>
      <c r="F65" s="25">
        <v>44196</v>
      </c>
      <c r="G65" s="28"/>
      <c r="H65" s="90">
        <v>737</v>
      </c>
      <c r="I65" s="61"/>
      <c r="J65" s="61"/>
      <c r="K65" s="6">
        <v>25</v>
      </c>
      <c r="L65" s="47">
        <v>3</v>
      </c>
      <c r="M65" s="53" t="s">
        <v>233</v>
      </c>
      <c r="N65" s="82" t="s">
        <v>43</v>
      </c>
      <c r="O65" s="48" t="s">
        <v>58</v>
      </c>
      <c r="P65" s="54" t="s">
        <v>55</v>
      </c>
      <c r="Q65" s="60" t="s">
        <v>160</v>
      </c>
      <c r="S65" s="62"/>
      <c r="T65" s="63"/>
      <c r="V65" s="57"/>
      <c r="W65" s="55"/>
      <c r="X65" s="62"/>
      <c r="Y65" s="62"/>
      <c r="Z65" s="62"/>
      <c r="AA65" s="62"/>
      <c r="AB65" s="66"/>
      <c r="AC65" s="72"/>
      <c r="AD65" s="65"/>
      <c r="AE65" s="74"/>
    </row>
    <row r="66" spans="2:31" outlineLevel="1">
      <c r="B66" s="26">
        <v>48</v>
      </c>
      <c r="C66" s="52">
        <v>3301722</v>
      </c>
      <c r="D66" s="27" t="s">
        <v>161</v>
      </c>
      <c r="E66" s="25" t="s">
        <v>17</v>
      </c>
      <c r="F66" s="25">
        <v>44196</v>
      </c>
      <c r="G66" s="28"/>
      <c r="H66" s="90">
        <v>1718</v>
      </c>
      <c r="I66" s="61"/>
      <c r="J66" s="61"/>
      <c r="K66" s="6">
        <v>25</v>
      </c>
      <c r="L66" s="5">
        <v>3</v>
      </c>
      <c r="M66" s="53" t="s">
        <v>233</v>
      </c>
      <c r="N66" s="82" t="s">
        <v>43</v>
      </c>
      <c r="O66" s="36" t="s">
        <v>58</v>
      </c>
      <c r="P66" s="36" t="s">
        <v>55</v>
      </c>
      <c r="Q66" s="60" t="s">
        <v>162</v>
      </c>
      <c r="S66" s="62"/>
      <c r="T66" s="63"/>
      <c r="V66" s="57"/>
      <c r="W66" s="55"/>
      <c r="X66" s="62"/>
      <c r="Y66" s="62"/>
      <c r="Z66" s="62"/>
      <c r="AA66" s="62"/>
      <c r="AB66" s="66"/>
      <c r="AC66" s="72"/>
      <c r="AD66" s="65"/>
      <c r="AE66" s="74"/>
    </row>
    <row r="67" spans="2:31" outlineLevel="1">
      <c r="B67" s="26">
        <v>49</v>
      </c>
      <c r="C67" s="52">
        <v>3206691</v>
      </c>
      <c r="D67" s="27" t="s">
        <v>163</v>
      </c>
      <c r="E67" s="25" t="s">
        <v>17</v>
      </c>
      <c r="F67" s="25">
        <v>44196</v>
      </c>
      <c r="G67" s="28"/>
      <c r="H67" s="90">
        <v>4430</v>
      </c>
      <c r="I67" s="61"/>
      <c r="J67" s="61"/>
      <c r="K67" s="6">
        <v>25</v>
      </c>
      <c r="L67" s="47">
        <v>3</v>
      </c>
      <c r="M67" s="53" t="s">
        <v>233</v>
      </c>
      <c r="N67" s="82" t="s">
        <v>43</v>
      </c>
      <c r="O67" s="48" t="s">
        <v>58</v>
      </c>
      <c r="P67" s="54" t="s">
        <v>55</v>
      </c>
      <c r="Q67" s="60" t="s">
        <v>164</v>
      </c>
      <c r="S67" s="62"/>
      <c r="T67" s="63"/>
      <c r="V67" s="57"/>
      <c r="W67" s="55"/>
      <c r="X67" s="62"/>
      <c r="Y67" s="62"/>
      <c r="Z67" s="62"/>
      <c r="AA67" s="62"/>
      <c r="AB67" s="66"/>
      <c r="AC67" s="72"/>
      <c r="AD67" s="65"/>
      <c r="AE67" s="74"/>
    </row>
    <row r="68" spans="2:31" outlineLevel="1">
      <c r="B68" s="26">
        <v>50</v>
      </c>
      <c r="C68" s="52">
        <v>3206354</v>
      </c>
      <c r="D68" s="27" t="s">
        <v>165</v>
      </c>
      <c r="E68" s="25" t="s">
        <v>17</v>
      </c>
      <c r="F68" s="25">
        <v>44196</v>
      </c>
      <c r="G68" s="28"/>
      <c r="H68" s="90">
        <v>3335</v>
      </c>
      <c r="I68" s="61"/>
      <c r="J68" s="61"/>
      <c r="K68" s="6">
        <v>25</v>
      </c>
      <c r="L68" s="5">
        <v>3</v>
      </c>
      <c r="M68" s="53" t="s">
        <v>233</v>
      </c>
      <c r="N68" s="82" t="s">
        <v>44</v>
      </c>
      <c r="O68" s="36" t="s">
        <v>58</v>
      </c>
      <c r="P68" s="36" t="s">
        <v>55</v>
      </c>
      <c r="Q68" s="60" t="s">
        <v>166</v>
      </c>
      <c r="S68" s="62"/>
      <c r="T68" s="63"/>
      <c r="V68" s="57"/>
      <c r="W68" s="55"/>
      <c r="X68" s="62"/>
      <c r="Y68" s="62"/>
      <c r="Z68" s="62"/>
      <c r="AA68" s="62"/>
      <c r="AB68" s="66"/>
      <c r="AC68" s="72"/>
      <c r="AD68" s="65"/>
      <c r="AE68" s="74"/>
    </row>
    <row r="69" spans="2:31" outlineLevel="1">
      <c r="B69" s="26">
        <v>51</v>
      </c>
      <c r="C69" s="52">
        <v>3301640</v>
      </c>
      <c r="D69" s="27" t="s">
        <v>167</v>
      </c>
      <c r="E69" s="25" t="s">
        <v>17</v>
      </c>
      <c r="F69" s="25">
        <v>44196</v>
      </c>
      <c r="G69" s="28"/>
      <c r="H69" s="90">
        <v>2150</v>
      </c>
      <c r="I69" s="61"/>
      <c r="J69" s="61"/>
      <c r="K69" s="6">
        <v>200</v>
      </c>
      <c r="L69" s="47">
        <v>3</v>
      </c>
      <c r="M69" s="53" t="s">
        <v>233</v>
      </c>
      <c r="N69" s="82" t="s">
        <v>44</v>
      </c>
      <c r="O69" s="48" t="s">
        <v>58</v>
      </c>
      <c r="P69" s="54" t="s">
        <v>55</v>
      </c>
      <c r="Q69" s="60" t="s">
        <v>168</v>
      </c>
      <c r="S69" s="62"/>
      <c r="T69" s="63"/>
      <c r="V69" s="57"/>
      <c r="W69" s="55"/>
      <c r="X69" s="62"/>
      <c r="Y69" s="62"/>
      <c r="Z69" s="62"/>
      <c r="AA69" s="62"/>
      <c r="AB69" s="66"/>
      <c r="AC69" s="72"/>
      <c r="AD69" s="65"/>
      <c r="AE69" s="74"/>
    </row>
    <row r="70" spans="2:31" outlineLevel="1">
      <c r="B70" s="26">
        <v>52</v>
      </c>
      <c r="C70" s="52">
        <v>3205472</v>
      </c>
      <c r="D70" s="27" t="s">
        <v>169</v>
      </c>
      <c r="E70" s="25" t="s">
        <v>17</v>
      </c>
      <c r="F70" s="25">
        <v>44196</v>
      </c>
      <c r="G70" s="28"/>
      <c r="H70" s="90">
        <v>9248</v>
      </c>
      <c r="I70" s="61"/>
      <c r="J70" s="61"/>
      <c r="K70" s="6">
        <v>60</v>
      </c>
      <c r="L70" s="5">
        <v>3</v>
      </c>
      <c r="M70" s="53" t="s">
        <v>233</v>
      </c>
      <c r="N70" s="82" t="s">
        <v>44</v>
      </c>
      <c r="O70" s="36" t="s">
        <v>58</v>
      </c>
      <c r="P70" s="36" t="s">
        <v>55</v>
      </c>
      <c r="Q70" s="60" t="s">
        <v>170</v>
      </c>
      <c r="S70" s="62"/>
      <c r="T70" s="63"/>
      <c r="V70" s="57"/>
      <c r="W70" s="55"/>
      <c r="X70" s="62"/>
      <c r="Y70" s="62"/>
      <c r="Z70" s="62"/>
      <c r="AA70" s="62"/>
      <c r="AB70" s="66"/>
      <c r="AC70" s="72"/>
      <c r="AD70" s="65"/>
      <c r="AE70" s="74"/>
    </row>
    <row r="71" spans="2:31" outlineLevel="1">
      <c r="B71" s="26">
        <v>53</v>
      </c>
      <c r="C71" s="52">
        <v>3206274</v>
      </c>
      <c r="D71" s="27" t="s">
        <v>171</v>
      </c>
      <c r="E71" s="25" t="s">
        <v>17</v>
      </c>
      <c r="F71" s="25">
        <v>44196</v>
      </c>
      <c r="G71" s="28"/>
      <c r="H71" s="90">
        <v>1168</v>
      </c>
      <c r="I71" s="61"/>
      <c r="J71" s="61"/>
      <c r="K71" s="6">
        <v>25</v>
      </c>
      <c r="L71" s="47">
        <v>3</v>
      </c>
      <c r="M71" s="53" t="s">
        <v>233</v>
      </c>
      <c r="N71" s="82" t="s">
        <v>43</v>
      </c>
      <c r="O71" s="48" t="s">
        <v>58</v>
      </c>
      <c r="P71" s="54" t="s">
        <v>55</v>
      </c>
      <c r="Q71" s="60" t="s">
        <v>172</v>
      </c>
      <c r="S71" s="62"/>
      <c r="T71" s="63"/>
      <c r="V71" s="57"/>
      <c r="W71" s="55"/>
      <c r="X71" s="62"/>
      <c r="Y71" s="62"/>
      <c r="Z71" s="62"/>
      <c r="AA71" s="62"/>
      <c r="AB71" s="66"/>
      <c r="AC71" s="72"/>
      <c r="AD71" s="65"/>
      <c r="AE71" s="74"/>
    </row>
    <row r="72" spans="2:31" outlineLevel="1">
      <c r="B72" s="26">
        <v>54</v>
      </c>
      <c r="C72" s="52">
        <v>3207035</v>
      </c>
      <c r="D72" s="27" t="s">
        <v>173</v>
      </c>
      <c r="E72" s="25" t="s">
        <v>17</v>
      </c>
      <c r="F72" s="25">
        <v>44196</v>
      </c>
      <c r="G72" s="28"/>
      <c r="H72" s="90">
        <v>813</v>
      </c>
      <c r="I72" s="61"/>
      <c r="J72" s="61"/>
      <c r="K72" s="6">
        <v>35</v>
      </c>
      <c r="L72" s="5">
        <v>3</v>
      </c>
      <c r="M72" s="53" t="s">
        <v>233</v>
      </c>
      <c r="N72" s="82" t="s">
        <v>43</v>
      </c>
      <c r="O72" s="36" t="s">
        <v>58</v>
      </c>
      <c r="P72" s="36" t="s">
        <v>55</v>
      </c>
      <c r="Q72" s="60" t="s">
        <v>174</v>
      </c>
      <c r="S72" s="62"/>
      <c r="T72" s="63"/>
      <c r="V72" s="57"/>
      <c r="W72" s="55"/>
      <c r="X72" s="62"/>
      <c r="Y72" s="62"/>
      <c r="Z72" s="62"/>
      <c r="AA72" s="62"/>
      <c r="AB72" s="66"/>
      <c r="AC72" s="72"/>
      <c r="AD72" s="65"/>
      <c r="AE72" s="74"/>
    </row>
    <row r="73" spans="2:31" outlineLevel="1">
      <c r="B73" s="26">
        <v>55</v>
      </c>
      <c r="C73" s="52">
        <v>3042171</v>
      </c>
      <c r="D73" s="27" t="s">
        <v>175</v>
      </c>
      <c r="E73" s="25" t="s">
        <v>17</v>
      </c>
      <c r="F73" s="25">
        <v>44196</v>
      </c>
      <c r="G73" s="28"/>
      <c r="H73" s="90">
        <v>2270</v>
      </c>
      <c r="I73" s="61"/>
      <c r="J73" s="61"/>
      <c r="K73" s="6">
        <v>25</v>
      </c>
      <c r="L73" s="47">
        <v>3</v>
      </c>
      <c r="M73" s="53" t="s">
        <v>233</v>
      </c>
      <c r="N73" s="82" t="s">
        <v>43</v>
      </c>
      <c r="O73" s="48" t="s">
        <v>58</v>
      </c>
      <c r="P73" s="54" t="s">
        <v>55</v>
      </c>
      <c r="Q73" s="60" t="s">
        <v>176</v>
      </c>
      <c r="S73" s="62"/>
      <c r="T73" s="63"/>
      <c r="V73" s="57"/>
      <c r="W73" s="55"/>
      <c r="X73" s="62"/>
      <c r="Y73" s="62"/>
      <c r="Z73" s="62"/>
      <c r="AA73" s="62"/>
      <c r="AB73" s="66"/>
      <c r="AC73" s="72"/>
      <c r="AD73" s="65"/>
      <c r="AE73" s="74"/>
    </row>
    <row r="74" spans="2:31" outlineLevel="1">
      <c r="B74" s="26">
        <v>56</v>
      </c>
      <c r="C74" s="52">
        <v>3206150</v>
      </c>
      <c r="D74" s="27" t="s">
        <v>177</v>
      </c>
      <c r="E74" s="25" t="s">
        <v>17</v>
      </c>
      <c r="F74" s="25">
        <v>44196</v>
      </c>
      <c r="G74" s="28"/>
      <c r="H74" s="89"/>
      <c r="I74" s="61">
        <v>4259</v>
      </c>
      <c r="J74" s="61">
        <v>1913</v>
      </c>
      <c r="K74" s="6">
        <v>25</v>
      </c>
      <c r="L74" s="5">
        <v>3</v>
      </c>
      <c r="M74" s="53" t="s">
        <v>233</v>
      </c>
      <c r="N74" s="82" t="s">
        <v>46</v>
      </c>
      <c r="O74" s="36" t="s">
        <v>58</v>
      </c>
      <c r="P74" s="36" t="s">
        <v>55</v>
      </c>
      <c r="Q74" s="60" t="s">
        <v>178</v>
      </c>
      <c r="S74" s="62"/>
      <c r="T74" s="63"/>
      <c r="V74" s="57"/>
      <c r="W74" s="55"/>
      <c r="X74" s="62"/>
      <c r="Y74" s="62"/>
      <c r="Z74" s="62"/>
      <c r="AA74" s="62"/>
      <c r="AB74" s="66"/>
      <c r="AC74" s="72"/>
      <c r="AD74" s="65"/>
      <c r="AE74" s="74"/>
    </row>
    <row r="75" spans="2:31" outlineLevel="1">
      <c r="B75" s="26">
        <v>57</v>
      </c>
      <c r="C75" s="52">
        <v>3306264</v>
      </c>
      <c r="D75" s="27" t="s">
        <v>179</v>
      </c>
      <c r="E75" s="25" t="s">
        <v>17</v>
      </c>
      <c r="F75" s="25">
        <v>44196</v>
      </c>
      <c r="G75" s="28"/>
      <c r="H75" s="89"/>
      <c r="I75" s="61">
        <v>23165</v>
      </c>
      <c r="J75" s="61">
        <v>9983</v>
      </c>
      <c r="K75" s="6">
        <v>25</v>
      </c>
      <c r="L75" s="47">
        <v>3</v>
      </c>
      <c r="M75" s="53" t="s">
        <v>233</v>
      </c>
      <c r="N75" s="82" t="s">
        <v>47</v>
      </c>
      <c r="O75" s="48" t="s">
        <v>58</v>
      </c>
      <c r="P75" s="54" t="s">
        <v>55</v>
      </c>
      <c r="Q75" s="60" t="s">
        <v>180</v>
      </c>
      <c r="S75" s="62"/>
      <c r="T75" s="63"/>
      <c r="V75" s="57"/>
      <c r="W75" s="55"/>
      <c r="X75" s="62"/>
      <c r="Y75" s="62"/>
      <c r="Z75" s="62"/>
      <c r="AA75" s="62"/>
      <c r="AB75" s="66"/>
      <c r="AC75" s="72"/>
      <c r="AD75" s="65"/>
      <c r="AE75" s="74"/>
    </row>
    <row r="76" spans="2:31" outlineLevel="1">
      <c r="B76" s="26">
        <v>58</v>
      </c>
      <c r="C76" s="52">
        <v>3307113</v>
      </c>
      <c r="D76" s="27" t="s">
        <v>181</v>
      </c>
      <c r="E76" s="25" t="s">
        <v>17</v>
      </c>
      <c r="F76" s="25">
        <v>44196</v>
      </c>
      <c r="G76" s="28"/>
      <c r="H76" s="89"/>
      <c r="I76" s="61">
        <v>2840</v>
      </c>
      <c r="J76" s="61">
        <v>1064</v>
      </c>
      <c r="K76" s="6">
        <v>20</v>
      </c>
      <c r="L76" s="5">
        <v>3</v>
      </c>
      <c r="M76" s="53" t="s">
        <v>233</v>
      </c>
      <c r="N76" s="82" t="s">
        <v>47</v>
      </c>
      <c r="O76" s="36" t="s">
        <v>58</v>
      </c>
      <c r="P76" s="36" t="s">
        <v>55</v>
      </c>
      <c r="Q76" s="60" t="s">
        <v>182</v>
      </c>
      <c r="S76" s="62"/>
      <c r="T76" s="63"/>
      <c r="V76" s="57"/>
      <c r="W76" s="55"/>
      <c r="X76" s="62"/>
      <c r="Y76" s="62"/>
      <c r="Z76" s="62"/>
      <c r="AA76" s="62"/>
      <c r="AB76" s="66"/>
      <c r="AC76" s="72"/>
      <c r="AD76" s="65"/>
      <c r="AE76" s="74"/>
    </row>
    <row r="77" spans="2:31" outlineLevel="1">
      <c r="B77" s="26">
        <v>59</v>
      </c>
      <c r="C77" s="52">
        <v>3307114</v>
      </c>
      <c r="D77" s="27" t="s">
        <v>183</v>
      </c>
      <c r="E77" s="25" t="s">
        <v>17</v>
      </c>
      <c r="F77" s="25">
        <v>44196</v>
      </c>
      <c r="G77" s="28"/>
      <c r="H77" s="89"/>
      <c r="I77" s="61">
        <v>2051</v>
      </c>
      <c r="J77" s="61">
        <v>633</v>
      </c>
      <c r="K77" s="6">
        <v>20</v>
      </c>
      <c r="L77" s="47">
        <v>3</v>
      </c>
      <c r="M77" s="53" t="s">
        <v>233</v>
      </c>
      <c r="N77" s="82" t="s">
        <v>47</v>
      </c>
      <c r="O77" s="48" t="s">
        <v>58</v>
      </c>
      <c r="P77" s="54" t="s">
        <v>55</v>
      </c>
      <c r="Q77" s="60" t="s">
        <v>184</v>
      </c>
      <c r="S77" s="62"/>
      <c r="T77" s="63"/>
      <c r="V77" s="57"/>
      <c r="W77" s="55"/>
      <c r="X77" s="62"/>
      <c r="Y77" s="62"/>
      <c r="Z77" s="62"/>
      <c r="AA77" s="62"/>
      <c r="AB77" s="66"/>
      <c r="AC77" s="72"/>
      <c r="AD77" s="65"/>
      <c r="AE77" s="74"/>
    </row>
    <row r="78" spans="2:31" outlineLevel="1">
      <c r="B78" s="26">
        <v>60</v>
      </c>
      <c r="C78" s="52">
        <v>3307117</v>
      </c>
      <c r="D78" s="27" t="s">
        <v>185</v>
      </c>
      <c r="E78" s="25" t="s">
        <v>17</v>
      </c>
      <c r="F78" s="25">
        <v>44196</v>
      </c>
      <c r="G78" s="28"/>
      <c r="H78" s="89"/>
      <c r="I78" s="61">
        <v>1497</v>
      </c>
      <c r="J78" s="61">
        <v>660</v>
      </c>
      <c r="K78" s="6">
        <v>25</v>
      </c>
      <c r="L78" s="5">
        <v>3</v>
      </c>
      <c r="M78" s="53" t="s">
        <v>233</v>
      </c>
      <c r="N78" s="82" t="s">
        <v>47</v>
      </c>
      <c r="O78" s="36" t="s">
        <v>58</v>
      </c>
      <c r="P78" s="36" t="s">
        <v>55</v>
      </c>
      <c r="Q78" s="60" t="s">
        <v>172</v>
      </c>
      <c r="S78" s="62"/>
      <c r="T78" s="63"/>
      <c r="V78" s="57"/>
      <c r="W78" s="55"/>
      <c r="X78" s="62"/>
      <c r="Y78" s="62"/>
      <c r="Z78" s="62"/>
      <c r="AA78" s="62"/>
      <c r="AB78" s="66"/>
      <c r="AC78" s="72"/>
      <c r="AD78" s="65"/>
      <c r="AE78" s="74"/>
    </row>
    <row r="79" spans="2:31" outlineLevel="1">
      <c r="B79" s="26">
        <v>61</v>
      </c>
      <c r="C79" s="52">
        <v>3307115</v>
      </c>
      <c r="D79" s="27" t="s">
        <v>186</v>
      </c>
      <c r="E79" s="25" t="s">
        <v>17</v>
      </c>
      <c r="F79" s="25">
        <v>44196</v>
      </c>
      <c r="G79" s="28"/>
      <c r="H79" s="89"/>
      <c r="I79" s="61">
        <v>990</v>
      </c>
      <c r="J79" s="61">
        <v>410</v>
      </c>
      <c r="K79" s="6">
        <v>20</v>
      </c>
      <c r="L79" s="47">
        <v>3</v>
      </c>
      <c r="M79" s="53" t="s">
        <v>233</v>
      </c>
      <c r="N79" s="82" t="s">
        <v>47</v>
      </c>
      <c r="O79" s="48" t="s">
        <v>58</v>
      </c>
      <c r="P79" s="54" t="s">
        <v>55</v>
      </c>
      <c r="Q79" s="60" t="s">
        <v>187</v>
      </c>
      <c r="S79" s="62"/>
      <c r="T79" s="63"/>
      <c r="V79" s="57"/>
      <c r="W79" s="55"/>
      <c r="X79" s="62"/>
      <c r="Y79" s="62"/>
      <c r="Z79" s="62"/>
      <c r="AA79" s="62"/>
      <c r="AB79" s="66"/>
      <c r="AC79" s="72"/>
      <c r="AD79" s="65"/>
      <c r="AE79" s="74"/>
    </row>
    <row r="80" spans="2:31" outlineLevel="1">
      <c r="B80" s="26">
        <v>62</v>
      </c>
      <c r="C80" s="52">
        <v>3307185</v>
      </c>
      <c r="D80" s="27" t="s">
        <v>188</v>
      </c>
      <c r="E80" s="25" t="s">
        <v>17</v>
      </c>
      <c r="F80" s="25">
        <v>44196</v>
      </c>
      <c r="G80" s="28"/>
      <c r="H80" s="89"/>
      <c r="I80" s="61">
        <v>11150</v>
      </c>
      <c r="J80" s="61">
        <v>5722</v>
      </c>
      <c r="K80" s="6">
        <v>32</v>
      </c>
      <c r="L80" s="5">
        <v>3</v>
      </c>
      <c r="M80" s="53" t="s">
        <v>233</v>
      </c>
      <c r="N80" s="82" t="s">
        <v>47</v>
      </c>
      <c r="O80" s="36" t="s">
        <v>58</v>
      </c>
      <c r="P80" s="36" t="s">
        <v>55</v>
      </c>
      <c r="Q80" s="60" t="s">
        <v>189</v>
      </c>
      <c r="S80" s="62"/>
      <c r="T80" s="63"/>
      <c r="V80" s="57"/>
      <c r="W80" s="56"/>
      <c r="X80" s="62"/>
      <c r="Y80" s="62"/>
      <c r="Z80" s="62"/>
      <c r="AA80" s="62"/>
      <c r="AB80" s="66"/>
      <c r="AC80" s="72"/>
      <c r="AD80" s="65"/>
      <c r="AE80" s="74"/>
    </row>
    <row r="81" spans="2:31" outlineLevel="1">
      <c r="B81" s="26">
        <v>63</v>
      </c>
      <c r="C81" s="52">
        <v>3310568</v>
      </c>
      <c r="D81" s="27" t="s">
        <v>190</v>
      </c>
      <c r="E81" s="25" t="s">
        <v>17</v>
      </c>
      <c r="F81" s="25">
        <v>44196</v>
      </c>
      <c r="G81" s="28"/>
      <c r="H81" s="90">
        <v>1669</v>
      </c>
      <c r="I81" s="61"/>
      <c r="J81" s="61"/>
      <c r="K81" s="6">
        <v>25</v>
      </c>
      <c r="L81" s="47">
        <v>3</v>
      </c>
      <c r="M81" s="53" t="s">
        <v>233</v>
      </c>
      <c r="N81" s="82" t="s">
        <v>44</v>
      </c>
      <c r="O81" s="48" t="s">
        <v>58</v>
      </c>
      <c r="P81" s="54" t="s">
        <v>55</v>
      </c>
      <c r="Q81" s="60" t="s">
        <v>191</v>
      </c>
      <c r="S81" s="62"/>
      <c r="T81" s="63"/>
      <c r="V81" s="57"/>
      <c r="W81" s="55"/>
      <c r="X81" s="62"/>
      <c r="Y81" s="62"/>
      <c r="Z81" s="62"/>
      <c r="AA81" s="62"/>
      <c r="AB81" s="66"/>
      <c r="AC81" s="72"/>
      <c r="AD81" s="65"/>
      <c r="AE81" s="74"/>
    </row>
    <row r="82" spans="2:31" outlineLevel="1">
      <c r="B82" s="26">
        <v>64</v>
      </c>
      <c r="C82" s="52">
        <v>3206611</v>
      </c>
      <c r="D82" s="27" t="s">
        <v>192</v>
      </c>
      <c r="E82" s="25" t="s">
        <v>17</v>
      </c>
      <c r="F82" s="25">
        <v>44196</v>
      </c>
      <c r="G82" s="28"/>
      <c r="H82" s="90">
        <v>8868</v>
      </c>
      <c r="I82" s="61"/>
      <c r="J82" s="61"/>
      <c r="K82" s="6">
        <v>63</v>
      </c>
      <c r="L82" s="5">
        <v>3</v>
      </c>
      <c r="M82" s="53" t="s">
        <v>233</v>
      </c>
      <c r="N82" s="82" t="s">
        <v>44</v>
      </c>
      <c r="O82" s="36" t="s">
        <v>58</v>
      </c>
      <c r="P82" s="36" t="s">
        <v>55</v>
      </c>
      <c r="Q82" s="60" t="s">
        <v>193</v>
      </c>
      <c r="S82" s="62"/>
      <c r="T82" s="63"/>
      <c r="V82" s="57"/>
      <c r="W82" s="55"/>
      <c r="X82" s="62"/>
      <c r="Y82" s="62"/>
      <c r="Z82" s="62"/>
      <c r="AA82" s="62"/>
      <c r="AB82" s="66"/>
      <c r="AC82" s="72"/>
      <c r="AD82" s="65"/>
      <c r="AE82" s="74"/>
    </row>
    <row r="83" spans="2:31" outlineLevel="1">
      <c r="B83" s="26">
        <v>65</v>
      </c>
      <c r="C83" s="52">
        <v>3306068</v>
      </c>
      <c r="D83" s="27" t="s">
        <v>194</v>
      </c>
      <c r="E83" s="25" t="s">
        <v>17</v>
      </c>
      <c r="F83" s="25">
        <v>44196</v>
      </c>
      <c r="G83" s="28"/>
      <c r="H83" s="90">
        <v>57</v>
      </c>
      <c r="I83" s="61"/>
      <c r="J83" s="61"/>
      <c r="K83" s="6">
        <v>25</v>
      </c>
      <c r="L83" s="47">
        <v>3</v>
      </c>
      <c r="M83" s="53" t="s">
        <v>233</v>
      </c>
      <c r="N83" s="82" t="s">
        <v>43</v>
      </c>
      <c r="O83" s="48" t="s">
        <v>58</v>
      </c>
      <c r="P83" s="54" t="s">
        <v>55</v>
      </c>
      <c r="Q83" s="60" t="s">
        <v>195</v>
      </c>
      <c r="S83" s="62"/>
      <c r="T83" s="63"/>
      <c r="V83" s="57"/>
      <c r="W83" s="55"/>
      <c r="X83" s="62"/>
      <c r="Y83" s="62"/>
      <c r="Z83" s="62"/>
      <c r="AA83" s="62"/>
      <c r="AB83" s="66"/>
      <c r="AC83" s="72"/>
      <c r="AD83" s="65"/>
      <c r="AE83" s="70"/>
    </row>
    <row r="84" spans="2:31" outlineLevel="1">
      <c r="B84" s="26">
        <v>66</v>
      </c>
      <c r="C84" s="52">
        <v>3313930</v>
      </c>
      <c r="D84" s="27" t="s">
        <v>196</v>
      </c>
      <c r="E84" s="25" t="s">
        <v>17</v>
      </c>
      <c r="F84" s="25">
        <v>44196</v>
      </c>
      <c r="G84" s="28"/>
      <c r="H84" s="89"/>
      <c r="I84" s="61">
        <v>1904</v>
      </c>
      <c r="J84" s="61">
        <v>960</v>
      </c>
      <c r="K84" s="6">
        <v>25</v>
      </c>
      <c r="L84" s="5">
        <v>3</v>
      </c>
      <c r="M84" s="53" t="s">
        <v>233</v>
      </c>
      <c r="N84" s="82" t="s">
        <v>46</v>
      </c>
      <c r="O84" s="36" t="s">
        <v>58</v>
      </c>
      <c r="P84" s="36" t="s">
        <v>55</v>
      </c>
      <c r="Q84" s="60" t="s">
        <v>197</v>
      </c>
      <c r="S84" s="62"/>
      <c r="T84" s="63"/>
      <c r="V84" s="57"/>
      <c r="W84" s="55"/>
      <c r="X84" s="62"/>
      <c r="Y84" s="62"/>
      <c r="Z84" s="62"/>
      <c r="AA84" s="62"/>
      <c r="AB84" s="66"/>
      <c r="AC84" s="72"/>
      <c r="AD84" s="65"/>
      <c r="AE84" s="70"/>
    </row>
    <row r="85" spans="2:31" outlineLevel="1">
      <c r="B85" s="26">
        <v>67</v>
      </c>
      <c r="C85" s="52">
        <v>3314998</v>
      </c>
      <c r="D85" s="27" t="s">
        <v>198</v>
      </c>
      <c r="E85" s="25" t="s">
        <v>17</v>
      </c>
      <c r="F85" s="25">
        <v>44196</v>
      </c>
      <c r="G85" s="28"/>
      <c r="H85" s="90">
        <v>1003</v>
      </c>
      <c r="I85" s="61"/>
      <c r="J85" s="61"/>
      <c r="K85" s="6">
        <v>25</v>
      </c>
      <c r="L85" s="47">
        <v>3</v>
      </c>
      <c r="M85" s="53" t="s">
        <v>233</v>
      </c>
      <c r="N85" s="82" t="s">
        <v>44</v>
      </c>
      <c r="O85" s="48" t="s">
        <v>58</v>
      </c>
      <c r="P85" s="54" t="s">
        <v>55</v>
      </c>
      <c r="Q85" s="60" t="s">
        <v>199</v>
      </c>
      <c r="S85" s="62"/>
      <c r="T85" s="63"/>
      <c r="V85" s="57"/>
      <c r="W85" s="55"/>
      <c r="X85" s="62"/>
      <c r="Y85" s="62"/>
      <c r="Z85" s="62"/>
      <c r="AA85" s="62"/>
      <c r="AB85" s="66"/>
      <c r="AC85" s="72"/>
      <c r="AD85" s="65"/>
      <c r="AE85" s="70"/>
    </row>
    <row r="86" spans="2:31" outlineLevel="1">
      <c r="B86" s="26">
        <v>68</v>
      </c>
      <c r="C86" s="52">
        <v>3315003</v>
      </c>
      <c r="D86" s="27" t="s">
        <v>200</v>
      </c>
      <c r="E86" s="25" t="s">
        <v>17</v>
      </c>
      <c r="F86" s="25">
        <v>44196</v>
      </c>
      <c r="G86" s="28"/>
      <c r="H86" s="90">
        <v>1336</v>
      </c>
      <c r="I86" s="61"/>
      <c r="J86" s="61"/>
      <c r="K86" s="6">
        <v>25</v>
      </c>
      <c r="L86" s="5">
        <v>3</v>
      </c>
      <c r="M86" s="53" t="s">
        <v>233</v>
      </c>
      <c r="N86" s="82" t="s">
        <v>44</v>
      </c>
      <c r="O86" s="36" t="s">
        <v>58</v>
      </c>
      <c r="P86" s="36" t="s">
        <v>55</v>
      </c>
      <c r="Q86" s="60" t="s">
        <v>201</v>
      </c>
      <c r="S86" s="62"/>
      <c r="T86" s="63"/>
      <c r="V86" s="57"/>
      <c r="W86" s="55"/>
      <c r="X86" s="62"/>
      <c r="Y86" s="62"/>
      <c r="Z86" s="62"/>
      <c r="AA86" s="62"/>
      <c r="AB86" s="66"/>
      <c r="AC86" s="72"/>
      <c r="AD86" s="65"/>
      <c r="AE86" s="70"/>
    </row>
    <row r="87" spans="2:31" outlineLevel="1">
      <c r="B87" s="26">
        <v>69</v>
      </c>
      <c r="C87" s="52">
        <v>4500387</v>
      </c>
      <c r="D87" s="27" t="s">
        <v>202</v>
      </c>
      <c r="E87" s="25" t="s">
        <v>17</v>
      </c>
      <c r="F87" s="25">
        <v>44196</v>
      </c>
      <c r="G87" s="28"/>
      <c r="H87" s="90">
        <v>2536</v>
      </c>
      <c r="I87" s="61"/>
      <c r="J87" s="61"/>
      <c r="K87" s="6">
        <v>25</v>
      </c>
      <c r="L87" s="47">
        <v>3</v>
      </c>
      <c r="M87" s="53" t="s">
        <v>233</v>
      </c>
      <c r="N87" s="82" t="s">
        <v>43</v>
      </c>
      <c r="O87" s="48" t="s">
        <v>58</v>
      </c>
      <c r="P87" s="54" t="s">
        <v>55</v>
      </c>
      <c r="Q87" s="60" t="s">
        <v>203</v>
      </c>
      <c r="S87" s="62"/>
      <c r="T87" s="63"/>
      <c r="V87" s="57"/>
      <c r="W87" s="56"/>
      <c r="X87" s="62"/>
      <c r="Y87" s="62"/>
      <c r="Z87" s="62"/>
      <c r="AA87" s="62"/>
      <c r="AB87" s="66"/>
      <c r="AC87" s="72"/>
      <c r="AD87" s="65"/>
      <c r="AE87" s="70"/>
    </row>
    <row r="88" spans="2:31" outlineLevel="1">
      <c r="B88" s="26">
        <v>70</v>
      </c>
      <c r="C88" s="52">
        <v>4500786</v>
      </c>
      <c r="D88" s="27" t="s">
        <v>204</v>
      </c>
      <c r="E88" s="25" t="s">
        <v>17</v>
      </c>
      <c r="F88" s="25">
        <v>44196</v>
      </c>
      <c r="G88" s="28"/>
      <c r="H88" s="89"/>
      <c r="I88" s="61">
        <v>269</v>
      </c>
      <c r="J88" s="61">
        <v>474</v>
      </c>
      <c r="K88" s="6">
        <v>25</v>
      </c>
      <c r="L88" s="5">
        <v>3</v>
      </c>
      <c r="M88" s="53" t="s">
        <v>233</v>
      </c>
      <c r="N88" s="82" t="s">
        <v>46</v>
      </c>
      <c r="O88" s="36" t="s">
        <v>58</v>
      </c>
      <c r="P88" s="36" t="s">
        <v>55</v>
      </c>
      <c r="Q88" s="60" t="s">
        <v>205</v>
      </c>
      <c r="S88" s="62"/>
      <c r="T88" s="63"/>
      <c r="V88" s="57"/>
      <c r="W88" s="56"/>
      <c r="X88" s="62"/>
      <c r="Y88" s="62"/>
      <c r="Z88" s="62"/>
      <c r="AA88" s="62"/>
      <c r="AB88" s="66"/>
      <c r="AC88" s="67"/>
      <c r="AD88" s="65"/>
      <c r="AE88" s="70"/>
    </row>
    <row r="89" spans="2:31" outlineLevel="1">
      <c r="B89" s="26">
        <v>71</v>
      </c>
      <c r="C89" s="52">
        <v>4500787</v>
      </c>
      <c r="D89" s="27" t="s">
        <v>206</v>
      </c>
      <c r="E89" s="25" t="s">
        <v>17</v>
      </c>
      <c r="F89" s="25">
        <v>44196</v>
      </c>
      <c r="G89" s="28"/>
      <c r="H89" s="89"/>
      <c r="I89" s="61">
        <v>1560</v>
      </c>
      <c r="J89" s="61">
        <v>751</v>
      </c>
      <c r="K89" s="6">
        <v>25</v>
      </c>
      <c r="L89" s="47">
        <v>3</v>
      </c>
      <c r="M89" s="53" t="s">
        <v>233</v>
      </c>
      <c r="N89" s="82" t="s">
        <v>46</v>
      </c>
      <c r="O89" s="48" t="s">
        <v>58</v>
      </c>
      <c r="P89" s="54" t="s">
        <v>55</v>
      </c>
      <c r="Q89" s="60" t="s">
        <v>207</v>
      </c>
      <c r="S89" s="62"/>
      <c r="T89" s="63"/>
      <c r="V89" s="57"/>
      <c r="W89" s="56"/>
      <c r="X89" s="62"/>
      <c r="Y89" s="62"/>
      <c r="Z89" s="62"/>
      <c r="AA89" s="62"/>
      <c r="AB89" s="66"/>
      <c r="AC89" s="67"/>
      <c r="AD89" s="65"/>
      <c r="AE89" s="70"/>
    </row>
    <row r="90" spans="2:31" outlineLevel="1">
      <c r="B90" s="26">
        <v>72</v>
      </c>
      <c r="C90" s="52">
        <v>4500785</v>
      </c>
      <c r="D90" s="27" t="s">
        <v>208</v>
      </c>
      <c r="E90" s="25" t="s">
        <v>17</v>
      </c>
      <c r="F90" s="25">
        <v>44196</v>
      </c>
      <c r="G90" s="28"/>
      <c r="H90" s="89"/>
      <c r="I90" s="61">
        <v>1586</v>
      </c>
      <c r="J90" s="61">
        <v>549</v>
      </c>
      <c r="K90" s="6">
        <v>25</v>
      </c>
      <c r="L90" s="5">
        <v>3</v>
      </c>
      <c r="M90" s="53" t="s">
        <v>233</v>
      </c>
      <c r="N90" s="82" t="s">
        <v>46</v>
      </c>
      <c r="O90" s="36" t="s">
        <v>58</v>
      </c>
      <c r="P90" s="36" t="s">
        <v>55</v>
      </c>
      <c r="Q90" s="60" t="s">
        <v>209</v>
      </c>
      <c r="S90" s="62"/>
      <c r="T90" s="63"/>
      <c r="V90" s="57"/>
      <c r="W90" s="56"/>
      <c r="X90" s="62"/>
      <c r="Y90" s="62"/>
      <c r="Z90" s="62"/>
      <c r="AA90" s="62"/>
      <c r="AB90" s="66"/>
      <c r="AC90" s="67"/>
      <c r="AD90" s="65"/>
      <c r="AE90" s="70"/>
    </row>
    <row r="91" spans="2:31" outlineLevel="1">
      <c r="B91" s="26">
        <v>73</v>
      </c>
      <c r="C91" s="52">
        <v>4500790</v>
      </c>
      <c r="D91" s="27" t="s">
        <v>210</v>
      </c>
      <c r="E91" s="25" t="s">
        <v>17</v>
      </c>
      <c r="F91" s="25">
        <v>44196</v>
      </c>
      <c r="G91" s="28"/>
      <c r="H91" s="89"/>
      <c r="I91" s="61">
        <v>643</v>
      </c>
      <c r="J91" s="61">
        <v>343</v>
      </c>
      <c r="K91" s="6">
        <v>25</v>
      </c>
      <c r="L91" s="47">
        <v>3</v>
      </c>
      <c r="M91" s="53" t="s">
        <v>233</v>
      </c>
      <c r="N91" s="82" t="s">
        <v>46</v>
      </c>
      <c r="O91" s="48" t="s">
        <v>58</v>
      </c>
      <c r="P91" s="54" t="s">
        <v>55</v>
      </c>
      <c r="Q91" s="60" t="s">
        <v>211</v>
      </c>
      <c r="S91" s="62"/>
      <c r="T91" s="63"/>
      <c r="V91" s="57"/>
      <c r="W91" s="56"/>
      <c r="X91" s="62"/>
      <c r="Y91" s="62"/>
      <c r="Z91" s="62"/>
      <c r="AA91" s="62"/>
      <c r="AB91" s="66"/>
      <c r="AC91" s="67"/>
      <c r="AD91" s="65"/>
      <c r="AE91" s="70"/>
    </row>
    <row r="92" spans="2:31" outlineLevel="1">
      <c r="B92" s="26">
        <v>74</v>
      </c>
      <c r="C92" s="52">
        <v>4500791</v>
      </c>
      <c r="D92" s="27" t="s">
        <v>212</v>
      </c>
      <c r="E92" s="25" t="s">
        <v>17</v>
      </c>
      <c r="F92" s="25">
        <v>44196</v>
      </c>
      <c r="G92" s="28"/>
      <c r="H92" s="89"/>
      <c r="I92" s="61">
        <v>531</v>
      </c>
      <c r="J92" s="61">
        <v>297</v>
      </c>
      <c r="K92" s="6">
        <v>25</v>
      </c>
      <c r="L92" s="5">
        <v>3</v>
      </c>
      <c r="M92" s="53" t="s">
        <v>233</v>
      </c>
      <c r="N92" s="82" t="s">
        <v>46</v>
      </c>
      <c r="O92" s="36" t="s">
        <v>58</v>
      </c>
      <c r="P92" s="36" t="s">
        <v>55</v>
      </c>
      <c r="Q92" s="60" t="s">
        <v>213</v>
      </c>
      <c r="S92" s="62"/>
      <c r="T92" s="63"/>
      <c r="V92" s="57"/>
      <c r="W92" s="56"/>
      <c r="X92" s="62"/>
      <c r="Y92" s="62"/>
      <c r="Z92" s="62"/>
      <c r="AA92" s="62"/>
      <c r="AB92" s="66"/>
      <c r="AC92" s="67"/>
      <c r="AD92" s="65"/>
      <c r="AE92" s="70"/>
    </row>
    <row r="93" spans="2:31" outlineLevel="1">
      <c r="B93" s="26">
        <v>75</v>
      </c>
      <c r="C93" s="52">
        <v>4501005</v>
      </c>
      <c r="D93" s="27" t="s">
        <v>214</v>
      </c>
      <c r="E93" s="25" t="s">
        <v>17</v>
      </c>
      <c r="F93" s="25">
        <v>44196</v>
      </c>
      <c r="G93" s="28"/>
      <c r="H93" s="89"/>
      <c r="I93" s="61">
        <v>91961</v>
      </c>
      <c r="J93" s="61">
        <v>48493</v>
      </c>
      <c r="K93" s="6">
        <v>200</v>
      </c>
      <c r="L93" s="47">
        <v>3</v>
      </c>
      <c r="M93" s="53" t="s">
        <v>233</v>
      </c>
      <c r="N93" s="82" t="s">
        <v>46</v>
      </c>
      <c r="O93" s="48" t="s">
        <v>58</v>
      </c>
      <c r="P93" s="54" t="s">
        <v>55</v>
      </c>
      <c r="Q93" s="60" t="s">
        <v>215</v>
      </c>
      <c r="S93" s="71"/>
      <c r="T93" s="71"/>
      <c r="V93" s="57"/>
      <c r="W93" s="56"/>
      <c r="X93" s="62"/>
      <c r="Y93" s="62"/>
      <c r="Z93" s="62"/>
      <c r="AA93" s="62"/>
      <c r="AB93" s="66"/>
      <c r="AC93" s="67"/>
      <c r="AD93" s="65"/>
      <c r="AE93" s="70"/>
    </row>
    <row r="94" spans="2:31" outlineLevel="1">
      <c r="B94" s="26">
        <v>76</v>
      </c>
      <c r="C94" s="52">
        <v>4500788</v>
      </c>
      <c r="D94" s="27" t="s">
        <v>216</v>
      </c>
      <c r="E94" s="25" t="s">
        <v>17</v>
      </c>
      <c r="F94" s="25">
        <v>44196</v>
      </c>
      <c r="G94" s="28"/>
      <c r="H94" s="89"/>
      <c r="I94" s="61">
        <v>72254</v>
      </c>
      <c r="J94" s="61">
        <v>29537</v>
      </c>
      <c r="K94" s="6">
        <v>160</v>
      </c>
      <c r="L94" s="5">
        <v>3</v>
      </c>
      <c r="M94" s="53" t="s">
        <v>233</v>
      </c>
      <c r="N94" s="82" t="s">
        <v>46</v>
      </c>
      <c r="O94" s="36" t="s">
        <v>58</v>
      </c>
      <c r="P94" s="36" t="s">
        <v>55</v>
      </c>
      <c r="Q94" s="60" t="s">
        <v>217</v>
      </c>
      <c r="S94" s="71"/>
      <c r="T94" s="71"/>
      <c r="V94" s="57"/>
      <c r="W94" s="56"/>
      <c r="X94" s="62"/>
      <c r="Y94" s="62"/>
      <c r="Z94" s="62"/>
      <c r="AA94" s="62"/>
      <c r="AB94" s="66"/>
      <c r="AC94" s="75"/>
      <c r="AD94" s="76"/>
      <c r="AE94" s="70"/>
    </row>
    <row r="95" spans="2:31" outlineLevel="1">
      <c r="B95" s="26">
        <v>77</v>
      </c>
      <c r="C95" s="52">
        <v>4500362</v>
      </c>
      <c r="D95" s="27" t="s">
        <v>218</v>
      </c>
      <c r="E95" s="25" t="s">
        <v>17</v>
      </c>
      <c r="F95" s="25">
        <v>44196</v>
      </c>
      <c r="G95" s="28"/>
      <c r="H95" s="89"/>
      <c r="I95" s="61">
        <v>378</v>
      </c>
      <c r="J95" s="61">
        <v>178</v>
      </c>
      <c r="K95" s="6">
        <v>25</v>
      </c>
      <c r="L95" s="47">
        <v>3</v>
      </c>
      <c r="M95" s="53" t="s">
        <v>233</v>
      </c>
      <c r="N95" s="82" t="s">
        <v>46</v>
      </c>
      <c r="O95" s="48" t="s">
        <v>58</v>
      </c>
      <c r="P95" s="54" t="s">
        <v>55</v>
      </c>
      <c r="Q95" s="60" t="s">
        <v>219</v>
      </c>
      <c r="V95" s="57"/>
      <c r="W95" s="56"/>
      <c r="X95" s="62"/>
      <c r="Y95" s="62"/>
      <c r="Z95" s="62"/>
      <c r="AA95" s="62"/>
      <c r="AB95" s="66"/>
      <c r="AC95" s="67"/>
      <c r="AD95" s="65"/>
      <c r="AE95" s="70"/>
    </row>
    <row r="96" spans="2:31" outlineLevel="1">
      <c r="B96" s="26">
        <v>78</v>
      </c>
      <c r="C96" s="52">
        <v>4500363</v>
      </c>
      <c r="D96" s="27" t="s">
        <v>220</v>
      </c>
      <c r="E96" s="25" t="s">
        <v>17</v>
      </c>
      <c r="F96" s="25">
        <v>44196</v>
      </c>
      <c r="G96" s="28"/>
      <c r="H96" s="89"/>
      <c r="I96" s="61">
        <v>1797</v>
      </c>
      <c r="J96" s="61">
        <v>490</v>
      </c>
      <c r="K96" s="6">
        <v>32</v>
      </c>
      <c r="L96" s="5">
        <v>3</v>
      </c>
      <c r="M96" s="53" t="s">
        <v>233</v>
      </c>
      <c r="N96" s="82" t="s">
        <v>46</v>
      </c>
      <c r="O96" s="36" t="s">
        <v>58</v>
      </c>
      <c r="P96" s="36" t="s">
        <v>55</v>
      </c>
      <c r="Q96" s="60" t="s">
        <v>221</v>
      </c>
      <c r="V96" s="57"/>
      <c r="W96" s="55"/>
      <c r="X96" s="62"/>
      <c r="Y96" s="62"/>
      <c r="Z96" s="62"/>
      <c r="AA96" s="62"/>
      <c r="AB96" s="66"/>
      <c r="AC96" s="67"/>
      <c r="AD96" s="65"/>
      <c r="AE96" s="70"/>
    </row>
    <row r="97" spans="2:31" outlineLevel="1">
      <c r="B97" s="26">
        <v>79</v>
      </c>
      <c r="C97" s="52">
        <v>4501066</v>
      </c>
      <c r="D97" s="27" t="s">
        <v>222</v>
      </c>
      <c r="E97" s="25" t="s">
        <v>17</v>
      </c>
      <c r="F97" s="25">
        <v>44196</v>
      </c>
      <c r="G97" s="28"/>
      <c r="H97" s="89"/>
      <c r="I97" s="61">
        <v>2183</v>
      </c>
      <c r="J97" s="61">
        <v>651</v>
      </c>
      <c r="K97" s="6">
        <v>25</v>
      </c>
      <c r="L97" s="47">
        <v>3</v>
      </c>
      <c r="M97" s="53" t="s">
        <v>233</v>
      </c>
      <c r="N97" s="82" t="s">
        <v>47</v>
      </c>
      <c r="O97" s="48" t="s">
        <v>58</v>
      </c>
      <c r="P97" s="54" t="s">
        <v>55</v>
      </c>
      <c r="Q97" s="60" t="s">
        <v>223</v>
      </c>
      <c r="V97" s="57"/>
      <c r="W97" s="55"/>
      <c r="X97" s="62"/>
      <c r="Y97" s="62"/>
      <c r="Z97" s="62"/>
      <c r="AA97" s="62"/>
      <c r="AB97" s="66"/>
      <c r="AC97" s="67"/>
      <c r="AD97" s="65"/>
      <c r="AE97" s="70"/>
    </row>
    <row r="98" spans="2:31" outlineLevel="1">
      <c r="B98" s="26">
        <v>80</v>
      </c>
      <c r="C98" s="52">
        <v>4503691</v>
      </c>
      <c r="D98" s="27" t="s">
        <v>224</v>
      </c>
      <c r="E98" s="25" t="s">
        <v>17</v>
      </c>
      <c r="F98" s="25">
        <v>44196</v>
      </c>
      <c r="G98" s="28"/>
      <c r="H98" s="90">
        <v>1368</v>
      </c>
      <c r="I98" s="61"/>
      <c r="J98" s="61"/>
      <c r="K98" s="6">
        <v>25</v>
      </c>
      <c r="L98" s="5">
        <v>3</v>
      </c>
      <c r="M98" s="53" t="s">
        <v>233</v>
      </c>
      <c r="N98" s="82" t="s">
        <v>43</v>
      </c>
      <c r="O98" s="36" t="s">
        <v>58</v>
      </c>
      <c r="P98" s="36" t="s">
        <v>55</v>
      </c>
      <c r="Q98" s="60" t="s">
        <v>225</v>
      </c>
      <c r="V98" s="57"/>
      <c r="W98" s="55"/>
      <c r="X98" s="62"/>
      <c r="Y98" s="62"/>
      <c r="Z98" s="62"/>
      <c r="AA98" s="62"/>
      <c r="AB98" s="66"/>
      <c r="AC98" s="67"/>
      <c r="AD98" s="65"/>
      <c r="AE98" s="70"/>
    </row>
    <row r="99" spans="2:31" outlineLevel="1">
      <c r="B99" s="26">
        <v>81</v>
      </c>
      <c r="C99" s="52">
        <v>3301807</v>
      </c>
      <c r="D99" s="27" t="s">
        <v>226</v>
      </c>
      <c r="E99" s="25" t="s">
        <v>17</v>
      </c>
      <c r="F99" s="25">
        <v>44196</v>
      </c>
      <c r="G99" s="28"/>
      <c r="H99" s="90">
        <v>104</v>
      </c>
      <c r="I99" s="61"/>
      <c r="J99" s="61"/>
      <c r="K99" s="6">
        <v>25</v>
      </c>
      <c r="L99" s="47">
        <v>3</v>
      </c>
      <c r="M99" s="53" t="s">
        <v>233</v>
      </c>
      <c r="N99" s="82" t="s">
        <v>43</v>
      </c>
      <c r="O99" s="48" t="s">
        <v>58</v>
      </c>
      <c r="P99" s="54" t="s">
        <v>55</v>
      </c>
      <c r="Q99" s="60" t="s">
        <v>227</v>
      </c>
      <c r="V99" s="57"/>
      <c r="W99" s="55"/>
      <c r="X99" s="62"/>
      <c r="Y99" s="62"/>
      <c r="Z99" s="62"/>
      <c r="AA99" s="62"/>
      <c r="AB99" s="66"/>
      <c r="AC99" s="67"/>
      <c r="AD99" s="65"/>
      <c r="AE99" s="70"/>
    </row>
    <row r="100" spans="2:31" outlineLevel="1">
      <c r="B100" s="26">
        <v>82</v>
      </c>
      <c r="C100" s="52">
        <v>4513353</v>
      </c>
      <c r="D100" s="27" t="s">
        <v>228</v>
      </c>
      <c r="E100" s="25" t="s">
        <v>17</v>
      </c>
      <c r="F100" s="25">
        <v>44196</v>
      </c>
      <c r="G100" s="28"/>
      <c r="H100" s="90">
        <v>613</v>
      </c>
      <c r="I100" s="61"/>
      <c r="J100" s="61"/>
      <c r="K100" s="6">
        <v>25</v>
      </c>
      <c r="L100" s="5">
        <v>3</v>
      </c>
      <c r="M100" s="53" t="s">
        <v>233</v>
      </c>
      <c r="N100" s="82" t="s">
        <v>43</v>
      </c>
      <c r="O100" s="36" t="s">
        <v>58</v>
      </c>
      <c r="P100" s="36" t="s">
        <v>55</v>
      </c>
      <c r="Q100" s="60" t="s">
        <v>229</v>
      </c>
      <c r="V100" s="57"/>
      <c r="W100" s="55"/>
      <c r="X100" s="62"/>
      <c r="Y100" s="62"/>
      <c r="Z100" s="62"/>
      <c r="AA100" s="62"/>
      <c r="AB100" s="66"/>
      <c r="AC100" s="67"/>
      <c r="AD100" s="65"/>
      <c r="AE100" s="70"/>
    </row>
    <row r="101" spans="2:31" outlineLevel="1">
      <c r="B101" s="26">
        <v>83</v>
      </c>
      <c r="C101" s="26">
        <v>3043966</v>
      </c>
      <c r="D101" s="34" t="s">
        <v>230</v>
      </c>
      <c r="E101" s="35" t="s">
        <v>17</v>
      </c>
      <c r="F101" s="25">
        <v>44196</v>
      </c>
      <c r="G101" s="35"/>
      <c r="H101" s="89"/>
      <c r="I101" s="61">
        <v>3695</v>
      </c>
      <c r="J101" s="61">
        <v>619</v>
      </c>
      <c r="K101" s="6">
        <v>80</v>
      </c>
      <c r="L101" s="5">
        <v>3</v>
      </c>
      <c r="M101" s="5" t="s">
        <v>233</v>
      </c>
      <c r="N101" s="82" t="s">
        <v>46</v>
      </c>
      <c r="O101" s="36" t="s">
        <v>58</v>
      </c>
      <c r="P101" s="36" t="s">
        <v>55</v>
      </c>
      <c r="Q101" s="59" t="s">
        <v>231</v>
      </c>
      <c r="V101" s="66"/>
      <c r="W101" s="77"/>
      <c r="X101" s="77"/>
      <c r="Y101" s="77"/>
      <c r="Z101" s="77"/>
      <c r="AA101" s="66"/>
      <c r="AB101" s="66"/>
      <c r="AC101" s="67"/>
      <c r="AD101" s="65"/>
      <c r="AE101" s="70"/>
    </row>
    <row r="102" spans="2:31" outlineLevel="1">
      <c r="B102" s="23">
        <v>84</v>
      </c>
      <c r="C102" s="23">
        <v>4542970</v>
      </c>
      <c r="D102" s="24" t="s">
        <v>242</v>
      </c>
      <c r="E102" s="35" t="s">
        <v>17</v>
      </c>
      <c r="F102" s="25">
        <v>44196</v>
      </c>
      <c r="G102" s="25"/>
      <c r="H102" s="90">
        <v>34488</v>
      </c>
      <c r="I102" s="61"/>
      <c r="J102" s="61"/>
      <c r="K102" s="3">
        <v>50</v>
      </c>
      <c r="L102" s="46">
        <v>3</v>
      </c>
      <c r="M102" s="5" t="s">
        <v>233</v>
      </c>
      <c r="N102" s="83" t="s">
        <v>44</v>
      </c>
      <c r="O102" s="36" t="s">
        <v>58</v>
      </c>
      <c r="P102" s="36" t="s">
        <v>55</v>
      </c>
      <c r="Q102" s="58" t="s">
        <v>241</v>
      </c>
      <c r="V102" s="66"/>
      <c r="W102" s="77"/>
      <c r="X102" s="77"/>
      <c r="Y102" s="77"/>
      <c r="Z102" s="77"/>
      <c r="AA102" s="66"/>
      <c r="AB102" s="66"/>
      <c r="AC102" s="67"/>
      <c r="AD102" s="65"/>
      <c r="AE102" s="70"/>
    </row>
    <row r="103" spans="2:31" ht="22.5" customHeight="1">
      <c r="B103" s="29"/>
      <c r="C103" s="29"/>
      <c r="D103" s="29" t="s">
        <v>0</v>
      </c>
      <c r="E103" s="29"/>
      <c r="F103" s="29"/>
      <c r="G103" s="29"/>
      <c r="H103" s="30">
        <f>SUM(H19:H101)</f>
        <v>206753</v>
      </c>
      <c r="I103" s="30">
        <f>SUM(I19:I101)</f>
        <v>5657898.2400000002</v>
      </c>
      <c r="J103" s="88">
        <f>SUM(J19:J102)</f>
        <v>3051766.6</v>
      </c>
      <c r="K103" s="31"/>
      <c r="L103" s="31"/>
      <c r="M103" s="31"/>
      <c r="N103" s="29"/>
      <c r="O103" s="29"/>
      <c r="P103" s="29"/>
      <c r="Q103" s="29"/>
      <c r="S103" s="9"/>
      <c r="V103" s="66"/>
      <c r="W103" s="77"/>
      <c r="X103" s="77"/>
      <c r="Y103" s="77"/>
      <c r="Z103" s="77"/>
      <c r="AA103" s="66"/>
      <c r="AB103" s="66"/>
      <c r="AC103" s="66"/>
      <c r="AD103" s="66"/>
      <c r="AE103" s="66"/>
    </row>
    <row r="104" spans="2:31">
      <c r="H104" s="32" t="s">
        <v>4</v>
      </c>
      <c r="I104" s="32" t="s">
        <v>4</v>
      </c>
      <c r="J104" s="33" t="s">
        <v>4</v>
      </c>
      <c r="K104" s="1"/>
      <c r="L104" s="1"/>
      <c r="M104" s="1"/>
    </row>
    <row r="105" spans="2:31">
      <c r="D105" s="37" t="s">
        <v>26</v>
      </c>
      <c r="H105" s="1"/>
      <c r="I105" s="1"/>
      <c r="J105" s="1"/>
      <c r="K105" s="1"/>
      <c r="L105" s="1"/>
      <c r="M105" s="1"/>
    </row>
    <row r="106" spans="2:31">
      <c r="D106" s="10" t="s">
        <v>31</v>
      </c>
      <c r="E106" s="10" t="s">
        <v>33</v>
      </c>
    </row>
    <row r="107" spans="2:31">
      <c r="D107" s="10" t="s">
        <v>4</v>
      </c>
      <c r="E107" s="10" t="s">
        <v>32</v>
      </c>
    </row>
    <row r="108" spans="2:31">
      <c r="D108" s="10" t="s">
        <v>25</v>
      </c>
      <c r="E108" s="10" t="s">
        <v>28</v>
      </c>
    </row>
    <row r="109" spans="2:31">
      <c r="D109" s="10" t="s">
        <v>23</v>
      </c>
      <c r="E109" s="10" t="s">
        <v>34</v>
      </c>
    </row>
    <row r="110" spans="2:31">
      <c r="D110" s="10" t="s">
        <v>61</v>
      </c>
      <c r="E110" s="10" t="s">
        <v>62</v>
      </c>
    </row>
    <row r="111" spans="2:31">
      <c r="D111" s="10" t="s">
        <v>35</v>
      </c>
      <c r="E111" s="10" t="s">
        <v>27</v>
      </c>
    </row>
    <row r="112" spans="2:31">
      <c r="D112" s="16" t="s">
        <v>36</v>
      </c>
      <c r="E112" s="16" t="s">
        <v>37</v>
      </c>
    </row>
    <row r="113" spans="3:7" ht="22.5" customHeight="1"/>
    <row r="114" spans="3:7">
      <c r="D114" s="84"/>
      <c r="E114" s="84"/>
      <c r="F114" s="84"/>
    </row>
    <row r="115" spans="3:7">
      <c r="C115" s="78"/>
      <c r="D115" s="85" t="s">
        <v>239</v>
      </c>
      <c r="E115" s="85" t="s">
        <v>240</v>
      </c>
      <c r="F115" s="85" t="s">
        <v>30</v>
      </c>
      <c r="G115" s="91" t="s">
        <v>244</v>
      </c>
    </row>
    <row r="116" spans="3:7">
      <c r="C116" s="85" t="s">
        <v>25</v>
      </c>
      <c r="D116" s="79">
        <f>I103</f>
        <v>5657898.2400000002</v>
      </c>
      <c r="E116" s="79">
        <f>D116*2</f>
        <v>11315796.48</v>
      </c>
      <c r="F116" s="86">
        <f>E116/1000</f>
        <v>11315.796480000001</v>
      </c>
      <c r="G116" s="92">
        <v>11320</v>
      </c>
    </row>
    <row r="117" spans="3:7">
      <c r="C117" s="85" t="s">
        <v>23</v>
      </c>
      <c r="D117" s="79">
        <f>J103</f>
        <v>3051766.6</v>
      </c>
      <c r="E117" s="79">
        <f t="shared" ref="E117:E118" si="0">D117*2</f>
        <v>6103533.2000000002</v>
      </c>
      <c r="F117" s="86">
        <f t="shared" ref="F117:F118" si="1">E117/1000</f>
        <v>6103.5331999999999</v>
      </c>
      <c r="G117" s="92">
        <v>6110</v>
      </c>
    </row>
    <row r="118" spans="3:7">
      <c r="C118" s="85" t="s">
        <v>35</v>
      </c>
      <c r="D118" s="79">
        <f>H103</f>
        <v>206753</v>
      </c>
      <c r="E118" s="79">
        <f t="shared" si="0"/>
        <v>413506</v>
      </c>
      <c r="F118" s="86">
        <f t="shared" si="1"/>
        <v>413.50599999999997</v>
      </c>
      <c r="G118" s="92">
        <v>420</v>
      </c>
    </row>
    <row r="119" spans="3:7">
      <c r="C119" s="78"/>
      <c r="D119" s="80">
        <f>SUM(D116:D118)</f>
        <v>8916417.8399999999</v>
      </c>
      <c r="E119" s="80">
        <f>SUM(E116:E118)</f>
        <v>17832835.68</v>
      </c>
      <c r="F119" s="87">
        <f>SUM(F116:F118)</f>
        <v>17832.835680000004</v>
      </c>
      <c r="G119" s="93">
        <f>SUM(G116:G118)</f>
        <v>17850</v>
      </c>
    </row>
    <row r="120" spans="3:7">
      <c r="C120" s="78"/>
      <c r="D120" s="78"/>
      <c r="E120" s="78"/>
      <c r="F120" s="78"/>
      <c r="G120" s="78"/>
    </row>
  </sheetData>
  <autoFilter ref="B17:Q112" xr:uid="{73124409-8B5A-094C-98FC-8D887F10BB72}">
    <filterColumn colId="3" showButton="0"/>
    <filterColumn colId="4" showButton="0"/>
    <filterColumn colId="6" showButton="0"/>
    <filterColumn colId="7" showButton="0"/>
  </autoFilter>
  <mergeCells count="33">
    <mergeCell ref="S1:U2"/>
    <mergeCell ref="O17:O18"/>
    <mergeCell ref="P17:P18"/>
    <mergeCell ref="E10:N10"/>
    <mergeCell ref="E11:N11"/>
    <mergeCell ref="S9:U9"/>
    <mergeCell ref="B2:Q2"/>
    <mergeCell ref="B1:Q1"/>
    <mergeCell ref="E7:N7"/>
    <mergeCell ref="B3:Q3"/>
    <mergeCell ref="E8:N8"/>
    <mergeCell ref="E9:N9"/>
    <mergeCell ref="B12:D14"/>
    <mergeCell ref="J4:N4"/>
    <mergeCell ref="E4:G4"/>
    <mergeCell ref="B15:Q15"/>
    <mergeCell ref="E5:G5"/>
    <mergeCell ref="C17:C18"/>
    <mergeCell ref="J5:N5"/>
    <mergeCell ref="J6:N6"/>
    <mergeCell ref="B17:B18"/>
    <mergeCell ref="E13:N13"/>
    <mergeCell ref="E14:N14"/>
    <mergeCell ref="L17:L18"/>
    <mergeCell ref="H17:J17"/>
    <mergeCell ref="M17:M18"/>
    <mergeCell ref="E6:G6"/>
    <mergeCell ref="D17:D18"/>
    <mergeCell ref="E17:G17"/>
    <mergeCell ref="E12:N12"/>
    <mergeCell ref="N17:N18"/>
    <mergeCell ref="Q17:Q18"/>
    <mergeCell ref="B16:Q16"/>
  </mergeCells>
  <dataValidations count="9">
    <dataValidation type="list" allowBlank="1" showInputMessage="1" showErrorMessage="1" sqref="P19:P102" xr:uid="{00000000-0002-0000-0000-000003000000}">
      <formula1>$X$11:$X$14</formula1>
    </dataValidation>
    <dataValidation type="list" allowBlank="1" showInputMessage="1" showErrorMessage="1" sqref="O19:O102" xr:uid="{00000000-0002-0000-0000-000004000000}">
      <formula1>$X$15:$X$17</formula1>
    </dataValidation>
    <dataValidation type="list" allowBlank="1" showInputMessage="1" showErrorMessage="1" sqref="L19:L102" xr:uid="{00000000-0002-0000-0000-000005000000}">
      <formula1>$Z$13:$Z$15</formula1>
    </dataValidation>
    <dataValidation type="list" allowBlank="1" showInputMessage="1" showErrorMessage="1" sqref="M19:M102" xr:uid="{00000000-0002-0000-0000-000006000000}">
      <formula1>$Z$16:$Z$18</formula1>
    </dataValidation>
    <dataValidation type="list" allowBlank="1" showInputMessage="1" showErrorMessage="1" sqref="N19:N24" xr:uid="{00000000-0002-0000-0000-000007000000}">
      <formula1>$W$8:$W$101</formula1>
    </dataValidation>
    <dataValidation type="textLength" operator="equal" allowBlank="1" showInputMessage="1" showErrorMessage="1" sqref="J4:P4" xr:uid="{00000000-0002-0000-0000-000008000000}">
      <formula1>8</formula1>
    </dataValidation>
    <dataValidation type="date" operator="greaterThan" allowBlank="1" showInputMessage="1" showErrorMessage="1" sqref="F19:F102" xr:uid="{00000000-0002-0000-0000-000000000000}">
      <formula1>41275</formula1>
    </dataValidation>
    <dataValidation type="list" allowBlank="1" showInputMessage="1" showErrorMessage="1" sqref="E19:E102" xr:uid="{00000000-0002-0000-0000-000001000000}">
      <formula1>$X$9:$X$10</formula1>
    </dataValidation>
    <dataValidation type="list" allowBlank="1" showInputMessage="1" showErrorMessage="1" sqref="G19:G102" xr:uid="{00000000-0002-0000-0000-000002000000}">
      <formula1>$Z$9:$Z$12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2" orientation="landscape" r:id="rId1"/>
  <ignoredErrors>
    <ignoredError sqref="H10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vstupne udaje</vt:lpstr>
      <vt:lpstr>'vstupne udaje'!Oblasť_tlače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Kubin</dc:creator>
  <cp:lastModifiedBy>Branislav Šarmír</cp:lastModifiedBy>
  <cp:lastPrinted>2019-06-11T10:45:27Z</cp:lastPrinted>
  <dcterms:created xsi:type="dcterms:W3CDTF">2012-03-07T18:57:48Z</dcterms:created>
  <dcterms:modified xsi:type="dcterms:W3CDTF">2019-09-13T11:30:48Z</dcterms:modified>
</cp:coreProperties>
</file>