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2. Diagnostické reagencie a SM pre potreby odd. lab. medic\Odosielane PTK\"/>
    </mc:Choice>
  </mc:AlternateContent>
  <bookViews>
    <workbookView xWindow="0" yWindow="0" windowWidth="20730" windowHeight="11760" activeTab="1"/>
  </bookViews>
  <sheets>
    <sheet name="časť č. 1" sheetId="22" r:id="rId1"/>
    <sheet name="časť č. 2" sheetId="23" r:id="rId2"/>
    <sheet name="časť č. 3" sheetId="20" r:id="rId3"/>
    <sheet name="časť č. 4" sheetId="19" r:id="rId4"/>
    <sheet name="časť č. 5" sheetId="18" r:id="rId5"/>
    <sheet name="časť č. 6" sheetId="17" r:id="rId6"/>
    <sheet name="časť č. 7" sheetId="16" r:id="rId7"/>
    <sheet name="časť č. 8" sheetId="24" r:id="rId8"/>
  </sheets>
  <externalReferences>
    <externalReference r:id="rId9"/>
  </externalReferences>
  <definedNames>
    <definedName name="_xlnm.Print_Area" localSheetId="0">'časť č. 1'!$A$1:$Q$163</definedName>
    <definedName name="_xlnm.Print_Area" localSheetId="1">'časť č. 2'!$A$1:$Q$43</definedName>
    <definedName name="_xlnm.Print_Area" localSheetId="2">'časť č. 3'!$A$1:$Q$54</definedName>
    <definedName name="_xlnm.Print_Area" localSheetId="3">'časť č. 4'!$A$1:$O$36</definedName>
    <definedName name="_xlnm.Print_Area" localSheetId="4">'časť č. 5'!$A$1:$O$33</definedName>
    <definedName name="_xlnm.Print_Area" localSheetId="5">'časť č. 6'!$A$1:$O$30</definedName>
    <definedName name="_xlnm.Print_Area" localSheetId="6">'časť č. 7'!$A$1:$O$62</definedName>
    <definedName name="_xlnm.Print_Area" localSheetId="7">'časť č. 8'!$A$1:$O$28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4" i="22" l="1"/>
  <c r="N144" i="22"/>
  <c r="N62" i="22" l="1"/>
  <c r="O62" i="22"/>
  <c r="E43" i="16"/>
  <c r="E9" i="24" l="1"/>
  <c r="N8" i="24"/>
  <c r="N9" i="24" s="1"/>
  <c r="M8" i="24"/>
  <c r="M10" i="18"/>
  <c r="N10" i="18"/>
  <c r="O10" i="18" s="1"/>
  <c r="M11" i="18"/>
  <c r="N11" i="18"/>
  <c r="O11" i="18"/>
  <c r="M12" i="18"/>
  <c r="N12" i="18"/>
  <c r="O12" i="18"/>
  <c r="M13" i="18"/>
  <c r="N13" i="18"/>
  <c r="O13" i="18" s="1"/>
  <c r="M9" i="18"/>
  <c r="N9" i="18"/>
  <c r="O9" i="18" s="1"/>
  <c r="O8" i="24" l="1"/>
  <c r="O9" i="24" s="1"/>
  <c r="E23" i="23"/>
  <c r="N22" i="23"/>
  <c r="O22" i="23" s="1"/>
  <c r="M22" i="23"/>
  <c r="N21" i="23"/>
  <c r="O21" i="23" s="1"/>
  <c r="M21" i="23"/>
  <c r="N20" i="23"/>
  <c r="O20" i="23" s="1"/>
  <c r="M20" i="23"/>
  <c r="N19" i="23"/>
  <c r="O19" i="23" s="1"/>
  <c r="M19" i="23"/>
  <c r="N18" i="23"/>
  <c r="O18" i="23" s="1"/>
  <c r="M18" i="23"/>
  <c r="N17" i="23"/>
  <c r="O17" i="23" s="1"/>
  <c r="M17" i="23"/>
  <c r="N16" i="23"/>
  <c r="O16" i="23" s="1"/>
  <c r="M16" i="23"/>
  <c r="N14" i="23"/>
  <c r="O14" i="23" s="1"/>
  <c r="M14" i="23"/>
  <c r="N13" i="23"/>
  <c r="O13" i="23" s="1"/>
  <c r="M13" i="23"/>
  <c r="N12" i="23"/>
  <c r="O12" i="23" s="1"/>
  <c r="M12" i="23"/>
  <c r="N11" i="23"/>
  <c r="O11" i="23" s="1"/>
  <c r="M11" i="23"/>
  <c r="N10" i="23"/>
  <c r="O10" i="23" s="1"/>
  <c r="M10" i="23"/>
  <c r="N9" i="23"/>
  <c r="O9" i="23" s="1"/>
  <c r="M9" i="23"/>
  <c r="N23" i="23" l="1"/>
  <c r="O23" i="23"/>
  <c r="E144" i="22"/>
  <c r="M125" i="22"/>
  <c r="N125" i="22"/>
  <c r="O125" i="22" s="1"/>
  <c r="M126" i="22"/>
  <c r="N126" i="22"/>
  <c r="O126" i="22" s="1"/>
  <c r="M127" i="22"/>
  <c r="N127" i="22"/>
  <c r="O127" i="22" s="1"/>
  <c r="M128" i="22"/>
  <c r="N128" i="22"/>
  <c r="O128" i="22" s="1"/>
  <c r="M129" i="22"/>
  <c r="N129" i="22"/>
  <c r="O129" i="22" s="1"/>
  <c r="M130" i="22"/>
  <c r="N130" i="22"/>
  <c r="O130" i="22" s="1"/>
  <c r="M131" i="22"/>
  <c r="N131" i="22"/>
  <c r="O131" i="22" s="1"/>
  <c r="M132" i="22"/>
  <c r="N132" i="22"/>
  <c r="O132" i="22" s="1"/>
  <c r="M133" i="22"/>
  <c r="N133" i="22"/>
  <c r="O133" i="22" s="1"/>
  <c r="M134" i="22"/>
  <c r="N134" i="22"/>
  <c r="O134" i="22" s="1"/>
  <c r="M135" i="22"/>
  <c r="N135" i="22"/>
  <c r="O135" i="22" s="1"/>
  <c r="M136" i="22"/>
  <c r="N136" i="22"/>
  <c r="O136" i="22" s="1"/>
  <c r="M137" i="22"/>
  <c r="N137" i="22"/>
  <c r="O137" i="22" s="1"/>
  <c r="M138" i="22"/>
  <c r="N138" i="22"/>
  <c r="O138" i="22" s="1"/>
  <c r="M139" i="22"/>
  <c r="N139" i="22"/>
  <c r="O139" i="22" s="1"/>
  <c r="M140" i="22"/>
  <c r="N140" i="22"/>
  <c r="O140" i="22" s="1"/>
  <c r="M141" i="22"/>
  <c r="N141" i="22"/>
  <c r="O141" i="22" s="1"/>
  <c r="M142" i="22"/>
  <c r="N142" i="22"/>
  <c r="O142" i="22" s="1"/>
  <c r="M143" i="22"/>
  <c r="N143" i="22"/>
  <c r="O143" i="22" s="1"/>
  <c r="M111" i="22"/>
  <c r="N111" i="22"/>
  <c r="O111" i="22" s="1"/>
  <c r="M112" i="22"/>
  <c r="N112" i="22"/>
  <c r="O112" i="22" s="1"/>
  <c r="M113" i="22"/>
  <c r="N113" i="22"/>
  <c r="O113" i="22" s="1"/>
  <c r="M114" i="22"/>
  <c r="N114" i="22"/>
  <c r="O114" i="22" s="1"/>
  <c r="M115" i="22"/>
  <c r="N115" i="22"/>
  <c r="O115" i="22" s="1"/>
  <c r="M116" i="22"/>
  <c r="N116" i="22"/>
  <c r="O116" i="22" s="1"/>
  <c r="M117" i="22"/>
  <c r="N117" i="22"/>
  <c r="O117" i="22" s="1"/>
  <c r="M118" i="22"/>
  <c r="N118" i="22"/>
  <c r="O118" i="22" s="1"/>
  <c r="M119" i="22"/>
  <c r="N119" i="22"/>
  <c r="O119" i="22" s="1"/>
  <c r="M120" i="22"/>
  <c r="N120" i="22"/>
  <c r="O120" i="22" s="1"/>
  <c r="M121" i="22"/>
  <c r="N121" i="22"/>
  <c r="O121" i="22" s="1"/>
  <c r="M122" i="22"/>
  <c r="N122" i="22"/>
  <c r="O122" i="22" s="1"/>
  <c r="M123" i="22"/>
  <c r="N123" i="22"/>
  <c r="O123" i="22" s="1"/>
  <c r="M124" i="22"/>
  <c r="N124" i="22"/>
  <c r="O124" i="22" s="1"/>
  <c r="M99" i="22"/>
  <c r="N99" i="22"/>
  <c r="O99" i="22" s="1"/>
  <c r="M100" i="22"/>
  <c r="N100" i="22"/>
  <c r="O100" i="22" s="1"/>
  <c r="M101" i="22"/>
  <c r="N101" i="22"/>
  <c r="O101" i="22" s="1"/>
  <c r="M102" i="22"/>
  <c r="N102" i="22"/>
  <c r="O102" i="22" s="1"/>
  <c r="M103" i="22"/>
  <c r="N103" i="22"/>
  <c r="O103" i="22" s="1"/>
  <c r="M104" i="22"/>
  <c r="N104" i="22"/>
  <c r="O104" i="22" s="1"/>
  <c r="M105" i="22"/>
  <c r="N105" i="22"/>
  <c r="O105" i="22" s="1"/>
  <c r="M106" i="22"/>
  <c r="N106" i="22"/>
  <c r="O106" i="22" s="1"/>
  <c r="M107" i="22"/>
  <c r="N107" i="22"/>
  <c r="O107" i="22" s="1"/>
  <c r="M108" i="22"/>
  <c r="N108" i="22"/>
  <c r="O108" i="22" s="1"/>
  <c r="M43" i="22"/>
  <c r="N43" i="22"/>
  <c r="O43" i="22" s="1"/>
  <c r="M44" i="22"/>
  <c r="N44" i="22"/>
  <c r="O44" i="22" s="1"/>
  <c r="M45" i="22"/>
  <c r="N45" i="22"/>
  <c r="O45" i="22" s="1"/>
  <c r="M46" i="22"/>
  <c r="N46" i="22"/>
  <c r="O46" i="22" s="1"/>
  <c r="M47" i="22"/>
  <c r="N47" i="22"/>
  <c r="O47" i="22" s="1"/>
  <c r="M48" i="22"/>
  <c r="N48" i="22"/>
  <c r="O48" i="22" s="1"/>
  <c r="M49" i="22"/>
  <c r="N49" i="22"/>
  <c r="O49" i="22" s="1"/>
  <c r="M50" i="22"/>
  <c r="N50" i="22"/>
  <c r="O50" i="22" s="1"/>
  <c r="M51" i="22"/>
  <c r="N51" i="22"/>
  <c r="O51" i="22" s="1"/>
  <c r="M52" i="22"/>
  <c r="N52" i="22"/>
  <c r="O52" i="22" s="1"/>
  <c r="M53" i="22"/>
  <c r="N53" i="22"/>
  <c r="O53" i="22" s="1"/>
  <c r="M54" i="22"/>
  <c r="N54" i="22"/>
  <c r="O54" i="22" s="1"/>
  <c r="M55" i="22"/>
  <c r="N55" i="22"/>
  <c r="O55" i="22" s="1"/>
  <c r="M56" i="22"/>
  <c r="N56" i="22"/>
  <c r="O56" i="22" s="1"/>
  <c r="M57" i="22"/>
  <c r="N57" i="22"/>
  <c r="O57" i="22" s="1"/>
  <c r="M58" i="22"/>
  <c r="N58" i="22"/>
  <c r="O58" i="22" s="1"/>
  <c r="M59" i="22"/>
  <c r="N59" i="22"/>
  <c r="O59" i="22" s="1"/>
  <c r="M60" i="22"/>
  <c r="N60" i="22"/>
  <c r="O60" i="22" s="1"/>
  <c r="M61" i="22"/>
  <c r="N61" i="22"/>
  <c r="O61" i="22" s="1"/>
  <c r="M63" i="22"/>
  <c r="N63" i="22"/>
  <c r="O63" i="22" s="1"/>
  <c r="M64" i="22"/>
  <c r="N64" i="22"/>
  <c r="O64" i="22" s="1"/>
  <c r="M65" i="22"/>
  <c r="N65" i="22"/>
  <c r="O65" i="22" s="1"/>
  <c r="M66" i="22"/>
  <c r="N66" i="22"/>
  <c r="O66" i="22" s="1"/>
  <c r="M67" i="22"/>
  <c r="N67" i="22"/>
  <c r="O67" i="22" s="1"/>
  <c r="M68" i="22"/>
  <c r="N68" i="22"/>
  <c r="O68" i="22" s="1"/>
  <c r="M69" i="22"/>
  <c r="N69" i="22"/>
  <c r="O69" i="22" s="1"/>
  <c r="M70" i="22"/>
  <c r="N70" i="22"/>
  <c r="O70" i="22" s="1"/>
  <c r="M71" i="22"/>
  <c r="N71" i="22"/>
  <c r="O71" i="22" s="1"/>
  <c r="M72" i="22"/>
  <c r="N72" i="22"/>
  <c r="O72" i="22" s="1"/>
  <c r="M73" i="22"/>
  <c r="N73" i="22"/>
  <c r="O73" i="22" s="1"/>
  <c r="M74" i="22"/>
  <c r="N74" i="22"/>
  <c r="O74" i="22" s="1"/>
  <c r="M75" i="22"/>
  <c r="N75" i="22"/>
  <c r="O75" i="22" s="1"/>
  <c r="M76" i="22"/>
  <c r="N76" i="22"/>
  <c r="O76" i="22" s="1"/>
  <c r="M77" i="22"/>
  <c r="N77" i="22"/>
  <c r="O77" i="22" s="1"/>
  <c r="M78" i="22"/>
  <c r="N78" i="22"/>
  <c r="O78" i="22" s="1"/>
  <c r="M79" i="22"/>
  <c r="N79" i="22"/>
  <c r="O79" i="22" s="1"/>
  <c r="M80" i="22"/>
  <c r="N80" i="22"/>
  <c r="O80" i="22" s="1"/>
  <c r="M81" i="22"/>
  <c r="N81" i="22"/>
  <c r="O81" i="22" s="1"/>
  <c r="M82" i="22"/>
  <c r="N82" i="22"/>
  <c r="O82" i="22" s="1"/>
  <c r="M83" i="22"/>
  <c r="N83" i="22"/>
  <c r="O83" i="22" s="1"/>
  <c r="M84" i="22"/>
  <c r="N84" i="22"/>
  <c r="O84" i="22" s="1"/>
  <c r="M85" i="22"/>
  <c r="N85" i="22"/>
  <c r="O85" i="22" s="1"/>
  <c r="M86" i="22"/>
  <c r="N86" i="22"/>
  <c r="O86" i="22" s="1"/>
  <c r="M87" i="22"/>
  <c r="N87" i="22"/>
  <c r="O87" i="22" s="1"/>
  <c r="M88" i="22"/>
  <c r="N88" i="22"/>
  <c r="O88" i="22" s="1"/>
  <c r="M18" i="22"/>
  <c r="N18" i="22"/>
  <c r="O18" i="22" s="1"/>
  <c r="M19" i="22"/>
  <c r="N19" i="22"/>
  <c r="O19" i="22" s="1"/>
  <c r="M20" i="22"/>
  <c r="N20" i="22"/>
  <c r="O20" i="22" s="1"/>
  <c r="M21" i="22"/>
  <c r="N21" i="22"/>
  <c r="O21" i="22" s="1"/>
  <c r="M22" i="22"/>
  <c r="N22" i="22"/>
  <c r="O22" i="22" s="1"/>
  <c r="M23" i="22"/>
  <c r="N23" i="22"/>
  <c r="O23" i="22" s="1"/>
  <c r="M24" i="22"/>
  <c r="N24" i="22"/>
  <c r="O24" i="22" s="1"/>
  <c r="M25" i="22"/>
  <c r="N25" i="22"/>
  <c r="O25" i="22" s="1"/>
  <c r="M26" i="22"/>
  <c r="N26" i="22"/>
  <c r="O26" i="22" s="1"/>
  <c r="M27" i="22"/>
  <c r="N27" i="22"/>
  <c r="O27" i="22" s="1"/>
  <c r="M28" i="22"/>
  <c r="N28" i="22"/>
  <c r="O28" i="22" s="1"/>
  <c r="M29" i="22"/>
  <c r="N29" i="22"/>
  <c r="O29" i="22" s="1"/>
  <c r="M30" i="22"/>
  <c r="N30" i="22"/>
  <c r="O30" i="22" s="1"/>
  <c r="M31" i="22"/>
  <c r="N31" i="22"/>
  <c r="O31" i="22" s="1"/>
  <c r="M32" i="22"/>
  <c r="N32" i="22"/>
  <c r="O32" i="22" s="1"/>
  <c r="M33" i="22"/>
  <c r="N33" i="22"/>
  <c r="O33" i="22" s="1"/>
  <c r="M34" i="22"/>
  <c r="N34" i="22"/>
  <c r="O34" i="22" s="1"/>
  <c r="M35" i="22"/>
  <c r="N35" i="22"/>
  <c r="O35" i="22" s="1"/>
  <c r="M36" i="22"/>
  <c r="N36" i="22"/>
  <c r="O36" i="22" s="1"/>
  <c r="M37" i="22"/>
  <c r="N37" i="22"/>
  <c r="O37" i="22" s="1"/>
  <c r="M38" i="22"/>
  <c r="N38" i="22"/>
  <c r="O38" i="22" s="1"/>
  <c r="M39" i="22"/>
  <c r="N39" i="22"/>
  <c r="O39" i="22" s="1"/>
  <c r="M40" i="22"/>
  <c r="N40" i="22"/>
  <c r="O40" i="22" s="1"/>
  <c r="N110" i="22"/>
  <c r="O110" i="22" s="1"/>
  <c r="M110" i="22"/>
  <c r="N98" i="22"/>
  <c r="O98" i="22" s="1"/>
  <c r="M98" i="22"/>
  <c r="N97" i="22"/>
  <c r="O97" i="22" s="1"/>
  <c r="M97" i="22"/>
  <c r="N96" i="22"/>
  <c r="O96" i="22" s="1"/>
  <c r="M96" i="22"/>
  <c r="N95" i="22"/>
  <c r="O95" i="22" s="1"/>
  <c r="M95" i="22"/>
  <c r="N94" i="22"/>
  <c r="O94" i="22" s="1"/>
  <c r="M94" i="22"/>
  <c r="N93" i="22"/>
  <c r="O93" i="22" s="1"/>
  <c r="M93" i="22"/>
  <c r="N92" i="22"/>
  <c r="O92" i="22" s="1"/>
  <c r="M92" i="22"/>
  <c r="N91" i="22"/>
  <c r="O91" i="22" s="1"/>
  <c r="M91" i="22"/>
  <c r="N90" i="22"/>
  <c r="O90" i="22" s="1"/>
  <c r="M90" i="22"/>
  <c r="B158" i="22" l="1"/>
  <c r="N42" i="22"/>
  <c r="O42" i="22" s="1"/>
  <c r="M42" i="22"/>
  <c r="N17" i="22"/>
  <c r="O17" i="22" s="1"/>
  <c r="M17" i="22"/>
  <c r="N16" i="22"/>
  <c r="O16" i="22" s="1"/>
  <c r="M16" i="22"/>
  <c r="N15" i="22"/>
  <c r="O15" i="22" s="1"/>
  <c r="M15" i="22"/>
  <c r="N14" i="22"/>
  <c r="O14" i="22" s="1"/>
  <c r="M14" i="22"/>
  <c r="N13" i="22"/>
  <c r="O13" i="22" s="1"/>
  <c r="M13" i="22"/>
  <c r="N12" i="22"/>
  <c r="O12" i="22" s="1"/>
  <c r="M12" i="22"/>
  <c r="N11" i="22"/>
  <c r="O11" i="22" s="1"/>
  <c r="M11" i="22"/>
  <c r="N10" i="22"/>
  <c r="M10" i="22"/>
  <c r="N9" i="22"/>
  <c r="M9" i="22"/>
  <c r="M9" i="20"/>
  <c r="N9" i="20"/>
  <c r="O9" i="20" s="1"/>
  <c r="M10" i="20"/>
  <c r="N10" i="20"/>
  <c r="O10" i="20"/>
  <c r="M11" i="20"/>
  <c r="N11" i="20"/>
  <c r="O11" i="20" s="1"/>
  <c r="M12" i="20"/>
  <c r="N12" i="20"/>
  <c r="O12" i="20"/>
  <c r="M13" i="20"/>
  <c r="N13" i="20"/>
  <c r="O13" i="20" s="1"/>
  <c r="M14" i="20"/>
  <c r="N14" i="20"/>
  <c r="O14" i="20" s="1"/>
  <c r="M15" i="20"/>
  <c r="N15" i="20"/>
  <c r="O15" i="20"/>
  <c r="M16" i="20"/>
  <c r="N16" i="20"/>
  <c r="O16" i="20" s="1"/>
  <c r="M17" i="20"/>
  <c r="N17" i="20"/>
  <c r="O17" i="20" s="1"/>
  <c r="M18" i="20"/>
  <c r="N18" i="20"/>
  <c r="O18" i="20"/>
  <c r="M19" i="20"/>
  <c r="N19" i="20"/>
  <c r="O19" i="20" s="1"/>
  <c r="M20" i="20"/>
  <c r="N20" i="20"/>
  <c r="O20" i="20"/>
  <c r="M21" i="20"/>
  <c r="N21" i="20"/>
  <c r="O21" i="20" s="1"/>
  <c r="M22" i="20"/>
  <c r="N22" i="20"/>
  <c r="O22" i="20" s="1"/>
  <c r="M23" i="20"/>
  <c r="N23" i="20"/>
  <c r="O23" i="20" s="1"/>
  <c r="M24" i="20"/>
  <c r="N24" i="20"/>
  <c r="O24" i="20"/>
  <c r="M25" i="20"/>
  <c r="N25" i="20"/>
  <c r="O25" i="20" s="1"/>
  <c r="M26" i="20"/>
  <c r="N26" i="20"/>
  <c r="O26" i="20" s="1"/>
  <c r="M27" i="20"/>
  <c r="N27" i="20"/>
  <c r="O27" i="20"/>
  <c r="M28" i="20"/>
  <c r="N28" i="20"/>
  <c r="O28" i="20" s="1"/>
  <c r="M29" i="20"/>
  <c r="N29" i="20"/>
  <c r="O29" i="20" s="1"/>
  <c r="M30" i="20"/>
  <c r="N30" i="20"/>
  <c r="O30" i="20" s="1"/>
  <c r="M31" i="20"/>
  <c r="N31" i="20"/>
  <c r="O31" i="20" s="1"/>
  <c r="M32" i="20"/>
  <c r="N32" i="20"/>
  <c r="O32" i="20" s="1"/>
  <c r="M33" i="20"/>
  <c r="N33" i="20"/>
  <c r="O33" i="20" s="1"/>
  <c r="M34" i="20"/>
  <c r="N34" i="20"/>
  <c r="O34" i="20"/>
  <c r="E35" i="20"/>
  <c r="N8" i="20"/>
  <c r="M8" i="20"/>
  <c r="M9" i="19"/>
  <c r="N9" i="19"/>
  <c r="O9" i="19"/>
  <c r="M10" i="19"/>
  <c r="N10" i="19"/>
  <c r="O10" i="19" s="1"/>
  <c r="M11" i="19"/>
  <c r="N11" i="19"/>
  <c r="O11" i="19" s="1"/>
  <c r="M12" i="19"/>
  <c r="N12" i="19"/>
  <c r="O12" i="19" s="1"/>
  <c r="M13" i="19"/>
  <c r="N13" i="19"/>
  <c r="O13" i="19"/>
  <c r="M14" i="19"/>
  <c r="N14" i="19"/>
  <c r="O14" i="19" s="1"/>
  <c r="M15" i="19"/>
  <c r="N15" i="19"/>
  <c r="O15" i="19" s="1"/>
  <c r="M16" i="19"/>
  <c r="N16" i="19"/>
  <c r="O16" i="19"/>
  <c r="E17" i="19"/>
  <c r="N8" i="19"/>
  <c r="M8" i="19"/>
  <c r="E14" i="18"/>
  <c r="N8" i="18"/>
  <c r="M8" i="18"/>
  <c r="E11" i="17"/>
  <c r="N10" i="17"/>
  <c r="O10" i="17" s="1"/>
  <c r="M10" i="17"/>
  <c r="N9" i="17"/>
  <c r="O9" i="17" s="1"/>
  <c r="M9" i="17"/>
  <c r="N8" i="17"/>
  <c r="M8" i="17"/>
  <c r="M25" i="16"/>
  <c r="N25" i="16"/>
  <c r="O25" i="16" s="1"/>
  <c r="M26" i="16"/>
  <c r="N26" i="16"/>
  <c r="O26" i="16" s="1"/>
  <c r="M27" i="16"/>
  <c r="N27" i="16"/>
  <c r="O27" i="16" s="1"/>
  <c r="M28" i="16"/>
  <c r="N28" i="16"/>
  <c r="O28" i="16"/>
  <c r="M29" i="16"/>
  <c r="N29" i="16"/>
  <c r="O29" i="16" s="1"/>
  <c r="M30" i="16"/>
  <c r="N30" i="16"/>
  <c r="O30" i="16" s="1"/>
  <c r="M31" i="16"/>
  <c r="N31" i="16"/>
  <c r="O31" i="16"/>
  <c r="M32" i="16"/>
  <c r="N32" i="16"/>
  <c r="O32" i="16" s="1"/>
  <c r="M33" i="16"/>
  <c r="N33" i="16"/>
  <c r="O33" i="16" s="1"/>
  <c r="M34" i="16"/>
  <c r="N34" i="16"/>
  <c r="O34" i="16"/>
  <c r="M35" i="16"/>
  <c r="N35" i="16"/>
  <c r="O35" i="16" s="1"/>
  <c r="M36" i="16"/>
  <c r="N36" i="16"/>
  <c r="O36" i="16" s="1"/>
  <c r="M37" i="16"/>
  <c r="N37" i="16"/>
  <c r="O37" i="16" s="1"/>
  <c r="M38" i="16"/>
  <c r="N38" i="16"/>
  <c r="O38" i="16" s="1"/>
  <c r="M39" i="16"/>
  <c r="N39" i="16"/>
  <c r="O39" i="16"/>
  <c r="M40" i="16"/>
  <c r="N40" i="16"/>
  <c r="O40" i="16" s="1"/>
  <c r="M41" i="16"/>
  <c r="N41" i="16"/>
  <c r="O41" i="16" s="1"/>
  <c r="M42" i="16"/>
  <c r="N42" i="16"/>
  <c r="O42" i="16"/>
  <c r="N24" i="16"/>
  <c r="O24" i="16" s="1"/>
  <c r="M24" i="16"/>
  <c r="M10" i="16"/>
  <c r="N10" i="16"/>
  <c r="O10" i="16"/>
  <c r="M11" i="16"/>
  <c r="N11" i="16"/>
  <c r="O11" i="16" s="1"/>
  <c r="M12" i="16"/>
  <c r="N12" i="16"/>
  <c r="O12" i="16" s="1"/>
  <c r="M13" i="16"/>
  <c r="N13" i="16"/>
  <c r="O13" i="16" s="1"/>
  <c r="M14" i="16"/>
  <c r="N14" i="16"/>
  <c r="O14" i="16" s="1"/>
  <c r="M15" i="16"/>
  <c r="N15" i="16"/>
  <c r="O15" i="16" s="1"/>
  <c r="M16" i="16"/>
  <c r="N16" i="16"/>
  <c r="O16" i="16" s="1"/>
  <c r="M17" i="16"/>
  <c r="N17" i="16"/>
  <c r="O17" i="16" s="1"/>
  <c r="M18" i="16"/>
  <c r="N18" i="16"/>
  <c r="O18" i="16" s="1"/>
  <c r="M19" i="16"/>
  <c r="N19" i="16"/>
  <c r="O19" i="16" s="1"/>
  <c r="M20" i="16"/>
  <c r="N20" i="16"/>
  <c r="O20" i="16" s="1"/>
  <c r="M21" i="16"/>
  <c r="N21" i="16"/>
  <c r="O21" i="16" s="1"/>
  <c r="M22" i="16"/>
  <c r="N22" i="16"/>
  <c r="O22" i="16" s="1"/>
  <c r="N9" i="16"/>
  <c r="O9" i="16" s="1"/>
  <c r="M9" i="16"/>
  <c r="N43" i="16" l="1"/>
  <c r="O43" i="16"/>
  <c r="O10" i="22"/>
  <c r="O9" i="22"/>
  <c r="N35" i="20"/>
  <c r="O8" i="20"/>
  <c r="O35" i="20" s="1"/>
  <c r="N17" i="19"/>
  <c r="O8" i="19"/>
  <c r="O17" i="19" s="1"/>
  <c r="N14" i="18"/>
  <c r="O8" i="18"/>
  <c r="O14" i="18" s="1"/>
  <c r="N11" i="17"/>
  <c r="O8" i="17"/>
  <c r="O11" i="17" s="1"/>
</calcChain>
</file>

<file path=xl/sharedStrings.xml><?xml version="1.0" encoding="utf-8"?>
<sst xmlns="http://schemas.openxmlformats.org/spreadsheetml/2006/main" count="1121" uniqueCount="403">
  <si>
    <t>1.</t>
  </si>
  <si>
    <t>Dňa:</t>
  </si>
  <si>
    <t>V:</t>
  </si>
  <si>
    <t>Obchodný názov uchádzača:</t>
  </si>
  <si>
    <t>Sídlo uchádzača:</t>
  </si>
  <si>
    <t>IČO: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</si>
  <si>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</si>
  <si>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</si>
  <si>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</si>
  <si>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</si>
  <si>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</si>
  <si>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</si>
  <si>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</si>
  <si>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</si>
  <si>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</si>
  <si>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</si>
  <si>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Katalógové číslo</t>
  </si>
  <si>
    <t>Sadzba DPH
v %</t>
  </si>
  <si>
    <t>10.</t>
  </si>
  <si>
    <t>11.</t>
  </si>
  <si>
    <t>12.</t>
  </si>
  <si>
    <t>13.</t>
  </si>
  <si>
    <t>Merná jednotka
(MJ)</t>
  </si>
  <si>
    <t>Názov predmetu zákazky:</t>
  </si>
  <si>
    <t>Diagnostické reagencie a spotrebný materiál pre potreby oddelenia laboratórnej medicíny VÚSCH, a.s.</t>
  </si>
  <si>
    <t xml:space="preserve">Časť č. 3 - Spotrebný materiál pre vyšetrenia acidobázickej rovnováhy   </t>
  </si>
  <si>
    <t xml:space="preserve">Por. č. </t>
  </si>
  <si>
    <t>Názov položky predmetu zákazky</t>
  </si>
  <si>
    <t>Veľkosť MJ</t>
  </si>
  <si>
    <t>Názov výrobcu ponúkaného tovaru</t>
  </si>
  <si>
    <t>Kód ŠUKL</t>
  </si>
  <si>
    <t>Jednotková cena 
v EUR bez DPH</t>
  </si>
  <si>
    <t>Jednotková cena 
v EUR s DPH</t>
  </si>
  <si>
    <t xml:space="preserve">Celková cena
za predpokladané množstvo MJ
v EUR bez DPH
</t>
  </si>
  <si>
    <t xml:space="preserve">Celková cena
za predpokladané množstvo MJ
v EUR s DPH
</t>
  </si>
  <si>
    <t>14.</t>
  </si>
  <si>
    <t>15.</t>
  </si>
  <si>
    <t>20.</t>
  </si>
  <si>
    <t>21.</t>
  </si>
  <si>
    <t>22.</t>
  </si>
  <si>
    <t>23.</t>
  </si>
  <si>
    <t>SPOLU</t>
  </si>
  <si>
    <t>Týmto potvrdzujem, že všetky uvedené informácie sú pravdivé.</t>
  </si>
  <si>
    <t xml:space="preserve">KALKULÁCIA CENY </t>
  </si>
  <si>
    <t xml:space="preserve">Časť č. 7 - Diagnostické reagencie a spotrebný materiál pre základné koagulačné vyšetrenia </t>
  </si>
  <si>
    <t>Heparin INNOVANCE Calibrator - Hemo - Sysmex CS 2500 Calibrator</t>
  </si>
  <si>
    <t>CA Clean I - Hemo - 50ml, Sysmex CS 2500 CONS</t>
  </si>
  <si>
    <t>Ci-Trol 2 - Hemo - 10x1ml, Sysmex CS 2500 Control</t>
  </si>
  <si>
    <t>24.</t>
  </si>
  <si>
    <t>25.</t>
  </si>
  <si>
    <t>26.</t>
  </si>
  <si>
    <r>
      <t>Predpokladané množstvo MJ počas trvania zmluvy na obdobie   
36</t>
    </r>
    <r>
      <rPr>
        <b/>
        <sz val="10"/>
        <rFont val="Arial"/>
        <family val="2"/>
        <charset val="238"/>
      </rPr>
      <t xml:space="preserve"> mesiacov</t>
    </r>
  </si>
  <si>
    <t>Heparin Innovance - Hemo - 5x3ml, Sysmex CS 2500 Reagent</t>
  </si>
  <si>
    <t>Thromboclotin - Hemo - 10x10ml, Sysmex CS 2500 Reagent</t>
  </si>
  <si>
    <t>Thromborel-S - Hemo -  10x4ml, Sysmex CS 2500 Reagent</t>
  </si>
  <si>
    <t>Thrombin - Hemo - 10x5ml, Sysmex CS 2500 Reagent</t>
  </si>
  <si>
    <t>Antithrombin Innovance - Hemo  4x2,7ml; Sysmex CS 2500 Reagent</t>
  </si>
  <si>
    <t>D-Dimer Innovance - Hemo - 6x4ml, Sysmex CS 2500 Reagent</t>
  </si>
  <si>
    <t>Actin FS 10x10ml, Sysmex CS 2500 Reagent</t>
  </si>
  <si>
    <t>Pathromtin SL 20x5ml, Sysmex CS 2500 Reagent</t>
  </si>
  <si>
    <t>ADP 3x0,5ml; Sysmex CS 2500 Reagent</t>
  </si>
  <si>
    <t>Epinephrine 3x0,5ml;  Sysmex CS 2500 Reagent</t>
  </si>
  <si>
    <t>Arachidonic acid 3x0,5ml; Sysmex CS 2500 Reagent</t>
  </si>
  <si>
    <t>Ristocetin 3x0,5ml; Sysmex CS 2500 Reagent</t>
  </si>
  <si>
    <t>Collagen 3x0,5ml; Sysmex CS 2500 Reagent</t>
  </si>
  <si>
    <t xml:space="preserve">balenie </t>
  </si>
  <si>
    <t xml:space="preserve">5x3ml </t>
  </si>
  <si>
    <t>10x10ml</t>
  </si>
  <si>
    <t>10x4ml</t>
  </si>
  <si>
    <t xml:space="preserve"> 10x5ml</t>
  </si>
  <si>
    <t xml:space="preserve"> 4x2,7ml</t>
  </si>
  <si>
    <t xml:space="preserve"> 6x4ml</t>
  </si>
  <si>
    <t xml:space="preserve"> 10x10ml</t>
  </si>
  <si>
    <t>20x5ml</t>
  </si>
  <si>
    <t xml:space="preserve"> 3x0,5ml</t>
  </si>
  <si>
    <t>3x0,5ml</t>
  </si>
  <si>
    <t>5x1ml</t>
  </si>
  <si>
    <t>10x1ml</t>
  </si>
  <si>
    <t>2x5x1ml</t>
  </si>
  <si>
    <t>50ml</t>
  </si>
  <si>
    <t>10x15ml</t>
  </si>
  <si>
    <t>10x5ml</t>
  </si>
  <si>
    <t xml:space="preserve"> 10x15ml</t>
  </si>
  <si>
    <t>6x1ml</t>
  </si>
  <si>
    <t>3000 cuvettes</t>
  </si>
  <si>
    <t>1000 cups</t>
  </si>
  <si>
    <t xml:space="preserve"> 10x1ml</t>
  </si>
  <si>
    <t>Časť č. 6 - Spotrebný materiál pre vyšetrenia osmolality</t>
  </si>
  <si>
    <t>1 000 ks</t>
  </si>
  <si>
    <t>100 ks</t>
  </si>
  <si>
    <t>1 ks</t>
  </si>
  <si>
    <t>50 ks</t>
  </si>
  <si>
    <t>Časť č. 5 - Spotrebný materiál pre vyšetrenia glykemických profilov</t>
  </si>
  <si>
    <t>10 x 100 ks</t>
  </si>
  <si>
    <t xml:space="preserve">Yearly service KIT for ABL700/ABL800  </t>
  </si>
  <si>
    <t xml:space="preserve">Časť č. 1 - Diagnostické reagencie a spotrebný materiál pre základné biochemické a imunochemické vyšetrenia </t>
  </si>
  <si>
    <t xml:space="preserve">1.1 Spotrebný materiál pre diagnostické reagencie pre základné biochemické vyšetrenia </t>
  </si>
  <si>
    <t xml:space="preserve">2.1 Spotrebný materiál pre diagnostické reagencie pre základné imunochemické vyšetrenia </t>
  </si>
  <si>
    <t>set</t>
  </si>
  <si>
    <t>-</t>
  </si>
  <si>
    <t xml:space="preserve">1. Diagnostické reagencie pre základné biochemické vyšetrenia </t>
  </si>
  <si>
    <t xml:space="preserve">2. Diagnostické reagencie pre základné imunochemické vyšetrenia </t>
  </si>
  <si>
    <t>4 ks membrán</t>
  </si>
  <si>
    <t xml:space="preserve">1. Diagnostické reagencie pre základné koagulačné vyšetrenia </t>
  </si>
  <si>
    <t xml:space="preserve">1.1 SPOTREBNÝ MATERIÁL pre diagnostické reagencie pre základné koagulačné vyšetrenia </t>
  </si>
  <si>
    <t xml:space="preserve">Časť č. 2 - Spotrebný materiál pre základné hematologické vyšetrenia </t>
  </si>
  <si>
    <t xml:space="preserve">1. SPOTREBNÝ MATERIÁL pre základné hematologické vyšetrenia KO s DIF </t>
  </si>
  <si>
    <t xml:space="preserve">2. SPOTREBNÝ MATERIÁL pre základné hematologické vyšetrenia KO bez DIF </t>
  </si>
  <si>
    <t>20L</t>
  </si>
  <si>
    <t>4x1L</t>
  </si>
  <si>
    <t>3x2ml</t>
  </si>
  <si>
    <t>Kontaktná osoba:</t>
  </si>
  <si>
    <t>Telefónne číslo:</t>
  </si>
  <si>
    <t>E-mailová adresa:</t>
  </si>
  <si>
    <t>podpis:</t>
  </si>
  <si>
    <t>meno:</t>
  </si>
  <si>
    <t>pracovná pozícia:</t>
  </si>
  <si>
    <t>pečiatka:</t>
  </si>
  <si>
    <t>Časť č. 4 - Spotrebný materiál pre vyšetrenia moč chemický + močový sediment</t>
  </si>
  <si>
    <t xml:space="preserve">RIQAS COAGULATION PROGRAMME </t>
  </si>
  <si>
    <r>
      <t>STIc Expert HIT5</t>
    </r>
    <r>
      <rPr>
        <sz val="10"/>
        <color indexed="10"/>
        <rFont val="Arial"/>
        <family val="2"/>
        <charset val="238"/>
      </rPr>
      <t xml:space="preserve"> </t>
    </r>
  </si>
  <si>
    <t>5 ks</t>
  </si>
  <si>
    <t>Veľkosť MJ ponúknutá uchádzačom</t>
  </si>
  <si>
    <t>Obchodný názov ponúkaného tovaru uchádzača</t>
  </si>
  <si>
    <t xml:space="preserve">Názov výrobcu ponúkaného tovaru </t>
  </si>
  <si>
    <t>ALPI - Alkaline Phospatase Dimension EXL Reagent</t>
  </si>
  <si>
    <t>ALTI - ALT/GPT Alaninaminotransferase Dimension EXL Reagent</t>
  </si>
  <si>
    <t>AMY - Amylase Dimension EXL Reagent</t>
  </si>
  <si>
    <t>AST - AST/GOT Dimension EXL Reagent</t>
  </si>
  <si>
    <t>CKI - Creatinkinase Dimension EXL Reagent</t>
  </si>
  <si>
    <t>GGT - Gamma-GT Dimension EXL Reagent</t>
  </si>
  <si>
    <t>LDI - Lactatedehydrogenase Dimension EXL Reagent</t>
  </si>
  <si>
    <t>ALB - Albumin Dimension EXL Reagent</t>
  </si>
  <si>
    <t>DBI - Bilibrubin dir, Dimension EXL Reagent</t>
  </si>
  <si>
    <t>TBI - Bilirubin total Dimension EXL Reagent</t>
  </si>
  <si>
    <t>CA - Calcium Dimension EXL Reagent</t>
  </si>
  <si>
    <t>EZCR - Enzymatic Creatinine Dimension EXL Reagent</t>
  </si>
  <si>
    <t>IRON - Iron Dimension EXL Reagent</t>
  </si>
  <si>
    <t>GLU - revised Glucose Dimension EXL Reagent</t>
  </si>
  <si>
    <t>AHDL - HDL - Cholesterol Dimension EXL Reagent</t>
  </si>
  <si>
    <t>LA - Lactate Dimension EXL Reagent</t>
  </si>
  <si>
    <t>CHOL - Cholesterol Dimension EXL Reagent</t>
  </si>
  <si>
    <t>ALDL - LDL Cholesterol Dimension EXL Reagent</t>
  </si>
  <si>
    <t>MALB - Microalbumin (Albumin in urine) Dimension EXL Reagent</t>
  </si>
  <si>
    <t>MG - Magnesium Dimension EXL Reagent</t>
  </si>
  <si>
    <t>PHOS - Phosphate Dimension EXL Reagent</t>
  </si>
  <si>
    <t>TP - Total protein Dimension EXL Reagent</t>
  </si>
  <si>
    <t>TGL - Triglyceride Dimension EXL Reagent</t>
  </si>
  <si>
    <t>UCFP - Urine/Liquor Protein Dimension EXL Reagent</t>
  </si>
  <si>
    <t>URCA - Uric acid Dimension EXL Reagent</t>
  </si>
  <si>
    <t>BUN - Urea Dimension EXL Reagent</t>
  </si>
  <si>
    <t>RCRP C-Reactive Protein Extended Range Dimension EXL Reagent</t>
  </si>
  <si>
    <t>Quicklyte Multi Sensor Dimension EXL</t>
  </si>
  <si>
    <t>Lipase - Dimension EXL Reagent</t>
  </si>
  <si>
    <t>IBCT - Dimension EXL Reagent</t>
  </si>
  <si>
    <t>HbA1c - Dimension EXL Reagent</t>
  </si>
  <si>
    <t>Transferrin - Dimension EXL Reagent</t>
  </si>
  <si>
    <t>Cup/Lid Dimension CONS</t>
  </si>
  <si>
    <t xml:space="preserve">Check Dimension CONS </t>
  </si>
  <si>
    <t>Paper Dimension CONS</t>
  </si>
  <si>
    <t>Cuvette Cartrige Dimension CONS</t>
  </si>
  <si>
    <t>Microalbumin Dimension EXL Calibrator</t>
  </si>
  <si>
    <t>Quiklyte Diluent Check Dimension CONS</t>
  </si>
  <si>
    <t>Standard A Quiklyte IND Dimension CONS</t>
  </si>
  <si>
    <t>Standard B Quiklyte IND Dimension CONS</t>
  </si>
  <si>
    <t>Sample Probe Cleaner Dimension CONS</t>
  </si>
  <si>
    <t>Probe Cleaner Dimension CONS</t>
  </si>
  <si>
    <t>Chemistry Wash Dimension CONS</t>
  </si>
  <si>
    <t>Cup Smal Dimension CONS</t>
  </si>
  <si>
    <t>Salt Bridge Solution Dimension CONS</t>
  </si>
  <si>
    <t>RIQAS SPECIFIC PROTEINS PROGRAMME (MONTHLY)</t>
  </si>
  <si>
    <t>ADVIA CENTAUR FT3 Reagent</t>
  </si>
  <si>
    <t>ADVIA CENTAUR FT4 Reagent</t>
  </si>
  <si>
    <t>ADVIA CENTAUR TSH3-ultra Reagent</t>
  </si>
  <si>
    <t>ADVIA CENTAUR tPSA Reagent</t>
  </si>
  <si>
    <t>ADVIA CENTAUR PBNP (NT-proBNP) Reagent</t>
  </si>
  <si>
    <t>High Sentivety Troponin I Dimension EXL (LOCI EXL) Reagent</t>
  </si>
  <si>
    <t>ADVIA CENTAUR Digoxin Reagent</t>
  </si>
  <si>
    <t>ADVIA CENTAUR HBsAgII Reagent</t>
  </si>
  <si>
    <t>ADVIA CENTAUR PCT Reagent</t>
  </si>
  <si>
    <t>ADVIA CENTAUR IL-6 Reagent</t>
  </si>
  <si>
    <t>Folic Acid - CENTAUR-100 test Reagent</t>
  </si>
  <si>
    <t>Vitamín B12 - CENTAUR-100 test Reagent</t>
  </si>
  <si>
    <t>Vancomycin - CENTAUR - Reagent</t>
  </si>
  <si>
    <t>HBs Ab - CENTAUR - Reagent</t>
  </si>
  <si>
    <t>Myoglobin - CENTAUR - Reagent</t>
  </si>
  <si>
    <t>ADVIA Centaur CK-MB Reagent</t>
  </si>
  <si>
    <t>HIV Ag/AB Combo - CENTAUR- Reagent</t>
  </si>
  <si>
    <t>Ferritin - CENTAUR - Reagent</t>
  </si>
  <si>
    <t>Syphilis - CENTAUR - Reagent</t>
  </si>
  <si>
    <t>Troponín I Hi Sens - Dimension EXL Calibrator 2x5x1ml</t>
  </si>
  <si>
    <t>Sample Tips CENTAUR CONS</t>
  </si>
  <si>
    <t>HBsAg CENTAUR Control</t>
  </si>
  <si>
    <t>Thyroid (2PK) CENTAUR Calibrator</t>
  </si>
  <si>
    <t>HCG Total CENTAUR Calibrator</t>
  </si>
  <si>
    <t>PSA CENTAUR Calibrator</t>
  </si>
  <si>
    <t>Cuvettes CENTAUR CONS</t>
  </si>
  <si>
    <t>Probe Wash 3 Kit CENTAUR CONS</t>
  </si>
  <si>
    <t>Probe Wash 4 CENTAUR CONS</t>
  </si>
  <si>
    <t>Sample Cups CENTAUR CONS</t>
  </si>
  <si>
    <t>Reagent 1 and 2 set CENTAUR CONS</t>
  </si>
  <si>
    <t xml:space="preserve">Cleaning solution CENTAUR CONS </t>
  </si>
  <si>
    <t>Immununoassay Control Premium Plus TRI-Level 12x5ml</t>
  </si>
  <si>
    <t>Wash 1 Reagent CENTAUR CONS</t>
  </si>
  <si>
    <t>CARDIAC CUSTOM MADE LEVEL 1,6x5ml</t>
  </si>
  <si>
    <t>CARDIAC CUSTOM MADE LEVEL 2,6x5ml</t>
  </si>
  <si>
    <t>RIQAS IMMUNOASSAY PROGRAMME 6x5ml</t>
  </si>
  <si>
    <t>IMMUNOASSAY SPECIALITY 1 PROGRAMME 6x2ml</t>
  </si>
  <si>
    <t>RIQAS CARDIAC PLUS PROGRAMME 10 PARAMETERS 6x3ml</t>
  </si>
  <si>
    <t>Vancomycin - CENTAUR - Calibrator</t>
  </si>
  <si>
    <t>ADVIA Centaur Anti-HBs2 Control</t>
  </si>
  <si>
    <t>Myoglobin - CENTAUR - Calibrator</t>
  </si>
  <si>
    <t>ADVIA Centaur Calibrator K (CK-MB II)</t>
  </si>
  <si>
    <t>Multidil 10 Readypack (2PK) - CENTAUR - CONS</t>
  </si>
  <si>
    <t>ADVIA Centaur BRAHMS PCT Control</t>
  </si>
  <si>
    <t>Syphillis - CENTAUR - CTL</t>
  </si>
  <si>
    <t>IL-6 Control Set - CENTAUR - Control</t>
  </si>
  <si>
    <t>Ferritin/VitB12 - CENTAUR - Calibrator</t>
  </si>
  <si>
    <t>ADVIA Centaur Folic acid DTT/Releasing Agens CONS</t>
  </si>
  <si>
    <t>ADVIA Centaur APW3 CONS</t>
  </si>
  <si>
    <t>ADVIA Centaur T3/T4/Vit.B12 Ancillary Reagent CONS</t>
  </si>
  <si>
    <t>ADVIA Centaur VB 12/DTT Releasing Agens CONS</t>
  </si>
  <si>
    <t>2x3x1ml</t>
  </si>
  <si>
    <t>2x3x2ml</t>
  </si>
  <si>
    <t>3x2x1ml</t>
  </si>
  <si>
    <t>6x1,2ml</t>
  </si>
  <si>
    <t>2x2x2ml</t>
  </si>
  <si>
    <t>1000 Pieces</t>
  </si>
  <si>
    <t>8 Flexe</t>
  </si>
  <si>
    <t>4 Rolls</t>
  </si>
  <si>
    <t>2x2x1,5ml</t>
  </si>
  <si>
    <t>2x3x1,5ml</t>
  </si>
  <si>
    <t>2x2x1,2ml</t>
  </si>
  <si>
    <t>Cartridge (12000 cuvette)</t>
  </si>
  <si>
    <t>3x1000ml</t>
  </si>
  <si>
    <t>6x500ml</t>
  </si>
  <si>
    <t>60ml</t>
  </si>
  <si>
    <t>3x1 Liter</t>
  </si>
  <si>
    <t>3x300ml</t>
  </si>
  <si>
    <t>1x1 Liter</t>
  </si>
  <si>
    <t>1x500ml</t>
  </si>
  <si>
    <t>1x1,7 Liter</t>
  </si>
  <si>
    <t>3x150ml</t>
  </si>
  <si>
    <t>2x2x1ml</t>
  </si>
  <si>
    <t>2x5x4ml</t>
  </si>
  <si>
    <t>10x1,5ml</t>
  </si>
  <si>
    <t>2x2x0,5ml</t>
  </si>
  <si>
    <t>3x1ml</t>
  </si>
  <si>
    <t>6x5ml</t>
  </si>
  <si>
    <t>Ancillary Probe Wash 1,2 pack CENTAUR CONS</t>
  </si>
  <si>
    <t>2x25ml</t>
  </si>
  <si>
    <t>HM Reaktion Vessel Dimension CONS 4x250 pieces</t>
  </si>
  <si>
    <t>4x250 pieces</t>
  </si>
  <si>
    <t>6480 Pieces</t>
  </si>
  <si>
    <t>2x2x10ml</t>
  </si>
  <si>
    <t>2x2x5ml</t>
  </si>
  <si>
    <t>3000 Pieces</t>
  </si>
  <si>
    <t>1x50ml</t>
  </si>
  <si>
    <t>1x25ml</t>
  </si>
  <si>
    <t>1500 Pieces</t>
  </si>
  <si>
    <t>1000 Best.</t>
  </si>
  <si>
    <t>12 Bottles</t>
  </si>
  <si>
    <t>12x5ml</t>
  </si>
  <si>
    <t>2x2500ml</t>
  </si>
  <si>
    <t>6x2ml</t>
  </si>
  <si>
    <t>6x3ml</t>
  </si>
  <si>
    <t>2x5ml</t>
  </si>
  <si>
    <t>4x2ml</t>
  </si>
  <si>
    <t>2x2x7ml</t>
  </si>
  <si>
    <t>1x3x7ml</t>
  </si>
  <si>
    <t>6x25ml</t>
  </si>
  <si>
    <t>1x2ml,2x25ml</t>
  </si>
  <si>
    <t>DS Diluent (20L) Mindray BC 6000</t>
  </si>
  <si>
    <t>M-6 LD Lyse (1Lx4) Mindray BC 6000</t>
  </si>
  <si>
    <t>M-6 LN Lyse (1Lx4) Mindray BC 6000</t>
  </si>
  <si>
    <t>M-6 LH Lyse (1Lx4) Mindray BC 6000</t>
  </si>
  <si>
    <t>M-6 FN Dye (12mlx4) Mindray BC 6000</t>
  </si>
  <si>
    <t>4x12ml</t>
  </si>
  <si>
    <t>M-6 FD Dye (12mlx4) Mindray BC 6000</t>
  </si>
  <si>
    <t>D-check 5Diff plus 3,0 N XE, XT, BC6 Mindray BC 6000</t>
  </si>
  <si>
    <t>3,0ml</t>
  </si>
  <si>
    <t>D-check 5Diff plus 3,0 L XE, XT, BC6 Mindray BC 6000</t>
  </si>
  <si>
    <t>RIQAS MONTHLY HAEMATOLOGY PROGRAMME 3x2ml</t>
  </si>
  <si>
    <t>ABR - Krvné plyny 
Membrány "referenčnej elektródy" pre nevyhnutnú údržbu ABR
analyzátora, 4 ks v balení RADIOMETER ABL 800</t>
  </si>
  <si>
    <t xml:space="preserve">4 ks membrán </t>
  </si>
  <si>
    <t>ABR - Krvné plyny
Membrány "elektródy pCO2" pre nevyhnutnú údržbu ABR
analyzátora, 4 ks v balení RADIOMETER ABL 800</t>
  </si>
  <si>
    <t>ABR - Krvné plyny 
Membrány "kyslíkovej elektródy" pre nevyhnutnú údržbu ABR
analyzátora, 4 ks v balení RADIOMETER ABL 800</t>
  </si>
  <si>
    <t>ABR - Minerály
Membrány "elektródy Na" pre nevyhnutnú údržbu ABR
analyzátora, 4 ks v balení RADIOMETER ABL 800</t>
  </si>
  <si>
    <t>ABR - Minerály 
Membrány "elektródy K" pre nevyhnutnú údržbu ABR
analyzátora, 4 ks v balení  RADIOMETER ABL 800</t>
  </si>
  <si>
    <t>ABR - Minerály
Membrány "elektródy Cl" pre nevyhnutnú údržbu ABR
analyzátora, 4 ks v balení  RADIOMETER ABL 800</t>
  </si>
  <si>
    <t>ABR - Minerály 
Membrány "elektródy Ca2+" pre nevyhnutnú údržbu ABR
analyzátora, 4 ks v balení RADIOMETER ABL 800</t>
  </si>
  <si>
    <t>Membrány "elektródy Glu" pre nevyhnutnú údržbu ABR
analyzátora, 4 ks v balení  RADIOMETER ABL 800</t>
  </si>
  <si>
    <t>Membrány "elektródy La" pre nevyhnutnú údržbu ABR
analyzátora, 4 ks v balení  RADIOMETER ABL 800</t>
  </si>
  <si>
    <t>Čistiaci roztok pre odstránenie proteínov z fibrínu v systéme
analyzátora, 175 ml v balení  RADIOMETER ABL 800</t>
  </si>
  <si>
    <t>1 x 175ml</t>
  </si>
  <si>
    <t>Kalibračný roztok pre jednobodovú kalibráciu ABR analyzátora (Cal 1 solution) 200 ml v balení, ROW  RADIOMETER ABL 800</t>
  </si>
  <si>
    <t>1 x 200ml</t>
  </si>
  <si>
    <t xml:space="preserve">Kalibračný roztok pre dvojbodovú kalibráciu ABR analyzátora (Cal 2 solution) 200 ml v balení </t>
  </si>
  <si>
    <t>Preplachový roztok meracích komôr a hadičiek ABR analyzátora, 600 ml v balení, ROW  RADIOMETER ABL 800</t>
  </si>
  <si>
    <t xml:space="preserve">1 x 600ml </t>
  </si>
  <si>
    <t>Čistiaci roztok (Hypochlorite Solution) 100 ml v balení RADIOMETER ABL 800</t>
  </si>
  <si>
    <t xml:space="preserve">1 x 100ml </t>
  </si>
  <si>
    <t>Kalibrátor na určenie oximetrie (tHb Cal Solution) 4 amp. v balení  RADIOMETER ABL 800</t>
  </si>
  <si>
    <t>4 amlupky</t>
  </si>
  <si>
    <t>Odpadový kontajner meraných vzoriek, 600 ml v balení RADIOMETER ABL 800</t>
  </si>
  <si>
    <t>Kalibračný plyn jednobodovej kalibrácie ABR analyzátora (Cal 1) 1 fľaška v balení, ROW RADIOMETER ABL 800</t>
  </si>
  <si>
    <t xml:space="preserve">1 ks fľaška </t>
  </si>
  <si>
    <t>Kalibračný plyn dvojbodovej kalibrácie ABR analyzátora (Cal 2) 1 fľaška v balení, ROWRADIOMETER ABL 800</t>
  </si>
  <si>
    <t>Papier na tlač výsledkov, 8 ks v balení  RADIOMETER ABL 800</t>
  </si>
  <si>
    <t>8 ks roliek</t>
  </si>
  <si>
    <t>Kontrola 1 ABR (Autocheck5+Level1), 30 amp. v balení  RADIOMETER ABL 800</t>
  </si>
  <si>
    <t>30 x ampulka</t>
  </si>
  <si>
    <t>Kontrola 2 ABR (Autocheck5+Level2), 30 amp. v balení  RADIOMETER ABL 800</t>
  </si>
  <si>
    <t>RIQAS BLOOD GAS PROGRAMME 10 PARAMETERS 6x1,8ml RIQAS</t>
  </si>
  <si>
    <t>6x1,8ml</t>
  </si>
  <si>
    <t xml:space="preserve">RIQAS BLOOD GAS PROGRAMME SUPPLEMENTARY KIT 6x1,8ml </t>
  </si>
  <si>
    <t xml:space="preserve">RIQAS CO-OXIMETRY PROGRAMME 7 PARAMETERS 6x1,2ml </t>
  </si>
  <si>
    <t xml:space="preserve">RIQAS CO-OXIMETRY PROGRAMME SUPPLEMENTARY KIT 6x1,2ml </t>
  </si>
  <si>
    <t>Inlet Probe ABL800 Flex  RADIOMETER ABL 800</t>
  </si>
  <si>
    <t>1ks</t>
  </si>
  <si>
    <t>balenie</t>
  </si>
  <si>
    <t>FUS-11 prúžky, balenie 10X100 ks FUS 2000 Dirui CONS</t>
  </si>
  <si>
    <t>Standard Solution, 125ml FUS 2000 Dirui  CONS</t>
  </si>
  <si>
    <t>1 / 125ml</t>
  </si>
  <si>
    <t>Focus Adjustment Fluid, 125ml FUS 2000 Dirui CONS</t>
  </si>
  <si>
    <t>Sheath Fluid, 10L FUS 2000 Dirui CONS</t>
  </si>
  <si>
    <t>1 / 10L</t>
  </si>
  <si>
    <t>QC Positive, 125ml FUS 2000 Dirui  Control</t>
  </si>
  <si>
    <t>QC Negative, 125ml FUS 2000 Dirui  Control</t>
  </si>
  <si>
    <t>Linea Ultima Cleaner, 500ml FUS 2000 Dirui CONS</t>
  </si>
  <si>
    <t>1 / 500ml</t>
  </si>
  <si>
    <t>Calibration liquid for specific gravity, 8ml FUS 2000 Dirui Calibrator</t>
  </si>
  <si>
    <t>1 / 8ml</t>
  </si>
  <si>
    <t>Calibration liquid for turbidity - 400 NTU FUS 2000 Dirui Calibrator</t>
  </si>
  <si>
    <t>Kalibračný roztok GL (predplnené nádobky) Super GL2 Dr. Muller</t>
  </si>
  <si>
    <t>Predplnené ependorfky s end to end kapilárami Super GL2 Dr. Muller</t>
  </si>
  <si>
    <t>Sensor glucose - 3000 Super GL2 Dr. Muller</t>
  </si>
  <si>
    <t>GL Control N Super GL2 Dr. Muller</t>
  </si>
  <si>
    <t>GL Control P  Super GL2 Dr. Muller</t>
  </si>
  <si>
    <t>Hemolyser system solution Super GL2 Dr. Muller</t>
  </si>
  <si>
    <t>Calibration Standard 100m Osmol/kg Osmomat 3000 Gonotec</t>
  </si>
  <si>
    <t>10 x 1ml</t>
  </si>
  <si>
    <t>Reference solution OSMOREF 290 mOsmol/kg Osmomat 3000 Gonotec</t>
  </si>
  <si>
    <t>Pack of 1000 moasuring vessels for OSMOMAT 030/10 Osmomat 3000 Gonotec</t>
  </si>
  <si>
    <t>Heparin LMW Control High - Hemo - CTL - 5x1ml Sysmex CS 2500 Control</t>
  </si>
  <si>
    <t>Heparin LMW Control Low - Hemo - CTL - 5x1ml Sysmex CS 2500 Control</t>
  </si>
  <si>
    <t>Piercer Replacement kit for CS-2 - Hemo - 1pc Sysmex CS 2500 CONS</t>
  </si>
  <si>
    <t>1 pc</t>
  </si>
  <si>
    <t>Control Plasma N - Hemo - 10x1ml  Sysmex CS 2500 Control</t>
  </si>
  <si>
    <t>Control Plasma P - Hemo  - 10x1ml  Sysmex CS 2500 Control</t>
  </si>
  <si>
    <t>D-Dimer Innovance Control - Hemo - 2x5x1ml Sysmex CS 2500 Control</t>
  </si>
  <si>
    <t>Heparin UF Control High - Hemo - 5x1ml Sysmex CS 2500 Control</t>
  </si>
  <si>
    <t>Heparin UF Control Low - Hemo - 5x1ml Sysmex CS 2500 Control</t>
  </si>
  <si>
    <t>Calcium Chloride 25mM - Hemo - 10x15ml Sysmex CS 2500 CONS</t>
  </si>
  <si>
    <t>D-Dimer INNOVANCE Sample Diluent - Hemo - 10x5ml Sysmex CS 2500 CONS</t>
  </si>
  <si>
    <t>Halogen Lamp for CS-2 Analyzers - Hemo - 1pc Sysmex CS 2500 CONS</t>
  </si>
  <si>
    <t>Owren s Veronal Buffer - Hemo - 10x15ml Sysmex CS 2500 CONS</t>
  </si>
  <si>
    <t>PT-Multi Calibrator - Hemo - 6x1ml Sysmex CS 2500 Calibrator</t>
  </si>
  <si>
    <t>Reaction Tubes Sysmex CS - Hemo - 3000 cuvettes Sysmex CS 2500 CONS</t>
  </si>
  <si>
    <t>Sample Cups 3.5ml - Hemo - 1000 cups Sysmex CS 2500 CONS</t>
  </si>
  <si>
    <t>Standard Human Plasma - Hemo - 10x1ml Sysmex CS 2500 Calibrator</t>
  </si>
  <si>
    <t>Časť č. 8 - Testovacie kartičky na dôkaz IgG protilátok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</si>
  <si>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</si>
  <si>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</si>
  <si>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</si>
  <si>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</si>
  <si>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</si>
  <si>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</si>
  <si>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</si>
  <si>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</si>
  <si>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</si>
  <si>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IBCT - ironbind.Capac. - Dimension EXL Calibrator</t>
  </si>
  <si>
    <t>RCRP C-Reactive Protein Extended Range Dimension EXL Calibrator</t>
  </si>
  <si>
    <t>LIP Dimension EXL Calibrator</t>
  </si>
  <si>
    <t>Enyzme Dimension EXL Calibrator</t>
  </si>
  <si>
    <t>Enyzme 2 Dimension EXL Calibrator</t>
  </si>
  <si>
    <t>Enzyme Verifier Dimension EXL Calibrator</t>
  </si>
  <si>
    <t>HDL Cholesterol Dimension EXL Calibrator</t>
  </si>
  <si>
    <t>Total Protein/Albumín Dimension EXL Calibrator</t>
  </si>
  <si>
    <t>LDL Cholesterol Dimension EXL Calibrator</t>
  </si>
  <si>
    <t>Alkaline Phosphatase Dimension EXL Calibrator</t>
  </si>
  <si>
    <t>Chem 1 calibrator Dimension EXL Calibrator</t>
  </si>
  <si>
    <t>Chem 2 calibrator Dimension EXL Calibrator</t>
  </si>
  <si>
    <t>Cholesterol II Dimension EXL Calibrator</t>
  </si>
  <si>
    <t>CK/CKMB Dimension EXL Calibrator</t>
  </si>
  <si>
    <t>Iron revised Dimension EXL Calibrator</t>
  </si>
  <si>
    <t>EmptyFlex Dimension EXL Reagent</t>
  </si>
  <si>
    <t xml:space="preserve">Quicklyte Flush Solution Dimension EXL </t>
  </si>
  <si>
    <t>Sample Diluent Quicklyte IND Dimension CONS</t>
  </si>
  <si>
    <t>Total/DirectBilirubín Dimension EXL Calibrator</t>
  </si>
  <si>
    <t>Protein (CSF/Urine) Dimension EXL Calibrator</t>
  </si>
  <si>
    <t>Special Protein Dimension EXL Calibrator</t>
  </si>
  <si>
    <t>ASSAYED CHEMISTRY Control Premium Plus Level 2 Randox 20x5ml</t>
  </si>
  <si>
    <t>ASSAYED CHEMISTRY Control Premium Plus Level 3 Randox 20x5ml</t>
  </si>
  <si>
    <t>LIQUID URINE CONTROL LEVEL 2 Randox 10x10ml</t>
  </si>
  <si>
    <t>LIQUID URINE CONTROL LEVEL 3 Randox 10x10ml</t>
  </si>
  <si>
    <t>CRP CONTROL LEVEL 2 (LIQUID) Randox 10x1ml</t>
  </si>
  <si>
    <t>CRP CONTROL LEVEL 3 (LIQUID) Randox 10x1ml</t>
  </si>
  <si>
    <t>HbA1c CONTROL LEVEL 1 AND LEVEL 2 Randox 2x2x0,5ml</t>
  </si>
  <si>
    <t>Specific protein Control Level 2 (Liquid) Randox</t>
  </si>
  <si>
    <t>RIQAS CLINICAL CHEMISTRY PROGRAMME 6x5ml</t>
  </si>
  <si>
    <t>RIQAS GLYCATED HAEMOGLOBIN (HbA1c) 3x0,5ml</t>
  </si>
  <si>
    <t>IBCT - ironbind.Capac.- Dimension EXL Calibrator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</si>
</sst>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_ ;\-#,##0.00\ "/>
    <numFmt numFmtId="166" formatCode="0_ ;\-0\ "/>
    <numFmt numFmtId="167" formatCode="#,##0.000_ ;\-#,##0.00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4" tint="-0.249977111117893"/>
      <name val="Calibri"/>
      <family val="2"/>
      <charset val="238"/>
      <scheme val="minor"/>
    </font>
    <font>
      <sz val="10"/>
      <color theme="4" tint="-0.24997711111789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rgb="FFC00000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indexed="64"/>
      </right>
      <top style="medium">
        <color auto="1"/>
      </top>
      <bottom style="thin">
        <color rgb="FFC00000"/>
      </bottom>
      <diagonal/>
    </border>
    <border>
      <left/>
      <right style="thin">
        <color indexed="64"/>
      </right>
      <top style="medium">
        <color auto="1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thin">
        <color rgb="FFFF0000"/>
      </bottom>
      <diagonal/>
    </border>
    <border>
      <left style="dotted">
        <color indexed="64"/>
      </left>
      <right/>
      <top style="thin">
        <color rgb="FFC00000"/>
      </top>
      <bottom style="thin">
        <color rgb="FFFF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dotted">
        <color auto="1"/>
      </left>
      <right/>
      <top/>
      <bottom style="medium">
        <color theme="1"/>
      </bottom>
      <diagonal/>
    </border>
    <border>
      <left style="dotted">
        <color auto="1"/>
      </left>
      <right style="dotted">
        <color auto="1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auto="1"/>
      </left>
      <right style="dotted">
        <color auto="1"/>
      </right>
      <top/>
      <bottom style="medium">
        <color theme="1"/>
      </bottom>
      <diagonal/>
    </border>
    <border>
      <left style="dotted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dotted">
        <color theme="4" tint="-0.249977111117893"/>
      </left>
      <right style="dotted">
        <color auto="1"/>
      </right>
      <top style="thin">
        <color rgb="FFFF0000"/>
      </top>
      <bottom style="thin">
        <color auto="1"/>
      </bottom>
      <diagonal/>
    </border>
    <border>
      <left/>
      <right style="dotted">
        <color theme="4" tint="-0.249977111117893"/>
      </right>
      <top/>
      <bottom/>
      <diagonal/>
    </border>
    <border>
      <left style="thin">
        <color theme="4" tint="-0.249977111117893"/>
      </left>
      <right style="dotted">
        <color theme="4" tint="-0.249977111117893"/>
      </right>
      <top style="thin">
        <color rgb="FFFF0000"/>
      </top>
      <bottom style="thin">
        <color indexed="64"/>
      </bottom>
      <diagonal/>
    </border>
    <border>
      <left/>
      <right style="dotted">
        <color theme="4" tint="-0.249977111117893"/>
      </right>
      <top style="thin">
        <color rgb="FFFF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/>
      <top/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tted">
        <color indexed="64"/>
      </left>
      <right/>
      <top style="medium">
        <color auto="1"/>
      </top>
      <bottom style="thin">
        <color rgb="FFC00000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theme="4" tint="-0.249977111117893"/>
      </right>
      <top style="thin">
        <color auto="1"/>
      </top>
      <bottom style="medium">
        <color indexed="64"/>
      </bottom>
      <diagonal/>
    </border>
    <border>
      <left style="dotted">
        <color theme="4" tint="-0.249977111117893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55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6" fontId="3" fillId="0" borderId="27" xfId="0" applyNumberFormat="1" applyFont="1" applyBorder="1" applyAlignment="1">
      <alignment horizontal="center" vertical="center" wrapText="1"/>
    </xf>
    <xf numFmtId="166" fontId="3" fillId="0" borderId="28" xfId="0" applyNumberFormat="1" applyFont="1" applyBorder="1" applyAlignment="1">
      <alignment horizontal="center" vertical="center" wrapText="1"/>
    </xf>
    <xf numFmtId="167" fontId="3" fillId="0" borderId="26" xfId="0" applyNumberFormat="1" applyFont="1" applyFill="1" applyBorder="1" applyAlignment="1">
      <alignment horizontal="right" vertical="center"/>
    </xf>
    <xf numFmtId="9" fontId="3" fillId="0" borderId="27" xfId="0" applyNumberFormat="1" applyFont="1" applyFill="1" applyBorder="1" applyAlignment="1">
      <alignment horizontal="center" vertical="center"/>
    </xf>
    <xf numFmtId="167" fontId="3" fillId="0" borderId="28" xfId="0" applyNumberFormat="1" applyFont="1" applyBorder="1" applyAlignment="1">
      <alignment vertical="center"/>
    </xf>
    <xf numFmtId="167" fontId="3" fillId="0" borderId="6" xfId="0" applyNumberFormat="1" applyFont="1" applyBorder="1" applyAlignment="1">
      <alignment horizontal="right" vertical="center" wrapText="1"/>
    </xf>
    <xf numFmtId="167" fontId="3" fillId="0" borderId="29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166" fontId="3" fillId="0" borderId="31" xfId="0" applyNumberFormat="1" applyFont="1" applyBorder="1" applyAlignment="1">
      <alignment horizontal="center" vertical="center" wrapText="1"/>
    </xf>
    <xf numFmtId="167" fontId="3" fillId="0" borderId="32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66" fontId="3" fillId="0" borderId="3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67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5" fillId="0" borderId="0" xfId="2" applyFont="1" applyAlignment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NumberFormat="1" applyFont="1" applyFill="1" applyBorder="1" applyAlignment="1">
      <alignment horizontal="left" wrapText="1"/>
    </xf>
    <xf numFmtId="14" fontId="3" fillId="0" borderId="0" xfId="0" applyNumberFormat="1" applyFont="1" applyBorder="1" applyAlignment="1">
      <alignment horizontal="left" wrapText="1"/>
    </xf>
    <xf numFmtId="165" fontId="3" fillId="0" borderId="34" xfId="0" applyNumberFormat="1" applyFont="1" applyBorder="1" applyAlignment="1">
      <alignment horizontal="left" vertical="center" wrapText="1"/>
    </xf>
    <xf numFmtId="1" fontId="2" fillId="0" borderId="2" xfId="1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5" borderId="46" xfId="0" applyFont="1" applyFill="1" applyBorder="1" applyAlignment="1">
      <alignment vertical="center" wrapText="1"/>
    </xf>
    <xf numFmtId="0" fontId="5" fillId="5" borderId="4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/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9" fontId="4" fillId="2" borderId="16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9" fontId="4" fillId="2" borderId="15" xfId="0" applyNumberFormat="1" applyFont="1" applyFill="1" applyBorder="1" applyAlignment="1">
      <alignment horizontal="center" vertical="top" wrapText="1"/>
    </xf>
    <xf numFmtId="164" fontId="4" fillId="2" borderId="16" xfId="0" applyNumberFormat="1" applyFont="1" applyFill="1" applyBorder="1" applyAlignment="1">
      <alignment horizontal="center" vertical="top" wrapText="1"/>
    </xf>
    <xf numFmtId="164" fontId="4" fillId="2" borderId="17" xfId="0" applyNumberFormat="1" applyFont="1" applyFill="1" applyBorder="1" applyAlignment="1">
      <alignment horizontal="center" vertical="top" wrapText="1"/>
    </xf>
    <xf numFmtId="164" fontId="4" fillId="2" borderId="18" xfId="0" applyNumberFormat="1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1" fontId="6" fillId="2" borderId="22" xfId="0" applyNumberFormat="1" applyFont="1" applyFill="1" applyBorder="1" applyAlignment="1">
      <alignment horizontal="center" vertical="center" wrapText="1"/>
    </xf>
    <xf numFmtId="1" fontId="6" fillId="2" borderId="20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7" fillId="0" borderId="0" xfId="0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0" borderId="33" xfId="0" applyNumberFormat="1" applyFont="1" applyBorder="1" applyAlignment="1">
      <alignment horizontal="left" vertical="center" wrapText="1"/>
    </xf>
    <xf numFmtId="0" fontId="3" fillId="3" borderId="37" xfId="0" applyFont="1" applyFill="1" applyBorder="1" applyAlignment="1">
      <alignment vertical="center" wrapText="1"/>
    </xf>
    <xf numFmtId="3" fontId="2" fillId="0" borderId="48" xfId="0" applyNumberFormat="1" applyFont="1" applyFill="1" applyBorder="1" applyAlignment="1">
      <alignment horizontal="center" vertical="center" wrapText="1"/>
    </xf>
    <xf numFmtId="165" fontId="3" fillId="0" borderId="49" xfId="0" applyNumberFormat="1" applyFont="1" applyBorder="1" applyAlignment="1">
      <alignment horizontal="left" vertical="center" wrapText="1"/>
    </xf>
    <xf numFmtId="165" fontId="3" fillId="0" borderId="38" xfId="0" applyNumberFormat="1" applyFont="1" applyBorder="1" applyAlignment="1">
      <alignment horizontal="left" vertical="center" wrapText="1"/>
    </xf>
    <xf numFmtId="166" fontId="3" fillId="0" borderId="50" xfId="0" applyNumberFormat="1" applyFont="1" applyBorder="1" applyAlignment="1">
      <alignment horizontal="center" vertical="center" wrapText="1"/>
    </xf>
    <xf numFmtId="167" fontId="3" fillId="0" borderId="51" xfId="0" applyNumberFormat="1" applyFont="1" applyFill="1" applyBorder="1" applyAlignment="1">
      <alignment horizontal="right" vertical="center"/>
    </xf>
    <xf numFmtId="9" fontId="3" fillId="0" borderId="52" xfId="0" applyNumberFormat="1" applyFont="1" applyFill="1" applyBorder="1" applyAlignment="1">
      <alignment horizontal="center" vertical="center"/>
    </xf>
    <xf numFmtId="167" fontId="3" fillId="0" borderId="50" xfId="0" applyNumberFormat="1" applyFont="1" applyBorder="1" applyAlignment="1">
      <alignment vertical="center"/>
    </xf>
    <xf numFmtId="167" fontId="3" fillId="0" borderId="5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6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2" applyFont="1" applyAlignment="1">
      <alignment vertical="center"/>
    </xf>
    <xf numFmtId="167" fontId="3" fillId="0" borderId="58" xfId="0" applyNumberFormat="1" applyFont="1" applyBorder="1" applyAlignment="1">
      <alignment vertical="center" wrapText="1"/>
    </xf>
    <xf numFmtId="167" fontId="4" fillId="0" borderId="57" xfId="0" applyNumberFormat="1" applyFont="1" applyBorder="1" applyAlignment="1">
      <alignment vertical="center" wrapText="1"/>
    </xf>
    <xf numFmtId="165" fontId="3" fillId="0" borderId="35" xfId="0" applyNumberFormat="1" applyFont="1" applyBorder="1" applyAlignment="1">
      <alignment horizontal="left" vertical="center" wrapText="1"/>
    </xf>
    <xf numFmtId="167" fontId="3" fillId="0" borderId="26" xfId="0" applyNumberFormat="1" applyFont="1" applyBorder="1" applyAlignment="1">
      <alignment horizontal="right" vertical="center" wrapText="1"/>
    </xf>
    <xf numFmtId="167" fontId="5" fillId="0" borderId="59" xfId="0" applyNumberFormat="1" applyFont="1" applyBorder="1" applyAlignment="1">
      <alignment vertical="center" wrapText="1"/>
    </xf>
    <xf numFmtId="165" fontId="2" fillId="0" borderId="34" xfId="0" applyNumberFormat="1" applyFont="1" applyBorder="1" applyAlignment="1">
      <alignment horizontal="left" vertical="center" wrapText="1"/>
    </xf>
    <xf numFmtId="165" fontId="2" fillId="0" borderId="35" xfId="0" applyNumberFormat="1" applyFont="1" applyBorder="1" applyAlignment="1">
      <alignment horizontal="left" vertical="center" wrapText="1"/>
    </xf>
    <xf numFmtId="166" fontId="2" fillId="0" borderId="27" xfId="0" applyNumberFormat="1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 wrapText="1"/>
    </xf>
    <xf numFmtId="167" fontId="2" fillId="0" borderId="26" xfId="0" applyNumberFormat="1" applyFont="1" applyFill="1" applyBorder="1" applyAlignment="1">
      <alignment horizontal="right" vertical="center"/>
    </xf>
    <xf numFmtId="9" fontId="2" fillId="0" borderId="27" xfId="0" applyNumberFormat="1" applyFont="1" applyFill="1" applyBorder="1" applyAlignment="1">
      <alignment horizontal="center" vertical="center"/>
    </xf>
    <xf numFmtId="167" fontId="2" fillId="0" borderId="28" xfId="0" applyNumberFormat="1" applyFont="1" applyBorder="1" applyAlignment="1">
      <alignment vertical="center"/>
    </xf>
    <xf numFmtId="167" fontId="2" fillId="0" borderId="26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0" xfId="0" applyFont="1" applyBorder="1" applyAlignment="1">
      <alignment horizontal="center" vertical="center" wrapText="1"/>
    </xf>
    <xf numFmtId="167" fontId="2" fillId="0" borderId="61" xfId="0" applyNumberFormat="1" applyFont="1" applyBorder="1" applyAlignment="1">
      <alignment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Fill="1" applyBorder="1" applyAlignment="1">
      <alignment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3" fontId="2" fillId="0" borderId="64" xfId="0" applyNumberFormat="1" applyFont="1" applyFill="1" applyBorder="1" applyAlignment="1">
      <alignment horizontal="center" vertical="center" wrapText="1"/>
    </xf>
    <xf numFmtId="165" fontId="2" fillId="0" borderId="65" xfId="0" applyNumberFormat="1" applyFont="1" applyBorder="1" applyAlignment="1">
      <alignment horizontal="left" vertical="center" wrapText="1"/>
    </xf>
    <xf numFmtId="165" fontId="2" fillId="0" borderId="66" xfId="0" applyNumberFormat="1" applyFont="1" applyBorder="1" applyAlignment="1">
      <alignment horizontal="left" vertical="center" wrapText="1"/>
    </xf>
    <xf numFmtId="166" fontId="2" fillId="0" borderId="67" xfId="0" applyNumberFormat="1" applyFont="1" applyBorder="1" applyAlignment="1">
      <alignment horizontal="center" vertical="center" wrapText="1"/>
    </xf>
    <xf numFmtId="166" fontId="2" fillId="0" borderId="68" xfId="0" applyNumberFormat="1" applyFont="1" applyBorder="1" applyAlignment="1">
      <alignment horizontal="center" vertical="center" wrapText="1"/>
    </xf>
    <xf numFmtId="167" fontId="2" fillId="0" borderId="69" xfId="0" applyNumberFormat="1" applyFont="1" applyFill="1" applyBorder="1" applyAlignment="1">
      <alignment horizontal="right" vertical="center"/>
    </xf>
    <xf numFmtId="9" fontId="2" fillId="0" borderId="67" xfId="0" applyNumberFormat="1" applyFont="1" applyFill="1" applyBorder="1" applyAlignment="1">
      <alignment horizontal="center" vertical="center"/>
    </xf>
    <xf numFmtId="167" fontId="2" fillId="0" borderId="68" xfId="0" applyNumberFormat="1" applyFont="1" applyBorder="1" applyAlignment="1">
      <alignment vertical="center"/>
    </xf>
    <xf numFmtId="167" fontId="2" fillId="0" borderId="69" xfId="0" applyNumberFormat="1" applyFont="1" applyBorder="1" applyAlignment="1">
      <alignment horizontal="right" vertical="center" wrapText="1"/>
    </xf>
    <xf numFmtId="167" fontId="2" fillId="0" borderId="70" xfId="0" applyNumberFormat="1" applyFont="1" applyBorder="1" applyAlignment="1">
      <alignment vertical="center" wrapText="1"/>
    </xf>
    <xf numFmtId="3" fontId="2" fillId="0" borderId="71" xfId="0" applyNumberFormat="1" applyFont="1" applyFill="1" applyBorder="1" applyAlignment="1">
      <alignment horizontal="center" vertical="center" wrapText="1"/>
    </xf>
    <xf numFmtId="165" fontId="2" fillId="0" borderId="72" xfId="0" applyNumberFormat="1" applyFont="1" applyBorder="1" applyAlignment="1">
      <alignment horizontal="left" vertical="center" wrapText="1"/>
    </xf>
    <xf numFmtId="0" fontId="3" fillId="0" borderId="73" xfId="0" applyFont="1" applyBorder="1" applyAlignment="1">
      <alignment vertical="center" wrapText="1"/>
    </xf>
    <xf numFmtId="165" fontId="2" fillId="0" borderId="26" xfId="0" applyNumberFormat="1" applyFont="1" applyBorder="1" applyAlignment="1">
      <alignment horizontal="left" vertical="center" wrapText="1"/>
    </xf>
    <xf numFmtId="165" fontId="2" fillId="0" borderId="74" xfId="0" applyNumberFormat="1" applyFont="1" applyBorder="1" applyAlignment="1">
      <alignment horizontal="left" vertical="center" wrapText="1"/>
    </xf>
    <xf numFmtId="0" fontId="2" fillId="0" borderId="3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167" fontId="2" fillId="0" borderId="29" xfId="0" applyNumberFormat="1" applyFont="1" applyBorder="1" applyAlignment="1">
      <alignment vertical="center" wrapText="1"/>
    </xf>
    <xf numFmtId="165" fontId="2" fillId="0" borderId="75" xfId="0" applyNumberFormat="1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0" borderId="0" xfId="2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3" fontId="2" fillId="0" borderId="37" xfId="0" applyNumberFormat="1" applyFont="1" applyFill="1" applyBorder="1" applyAlignment="1">
      <alignment horizontal="center" vertical="center" wrapText="1"/>
    </xf>
    <xf numFmtId="165" fontId="3" fillId="0" borderId="76" xfId="0" applyNumberFormat="1" applyFont="1" applyBorder="1" applyAlignment="1">
      <alignment horizontal="left" vertical="center" wrapText="1"/>
    </xf>
    <xf numFmtId="166" fontId="3" fillId="0" borderId="40" xfId="0" applyNumberFormat="1" applyFont="1" applyBorder="1" applyAlignment="1">
      <alignment horizontal="center" vertical="center" wrapText="1"/>
    </xf>
    <xf numFmtId="167" fontId="3" fillId="0" borderId="41" xfId="0" applyNumberFormat="1" applyFont="1" applyFill="1" applyBorder="1" applyAlignment="1">
      <alignment horizontal="right" vertical="center"/>
    </xf>
    <xf numFmtId="9" fontId="3" fillId="0" borderId="39" xfId="0" applyNumberFormat="1" applyFont="1" applyFill="1" applyBorder="1" applyAlignment="1">
      <alignment horizontal="center" vertical="center"/>
    </xf>
    <xf numFmtId="167" fontId="3" fillId="0" borderId="40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wrapText="1"/>
      <protection locked="0"/>
    </xf>
    <xf numFmtId="0" fontId="4" fillId="4" borderId="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0" fontId="2" fillId="0" borderId="0" xfId="2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7" fontId="4" fillId="0" borderId="80" xfId="0" applyNumberFormat="1" applyFont="1" applyBorder="1" applyAlignment="1">
      <alignment vertical="center" wrapText="1"/>
    </xf>
    <xf numFmtId="167" fontId="3" fillId="0" borderId="42" xfId="0" applyNumberFormat="1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67" fontId="3" fillId="0" borderId="41" xfId="0" applyNumberFormat="1" applyFont="1" applyBorder="1" applyAlignment="1">
      <alignment horizontal="right" vertical="center" wrapText="1"/>
    </xf>
    <xf numFmtId="0" fontId="3" fillId="0" borderId="0" xfId="0" applyFont="1" applyBorder="1" applyProtection="1">
      <protection locked="0"/>
    </xf>
    <xf numFmtId="167" fontId="5" fillId="0" borderId="80" xfId="0" applyNumberFormat="1" applyFont="1" applyBorder="1" applyAlignment="1">
      <alignment vertical="center" wrapText="1"/>
    </xf>
    <xf numFmtId="165" fontId="3" fillId="0" borderId="84" xfId="0" applyNumberFormat="1" applyFont="1" applyBorder="1" applyAlignment="1">
      <alignment horizontal="left" vertical="center" wrapText="1"/>
    </xf>
    <xf numFmtId="166" fontId="3" fillId="0" borderId="52" xfId="0" applyNumberFormat="1" applyFont="1" applyBorder="1" applyAlignment="1">
      <alignment horizontal="center" vertical="center" wrapText="1"/>
    </xf>
    <xf numFmtId="167" fontId="3" fillId="0" borderId="51" xfId="0" applyNumberFormat="1" applyFont="1" applyBorder="1" applyAlignment="1">
      <alignment horizontal="right" vertical="center" wrapText="1"/>
    </xf>
    <xf numFmtId="167" fontId="3" fillId="0" borderId="85" xfId="0" applyNumberFormat="1" applyFont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4" fillId="2" borderId="87" xfId="0" applyFont="1" applyFill="1" applyBorder="1" applyAlignment="1">
      <alignment horizontal="center" vertical="top" wrapText="1"/>
    </xf>
    <xf numFmtId="165" fontId="2" fillId="0" borderId="88" xfId="0" applyNumberFormat="1" applyFont="1" applyBorder="1" applyAlignment="1">
      <alignment horizontal="left" vertical="center" wrapText="1"/>
    </xf>
    <xf numFmtId="3" fontId="5" fillId="5" borderId="46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0" borderId="30" xfId="0" applyNumberFormat="1" applyFont="1" applyBorder="1" applyAlignment="1">
      <alignment horizontal="center" vertical="center"/>
    </xf>
    <xf numFmtId="49" fontId="3" fillId="0" borderId="89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90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2" fillId="3" borderId="9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90" xfId="0" applyFont="1" applyFill="1" applyBorder="1" applyAlignment="1">
      <alignment horizontal="left" vertical="center" wrapText="1"/>
    </xf>
    <xf numFmtId="0" fontId="2" fillId="3" borderId="9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79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165" fontId="3" fillId="0" borderId="4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1" xfId="0" applyNumberFormat="1" applyFont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65" fontId="2" fillId="0" borderId="92" xfId="0" applyNumberFormat="1" applyFont="1" applyBorder="1" applyAlignment="1">
      <alignment horizontal="left" vertical="center" wrapText="1"/>
    </xf>
    <xf numFmtId="165" fontId="2" fillId="0" borderId="93" xfId="0" applyNumberFormat="1" applyFont="1" applyBorder="1" applyAlignment="1">
      <alignment horizontal="left" vertical="center" wrapText="1"/>
    </xf>
    <xf numFmtId="166" fontId="2" fillId="0" borderId="39" xfId="0" applyNumberFormat="1" applyFont="1" applyBorder="1" applyAlignment="1">
      <alignment horizontal="center" vertical="center" wrapText="1"/>
    </xf>
    <xf numFmtId="166" fontId="2" fillId="0" borderId="40" xfId="0" applyNumberFormat="1" applyFont="1" applyBorder="1" applyAlignment="1">
      <alignment horizontal="center" vertical="center" wrapText="1"/>
    </xf>
    <xf numFmtId="167" fontId="2" fillId="0" borderId="41" xfId="0" applyNumberFormat="1" applyFont="1" applyFill="1" applyBorder="1" applyAlignment="1">
      <alignment horizontal="right" vertical="center"/>
    </xf>
    <xf numFmtId="9" fontId="2" fillId="0" borderId="39" xfId="0" applyNumberFormat="1" applyFont="1" applyFill="1" applyBorder="1" applyAlignment="1">
      <alignment horizontal="center" vertical="center"/>
    </xf>
    <xf numFmtId="167" fontId="2" fillId="0" borderId="40" xfId="0" applyNumberFormat="1" applyFont="1" applyBorder="1" applyAlignment="1">
      <alignment vertical="center"/>
    </xf>
    <xf numFmtId="167" fontId="2" fillId="0" borderId="41" xfId="0" applyNumberFormat="1" applyFont="1" applyBorder="1" applyAlignment="1">
      <alignment horizontal="right" vertical="center" wrapText="1"/>
    </xf>
    <xf numFmtId="0" fontId="3" fillId="0" borderId="89" xfId="0" applyNumberFormat="1" applyFont="1" applyBorder="1" applyAlignment="1">
      <alignment horizontal="center" vertical="center"/>
    </xf>
    <xf numFmtId="167" fontId="2" fillId="0" borderId="42" xfId="0" applyNumberFormat="1" applyFont="1" applyBorder="1" applyAlignment="1">
      <alignment vertical="center" wrapText="1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2" fillId="0" borderId="81" xfId="0" applyFont="1" applyBorder="1" applyAlignment="1">
      <alignment horizontal="center"/>
    </xf>
    <xf numFmtId="0" fontId="13" fillId="0" borderId="82" xfId="0" applyNumberFormat="1" applyFont="1" applyBorder="1" applyAlignment="1">
      <alignment horizontal="left" vertical="center" wrapText="1"/>
    </xf>
    <xf numFmtId="0" fontId="13" fillId="0" borderId="86" xfId="0" applyNumberFormat="1" applyFont="1" applyBorder="1" applyAlignment="1">
      <alignment horizontal="left" vertical="center" wrapText="1"/>
    </xf>
    <xf numFmtId="0" fontId="13" fillId="0" borderId="83" xfId="0" applyNumberFormat="1" applyFont="1" applyBorder="1" applyAlignment="1">
      <alignment horizontal="left" vertical="center" wrapText="1"/>
    </xf>
    <xf numFmtId="0" fontId="8" fillId="0" borderId="82" xfId="0" applyNumberFormat="1" applyFont="1" applyBorder="1" applyAlignment="1">
      <alignment horizontal="left" vertical="center" wrapText="1"/>
    </xf>
    <xf numFmtId="0" fontId="8" fillId="0" borderId="86" xfId="0" applyNumberFormat="1" applyFont="1" applyBorder="1" applyAlignment="1">
      <alignment horizontal="left" vertical="center" wrapText="1"/>
    </xf>
    <xf numFmtId="0" fontId="8" fillId="0" borderId="83" xfId="0" applyNumberFormat="1" applyFont="1" applyBorder="1" applyAlignment="1">
      <alignment horizontal="left" vertical="center" wrapText="1"/>
    </xf>
    <xf numFmtId="0" fontId="12" fillId="0" borderId="78" xfId="0" applyFont="1" applyBorder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left" vertical="top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>
      <alignment horizontal="left" vertical="center" wrapText="1"/>
    </xf>
    <xf numFmtId="0" fontId="5" fillId="5" borderId="46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0" borderId="77" xfId="0" applyFont="1" applyBorder="1" applyAlignment="1">
      <alignment horizontal="left" wrapText="1"/>
    </xf>
    <xf numFmtId="0" fontId="5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5" fillId="6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4" borderId="19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5" borderId="4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4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4" borderId="45" xfId="0" applyFont="1" applyFill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5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C66FF"/>
      <color rgb="FFFF99CC"/>
      <color rgb="FFFFFF99"/>
      <color rgb="FFFF6699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2.%20Danka/4.%20&#352;ZM%20pre%20IK%202_6%20casti/SP/Prilohy_k_SP_&#352;ZM_IK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 4 - časť 3"/>
      <sheetName val="Príloha č. 4 - časť 4"/>
      <sheetName val="Príloha č. 4 - časť 5"/>
      <sheetName val="Príloha č. 4 - časť 6"/>
      <sheetName val=" Príloha č. 5 - časť 1"/>
      <sheetName val=" Príloha č. 5 - časť 2"/>
      <sheetName val=" Príloha č. 5 - časť 3"/>
      <sheetName val=" Príloha č. 5 - časť 4"/>
      <sheetName val=" Príloha č. 5 - časť 5"/>
      <sheetName val=" Príloha č. 5 - časť 6"/>
      <sheetName val="Príloha č. 6 - časť 1"/>
      <sheetName val="Príloha č. 6 - časť 2"/>
      <sheetName val="Príloha č. 6 - časť 3"/>
      <sheetName val="Príloha č. 6 - časť 4"/>
      <sheetName val="Príloha č. 6 - časť 5"/>
      <sheetName val="Príloha č. 6 - časť 6"/>
      <sheetName val="Príloha č. 7"/>
    </sheetNames>
    <sheetDataSet>
      <sheetData sheetId="0">
        <row r="1">
          <cell r="B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65"/>
  <sheetViews>
    <sheetView zoomScale="70" zoomScaleNormal="70" workbookViewId="0">
      <pane ySplit="8" topLeftCell="A135" activePane="bottomLeft" state="frozen"/>
      <selection pane="bottomLeft" activeCell="O135" sqref="O135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8.5703125" style="26" customWidth="1"/>
    <col min="4" max="4" width="12.5703125" style="26" customWidth="1"/>
    <col min="5" max="5" width="14" style="26" customWidth="1"/>
    <col min="6" max="6" width="26.140625" style="17" customWidth="1"/>
    <col min="7" max="7" width="14.5703125" style="26" customWidth="1"/>
    <col min="8" max="8" width="13.710937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15" s="44" customFormat="1" x14ac:dyDescent="0.2">
      <c r="A1" s="231" t="s">
        <v>23</v>
      </c>
      <c r="B1" s="231"/>
      <c r="F1" s="45"/>
    </row>
    <row r="2" spans="1:15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15" s="33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 s="33" customFormat="1" ht="22.5" customHeight="1" x14ac:dyDescent="0.25">
      <c r="A4" s="242" t="s">
        <v>95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5" s="33" customFormat="1" ht="5.25" customHeight="1" thickBot="1" x14ac:dyDescent="0.3">
      <c r="A5" s="234"/>
      <c r="B5" s="234"/>
      <c r="C5" s="234"/>
      <c r="D5" s="234"/>
      <c r="E5" s="1"/>
      <c r="F5" s="1"/>
      <c r="G5" s="1"/>
      <c r="H5" s="166"/>
      <c r="I5" s="1"/>
      <c r="J5" s="1"/>
      <c r="K5" s="1"/>
      <c r="L5" s="1"/>
      <c r="M5" s="1"/>
      <c r="N5" s="1"/>
      <c r="O5" s="1"/>
    </row>
    <row r="6" spans="1:15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124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15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15" s="13" customFormat="1" ht="27.95" customHeight="1" x14ac:dyDescent="0.25">
      <c r="A8" s="237" t="s">
        <v>100</v>
      </c>
      <c r="B8" s="238"/>
      <c r="C8" s="238"/>
      <c r="D8" s="238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</row>
    <row r="9" spans="1:15" s="13" customFormat="1" ht="27.95" customHeight="1" x14ac:dyDescent="0.25">
      <c r="A9" s="183" t="s">
        <v>0</v>
      </c>
      <c r="B9" s="184" t="s">
        <v>125</v>
      </c>
      <c r="C9" s="86" t="s">
        <v>98</v>
      </c>
      <c r="D9" s="87" t="s">
        <v>99</v>
      </c>
      <c r="E9" s="5">
        <v>59</v>
      </c>
      <c r="F9" s="38"/>
      <c r="G9" s="76"/>
      <c r="H9" s="76"/>
      <c r="I9" s="15"/>
      <c r="J9" s="7"/>
      <c r="K9" s="8"/>
      <c r="L9" s="9"/>
      <c r="M9" s="10">
        <f>K9+(K9*L9)</f>
        <v>0</v>
      </c>
      <c r="N9" s="11">
        <f>K9*E9</f>
        <v>0</v>
      </c>
      <c r="O9" s="16">
        <f t="shared" ref="O9:O17" si="0">N9+(N9*L9)</f>
        <v>0</v>
      </c>
    </row>
    <row r="10" spans="1:15" s="13" customFormat="1" ht="27.95" customHeight="1" x14ac:dyDescent="0.25">
      <c r="A10" s="183" t="s">
        <v>8</v>
      </c>
      <c r="B10" s="185" t="s">
        <v>126</v>
      </c>
      <c r="C10" s="86" t="s">
        <v>98</v>
      </c>
      <c r="D10" s="87" t="s">
        <v>99</v>
      </c>
      <c r="E10" s="5">
        <v>228</v>
      </c>
      <c r="F10" s="38"/>
      <c r="G10" s="76"/>
      <c r="H10" s="76"/>
      <c r="I10" s="15"/>
      <c r="J10" s="7"/>
      <c r="K10" s="8"/>
      <c r="L10" s="9"/>
      <c r="M10" s="10">
        <f t="shared" ref="M10:M17" si="1">K10+(K10*L10)</f>
        <v>0</v>
      </c>
      <c r="N10" s="11">
        <f t="shared" ref="N10:N17" si="2">K10*E10</f>
        <v>0</v>
      </c>
      <c r="O10" s="16">
        <f t="shared" si="0"/>
        <v>0</v>
      </c>
    </row>
    <row r="11" spans="1:15" s="13" customFormat="1" ht="27.95" customHeight="1" x14ac:dyDescent="0.25">
      <c r="A11" s="186">
        <v>3</v>
      </c>
      <c r="B11" s="185" t="s">
        <v>127</v>
      </c>
      <c r="C11" s="86" t="s">
        <v>98</v>
      </c>
      <c r="D11" s="87" t="s">
        <v>99</v>
      </c>
      <c r="E11" s="5">
        <v>46</v>
      </c>
      <c r="F11" s="38"/>
      <c r="G11" s="76"/>
      <c r="H11" s="76"/>
      <c r="I11" s="15"/>
      <c r="J11" s="7"/>
      <c r="K11" s="8"/>
      <c r="L11" s="9"/>
      <c r="M11" s="10">
        <f t="shared" si="1"/>
        <v>0</v>
      </c>
      <c r="N11" s="11">
        <f t="shared" si="2"/>
        <v>0</v>
      </c>
      <c r="O11" s="16">
        <f t="shared" si="0"/>
        <v>0</v>
      </c>
    </row>
    <row r="12" spans="1:15" s="13" customFormat="1" ht="27.95" customHeight="1" x14ac:dyDescent="0.25">
      <c r="A12" s="186">
        <v>4</v>
      </c>
      <c r="B12" s="185" t="s">
        <v>128</v>
      </c>
      <c r="C12" s="86" t="s">
        <v>98</v>
      </c>
      <c r="D12" s="87" t="s">
        <v>99</v>
      </c>
      <c r="E12" s="5">
        <v>142</v>
      </c>
      <c r="F12" s="38"/>
      <c r="G12" s="76"/>
      <c r="H12" s="76"/>
      <c r="I12" s="15"/>
      <c r="J12" s="7"/>
      <c r="K12" s="8"/>
      <c r="L12" s="9"/>
      <c r="M12" s="10">
        <f t="shared" si="1"/>
        <v>0</v>
      </c>
      <c r="N12" s="11">
        <f t="shared" si="2"/>
        <v>0</v>
      </c>
      <c r="O12" s="16">
        <f t="shared" si="0"/>
        <v>0</v>
      </c>
    </row>
    <row r="13" spans="1:15" s="13" customFormat="1" ht="27.95" customHeight="1" x14ac:dyDescent="0.25">
      <c r="A13" s="186">
        <v>5</v>
      </c>
      <c r="B13" s="185" t="s">
        <v>129</v>
      </c>
      <c r="C13" s="86" t="s">
        <v>98</v>
      </c>
      <c r="D13" s="87" t="s">
        <v>99</v>
      </c>
      <c r="E13" s="5">
        <v>86</v>
      </c>
      <c r="F13" s="38"/>
      <c r="G13" s="76"/>
      <c r="H13" s="76"/>
      <c r="I13" s="15"/>
      <c r="J13" s="7"/>
      <c r="K13" s="8"/>
      <c r="L13" s="9"/>
      <c r="M13" s="10">
        <f t="shared" si="1"/>
        <v>0</v>
      </c>
      <c r="N13" s="11">
        <f t="shared" si="2"/>
        <v>0</v>
      </c>
      <c r="O13" s="16">
        <f t="shared" si="0"/>
        <v>0</v>
      </c>
    </row>
    <row r="14" spans="1:15" ht="27.95" customHeight="1" x14ac:dyDescent="0.2">
      <c r="A14" s="186">
        <v>6</v>
      </c>
      <c r="B14" s="185" t="s">
        <v>130</v>
      </c>
      <c r="C14" s="86" t="s">
        <v>98</v>
      </c>
      <c r="D14" s="87" t="s">
        <v>99</v>
      </c>
      <c r="E14" s="5">
        <v>76</v>
      </c>
      <c r="F14" s="38"/>
      <c r="G14" s="76"/>
      <c r="H14" s="76"/>
      <c r="I14" s="15"/>
      <c r="J14" s="7"/>
      <c r="K14" s="8"/>
      <c r="L14" s="9"/>
      <c r="M14" s="10">
        <f t="shared" si="1"/>
        <v>0</v>
      </c>
      <c r="N14" s="11">
        <f t="shared" si="2"/>
        <v>0</v>
      </c>
      <c r="O14" s="16">
        <f t="shared" si="0"/>
        <v>0</v>
      </c>
    </row>
    <row r="15" spans="1:15" ht="27.95" customHeight="1" x14ac:dyDescent="0.2">
      <c r="A15" s="186">
        <v>7</v>
      </c>
      <c r="B15" s="185" t="s">
        <v>131</v>
      </c>
      <c r="C15" s="86" t="s">
        <v>98</v>
      </c>
      <c r="D15" s="87" t="s">
        <v>99</v>
      </c>
      <c r="E15" s="5">
        <v>10</v>
      </c>
      <c r="F15" s="38"/>
      <c r="G15" s="76"/>
      <c r="H15" s="76"/>
      <c r="I15" s="15"/>
      <c r="J15" s="7"/>
      <c r="K15" s="8"/>
      <c r="L15" s="9"/>
      <c r="M15" s="10">
        <f t="shared" si="1"/>
        <v>0</v>
      </c>
      <c r="N15" s="11">
        <f t="shared" si="2"/>
        <v>0</v>
      </c>
      <c r="O15" s="16">
        <f t="shared" si="0"/>
        <v>0</v>
      </c>
    </row>
    <row r="16" spans="1:15" ht="27.95" customHeight="1" x14ac:dyDescent="0.2">
      <c r="A16" s="186">
        <v>8</v>
      </c>
      <c r="B16" s="185" t="s">
        <v>132</v>
      </c>
      <c r="C16" s="86" t="s">
        <v>98</v>
      </c>
      <c r="D16" s="87" t="s">
        <v>99</v>
      </c>
      <c r="E16" s="5">
        <v>53</v>
      </c>
      <c r="F16" s="38"/>
      <c r="G16" s="76"/>
      <c r="H16" s="76"/>
      <c r="I16" s="15"/>
      <c r="J16" s="7"/>
      <c r="K16" s="8"/>
      <c r="L16" s="9"/>
      <c r="M16" s="10">
        <f t="shared" si="1"/>
        <v>0</v>
      </c>
      <c r="N16" s="11">
        <f t="shared" si="2"/>
        <v>0</v>
      </c>
      <c r="O16" s="16">
        <f t="shared" si="0"/>
        <v>0</v>
      </c>
    </row>
    <row r="17" spans="1:15" ht="27.95" customHeight="1" x14ac:dyDescent="0.2">
      <c r="A17" s="186">
        <v>9</v>
      </c>
      <c r="B17" s="185" t="s">
        <v>133</v>
      </c>
      <c r="C17" s="86" t="s">
        <v>98</v>
      </c>
      <c r="D17" s="87" t="s">
        <v>99</v>
      </c>
      <c r="E17" s="5">
        <v>13</v>
      </c>
      <c r="F17" s="38"/>
      <c r="G17" s="76"/>
      <c r="H17" s="76"/>
      <c r="I17" s="15"/>
      <c r="J17" s="7"/>
      <c r="K17" s="8"/>
      <c r="L17" s="9"/>
      <c r="M17" s="10">
        <f t="shared" si="1"/>
        <v>0</v>
      </c>
      <c r="N17" s="11">
        <f t="shared" si="2"/>
        <v>0</v>
      </c>
      <c r="O17" s="16">
        <f t="shared" si="0"/>
        <v>0</v>
      </c>
    </row>
    <row r="18" spans="1:15" ht="27.95" customHeight="1" x14ac:dyDescent="0.2">
      <c r="A18" s="186">
        <v>10</v>
      </c>
      <c r="B18" s="185" t="s">
        <v>134</v>
      </c>
      <c r="C18" s="86" t="s">
        <v>98</v>
      </c>
      <c r="D18" s="87" t="s">
        <v>99</v>
      </c>
      <c r="E18" s="5">
        <v>89</v>
      </c>
      <c r="F18" s="38"/>
      <c r="G18" s="76"/>
      <c r="H18" s="76"/>
      <c r="I18" s="15"/>
      <c r="J18" s="7"/>
      <c r="K18" s="8"/>
      <c r="L18" s="9"/>
      <c r="M18" s="10">
        <f t="shared" ref="M18:M40" si="3">K18+(K18*L18)</f>
        <v>0</v>
      </c>
      <c r="N18" s="11">
        <f t="shared" ref="N18:N40" si="4">K18*E18</f>
        <v>0</v>
      </c>
      <c r="O18" s="16">
        <f t="shared" ref="O18:O40" si="5">N18+(N18*L18)</f>
        <v>0</v>
      </c>
    </row>
    <row r="19" spans="1:15" ht="27.95" customHeight="1" x14ac:dyDescent="0.2">
      <c r="A19" s="186">
        <v>11</v>
      </c>
      <c r="B19" s="185" t="s">
        <v>135</v>
      </c>
      <c r="C19" s="86" t="s">
        <v>98</v>
      </c>
      <c r="D19" s="87" t="s">
        <v>99</v>
      </c>
      <c r="E19" s="5">
        <v>63</v>
      </c>
      <c r="F19" s="38"/>
      <c r="G19" s="76"/>
      <c r="H19" s="76"/>
      <c r="I19" s="15"/>
      <c r="J19" s="7"/>
      <c r="K19" s="8"/>
      <c r="L19" s="9"/>
      <c r="M19" s="10">
        <f t="shared" si="3"/>
        <v>0</v>
      </c>
      <c r="N19" s="11">
        <f t="shared" si="4"/>
        <v>0</v>
      </c>
      <c r="O19" s="16">
        <f t="shared" si="5"/>
        <v>0</v>
      </c>
    </row>
    <row r="20" spans="1:15" ht="27.95" customHeight="1" x14ac:dyDescent="0.2">
      <c r="A20" s="186">
        <v>12</v>
      </c>
      <c r="B20" s="185" t="s">
        <v>136</v>
      </c>
      <c r="C20" s="86" t="s">
        <v>98</v>
      </c>
      <c r="D20" s="87" t="s">
        <v>99</v>
      </c>
      <c r="E20" s="5">
        <v>251</v>
      </c>
      <c r="F20" s="38"/>
      <c r="G20" s="76"/>
      <c r="H20" s="76"/>
      <c r="I20" s="15"/>
      <c r="J20" s="7"/>
      <c r="K20" s="8"/>
      <c r="L20" s="9"/>
      <c r="M20" s="10">
        <f t="shared" si="3"/>
        <v>0</v>
      </c>
      <c r="N20" s="11">
        <f t="shared" si="4"/>
        <v>0</v>
      </c>
      <c r="O20" s="16">
        <f t="shared" si="5"/>
        <v>0</v>
      </c>
    </row>
    <row r="21" spans="1:15" ht="27.95" customHeight="1" x14ac:dyDescent="0.2">
      <c r="A21" s="186">
        <v>13</v>
      </c>
      <c r="B21" s="185" t="s">
        <v>137</v>
      </c>
      <c r="C21" s="86" t="s">
        <v>98</v>
      </c>
      <c r="D21" s="87" t="s">
        <v>99</v>
      </c>
      <c r="E21" s="5">
        <v>23</v>
      </c>
      <c r="F21" s="38"/>
      <c r="G21" s="76"/>
      <c r="H21" s="76"/>
      <c r="I21" s="15"/>
      <c r="J21" s="7"/>
      <c r="K21" s="8"/>
      <c r="L21" s="9"/>
      <c r="M21" s="10">
        <f t="shared" si="3"/>
        <v>0</v>
      </c>
      <c r="N21" s="11">
        <f t="shared" si="4"/>
        <v>0</v>
      </c>
      <c r="O21" s="16">
        <f t="shared" si="5"/>
        <v>0</v>
      </c>
    </row>
    <row r="22" spans="1:15" ht="27.95" customHeight="1" x14ac:dyDescent="0.2">
      <c r="A22" s="186">
        <v>14</v>
      </c>
      <c r="B22" s="185" t="s">
        <v>138</v>
      </c>
      <c r="C22" s="86" t="s">
        <v>98</v>
      </c>
      <c r="D22" s="87" t="s">
        <v>99</v>
      </c>
      <c r="E22" s="5">
        <v>69</v>
      </c>
      <c r="F22" s="38"/>
      <c r="G22" s="76"/>
      <c r="H22" s="76"/>
      <c r="I22" s="15"/>
      <c r="J22" s="7"/>
      <c r="K22" s="8"/>
      <c r="L22" s="9"/>
      <c r="M22" s="10">
        <f t="shared" si="3"/>
        <v>0</v>
      </c>
      <c r="N22" s="11">
        <f t="shared" si="4"/>
        <v>0</v>
      </c>
      <c r="O22" s="16">
        <f t="shared" si="5"/>
        <v>0</v>
      </c>
    </row>
    <row r="23" spans="1:15" ht="27.95" customHeight="1" x14ac:dyDescent="0.2">
      <c r="A23" s="186">
        <v>15</v>
      </c>
      <c r="B23" s="185" t="s">
        <v>139</v>
      </c>
      <c r="C23" s="86" t="s">
        <v>98</v>
      </c>
      <c r="D23" s="87" t="s">
        <v>99</v>
      </c>
      <c r="E23" s="5">
        <v>69</v>
      </c>
      <c r="F23" s="38"/>
      <c r="G23" s="76"/>
      <c r="H23" s="76"/>
      <c r="I23" s="15"/>
      <c r="J23" s="7"/>
      <c r="K23" s="8"/>
      <c r="L23" s="9"/>
      <c r="M23" s="10">
        <f t="shared" si="3"/>
        <v>0</v>
      </c>
      <c r="N23" s="11">
        <f t="shared" si="4"/>
        <v>0</v>
      </c>
      <c r="O23" s="16">
        <f t="shared" si="5"/>
        <v>0</v>
      </c>
    </row>
    <row r="24" spans="1:15" ht="27.95" customHeight="1" x14ac:dyDescent="0.2">
      <c r="A24" s="186">
        <v>16</v>
      </c>
      <c r="B24" s="185" t="s">
        <v>140</v>
      </c>
      <c r="C24" s="86" t="s">
        <v>98</v>
      </c>
      <c r="D24" s="87" t="s">
        <v>99</v>
      </c>
      <c r="E24" s="5">
        <v>116</v>
      </c>
      <c r="F24" s="38"/>
      <c r="G24" s="76"/>
      <c r="H24" s="76"/>
      <c r="I24" s="15"/>
      <c r="J24" s="7"/>
      <c r="K24" s="8"/>
      <c r="L24" s="9"/>
      <c r="M24" s="10">
        <f t="shared" si="3"/>
        <v>0</v>
      </c>
      <c r="N24" s="11">
        <f t="shared" si="4"/>
        <v>0</v>
      </c>
      <c r="O24" s="16">
        <f t="shared" si="5"/>
        <v>0</v>
      </c>
    </row>
    <row r="25" spans="1:15" ht="27.95" customHeight="1" x14ac:dyDescent="0.2">
      <c r="A25" s="186">
        <v>17</v>
      </c>
      <c r="B25" s="185" t="s">
        <v>141</v>
      </c>
      <c r="C25" s="86" t="s">
        <v>98</v>
      </c>
      <c r="D25" s="87" t="s">
        <v>99</v>
      </c>
      <c r="E25" s="5">
        <v>30</v>
      </c>
      <c r="F25" s="38"/>
      <c r="G25" s="76"/>
      <c r="H25" s="76"/>
      <c r="I25" s="15"/>
      <c r="J25" s="7"/>
      <c r="K25" s="8"/>
      <c r="L25" s="9"/>
      <c r="M25" s="10">
        <f t="shared" si="3"/>
        <v>0</v>
      </c>
      <c r="N25" s="11">
        <f t="shared" si="4"/>
        <v>0</v>
      </c>
      <c r="O25" s="16">
        <f t="shared" si="5"/>
        <v>0</v>
      </c>
    </row>
    <row r="26" spans="1:15" ht="27.95" customHeight="1" x14ac:dyDescent="0.2">
      <c r="A26" s="186">
        <v>18</v>
      </c>
      <c r="B26" s="185" t="s">
        <v>142</v>
      </c>
      <c r="C26" s="86" t="s">
        <v>98</v>
      </c>
      <c r="D26" s="87" t="s">
        <v>99</v>
      </c>
      <c r="E26" s="5">
        <v>135</v>
      </c>
      <c r="F26" s="38"/>
      <c r="G26" s="76"/>
      <c r="H26" s="76"/>
      <c r="I26" s="15"/>
      <c r="J26" s="7"/>
      <c r="K26" s="8"/>
      <c r="L26" s="9"/>
      <c r="M26" s="10">
        <f t="shared" si="3"/>
        <v>0</v>
      </c>
      <c r="N26" s="11">
        <f t="shared" si="4"/>
        <v>0</v>
      </c>
      <c r="O26" s="16">
        <f t="shared" si="5"/>
        <v>0</v>
      </c>
    </row>
    <row r="27" spans="1:15" ht="27.95" customHeight="1" x14ac:dyDescent="0.2">
      <c r="A27" s="186">
        <v>19</v>
      </c>
      <c r="B27" s="185" t="s">
        <v>143</v>
      </c>
      <c r="C27" s="86" t="s">
        <v>98</v>
      </c>
      <c r="D27" s="87" t="s">
        <v>99</v>
      </c>
      <c r="E27" s="5">
        <v>7</v>
      </c>
      <c r="F27" s="38"/>
      <c r="G27" s="76"/>
      <c r="H27" s="76"/>
      <c r="I27" s="15"/>
      <c r="J27" s="7"/>
      <c r="K27" s="8"/>
      <c r="L27" s="9"/>
      <c r="M27" s="10">
        <f t="shared" si="3"/>
        <v>0</v>
      </c>
      <c r="N27" s="11">
        <f t="shared" si="4"/>
        <v>0</v>
      </c>
      <c r="O27" s="16">
        <f t="shared" si="5"/>
        <v>0</v>
      </c>
    </row>
    <row r="28" spans="1:15" ht="27.95" customHeight="1" x14ac:dyDescent="0.2">
      <c r="A28" s="186">
        <v>20</v>
      </c>
      <c r="B28" s="185" t="s">
        <v>144</v>
      </c>
      <c r="C28" s="86" t="s">
        <v>98</v>
      </c>
      <c r="D28" s="87" t="s">
        <v>99</v>
      </c>
      <c r="E28" s="5">
        <v>73</v>
      </c>
      <c r="F28" s="38"/>
      <c r="G28" s="76"/>
      <c r="H28" s="76"/>
      <c r="I28" s="15"/>
      <c r="J28" s="7"/>
      <c r="K28" s="8"/>
      <c r="L28" s="9"/>
      <c r="M28" s="10">
        <f t="shared" si="3"/>
        <v>0</v>
      </c>
      <c r="N28" s="11">
        <f t="shared" si="4"/>
        <v>0</v>
      </c>
      <c r="O28" s="16">
        <f t="shared" si="5"/>
        <v>0</v>
      </c>
    </row>
    <row r="29" spans="1:15" ht="27.95" customHeight="1" x14ac:dyDescent="0.2">
      <c r="A29" s="186">
        <v>21</v>
      </c>
      <c r="B29" s="43" t="s">
        <v>145</v>
      </c>
      <c r="C29" s="86" t="s">
        <v>98</v>
      </c>
      <c r="D29" s="87" t="s">
        <v>99</v>
      </c>
      <c r="E29" s="5">
        <v>20</v>
      </c>
      <c r="F29" s="38"/>
      <c r="G29" s="76"/>
      <c r="H29" s="76"/>
      <c r="I29" s="15"/>
      <c r="J29" s="7"/>
      <c r="K29" s="8"/>
      <c r="L29" s="9"/>
      <c r="M29" s="10">
        <f t="shared" si="3"/>
        <v>0</v>
      </c>
      <c r="N29" s="11">
        <f t="shared" si="4"/>
        <v>0</v>
      </c>
      <c r="O29" s="16">
        <f t="shared" si="5"/>
        <v>0</v>
      </c>
    </row>
    <row r="30" spans="1:15" ht="27.95" customHeight="1" x14ac:dyDescent="0.2">
      <c r="A30" s="186">
        <v>22</v>
      </c>
      <c r="B30" s="43" t="s">
        <v>146</v>
      </c>
      <c r="C30" s="86" t="s">
        <v>98</v>
      </c>
      <c r="D30" s="87" t="s">
        <v>99</v>
      </c>
      <c r="E30" s="5">
        <v>89</v>
      </c>
      <c r="F30" s="38"/>
      <c r="G30" s="76"/>
      <c r="H30" s="76"/>
      <c r="I30" s="15"/>
      <c r="J30" s="7"/>
      <c r="K30" s="8"/>
      <c r="L30" s="9"/>
      <c r="M30" s="10">
        <f t="shared" si="3"/>
        <v>0</v>
      </c>
      <c r="N30" s="11">
        <f t="shared" si="4"/>
        <v>0</v>
      </c>
      <c r="O30" s="16">
        <f t="shared" si="5"/>
        <v>0</v>
      </c>
    </row>
    <row r="31" spans="1:15" ht="27.95" customHeight="1" x14ac:dyDescent="0.2">
      <c r="A31" s="186">
        <v>23</v>
      </c>
      <c r="B31" s="43" t="s">
        <v>147</v>
      </c>
      <c r="C31" s="86" t="s">
        <v>98</v>
      </c>
      <c r="D31" s="87" t="s">
        <v>99</v>
      </c>
      <c r="E31" s="5">
        <v>36</v>
      </c>
      <c r="F31" s="38"/>
      <c r="G31" s="76"/>
      <c r="H31" s="76"/>
      <c r="I31" s="15"/>
      <c r="J31" s="7"/>
      <c r="K31" s="8"/>
      <c r="L31" s="9"/>
      <c r="M31" s="10">
        <f t="shared" si="3"/>
        <v>0</v>
      </c>
      <c r="N31" s="11">
        <f t="shared" si="4"/>
        <v>0</v>
      </c>
      <c r="O31" s="16">
        <f t="shared" si="5"/>
        <v>0</v>
      </c>
    </row>
    <row r="32" spans="1:15" ht="27.95" customHeight="1" x14ac:dyDescent="0.2">
      <c r="A32" s="186">
        <v>24</v>
      </c>
      <c r="B32" s="43" t="s">
        <v>148</v>
      </c>
      <c r="C32" s="86" t="s">
        <v>98</v>
      </c>
      <c r="D32" s="87" t="s">
        <v>99</v>
      </c>
      <c r="E32" s="5">
        <v>10</v>
      </c>
      <c r="F32" s="38"/>
      <c r="G32" s="76"/>
      <c r="H32" s="76"/>
      <c r="I32" s="15"/>
      <c r="J32" s="7"/>
      <c r="K32" s="8"/>
      <c r="L32" s="9"/>
      <c r="M32" s="10">
        <f t="shared" si="3"/>
        <v>0</v>
      </c>
      <c r="N32" s="11">
        <f t="shared" si="4"/>
        <v>0</v>
      </c>
      <c r="O32" s="16">
        <f t="shared" si="5"/>
        <v>0</v>
      </c>
    </row>
    <row r="33" spans="1:15" ht="27.95" customHeight="1" x14ac:dyDescent="0.2">
      <c r="A33" s="186">
        <v>25</v>
      </c>
      <c r="B33" s="43" t="s">
        <v>149</v>
      </c>
      <c r="C33" s="86" t="s">
        <v>98</v>
      </c>
      <c r="D33" s="87" t="s">
        <v>99</v>
      </c>
      <c r="E33" s="5">
        <v>23</v>
      </c>
      <c r="F33" s="38"/>
      <c r="G33" s="76"/>
      <c r="H33" s="76"/>
      <c r="I33" s="15"/>
      <c r="J33" s="7"/>
      <c r="K33" s="8"/>
      <c r="L33" s="9"/>
      <c r="M33" s="10">
        <f t="shared" si="3"/>
        <v>0</v>
      </c>
      <c r="N33" s="11">
        <f t="shared" si="4"/>
        <v>0</v>
      </c>
      <c r="O33" s="16">
        <f t="shared" si="5"/>
        <v>0</v>
      </c>
    </row>
    <row r="34" spans="1:15" ht="27.95" customHeight="1" x14ac:dyDescent="0.2">
      <c r="A34" s="186">
        <v>26</v>
      </c>
      <c r="B34" s="43" t="s">
        <v>150</v>
      </c>
      <c r="C34" s="86" t="s">
        <v>98</v>
      </c>
      <c r="D34" s="87" t="s">
        <v>99</v>
      </c>
      <c r="E34" s="5">
        <v>244</v>
      </c>
      <c r="F34" s="38"/>
      <c r="G34" s="76"/>
      <c r="H34" s="76"/>
      <c r="I34" s="15"/>
      <c r="J34" s="7"/>
      <c r="K34" s="8"/>
      <c r="L34" s="9"/>
      <c r="M34" s="10">
        <f t="shared" si="3"/>
        <v>0</v>
      </c>
      <c r="N34" s="11">
        <f t="shared" si="4"/>
        <v>0</v>
      </c>
      <c r="O34" s="16">
        <f t="shared" si="5"/>
        <v>0</v>
      </c>
    </row>
    <row r="35" spans="1:15" ht="27.95" customHeight="1" x14ac:dyDescent="0.2">
      <c r="A35" s="186">
        <v>27</v>
      </c>
      <c r="B35" s="43" t="s">
        <v>151</v>
      </c>
      <c r="C35" s="86" t="s">
        <v>98</v>
      </c>
      <c r="D35" s="87" t="s">
        <v>99</v>
      </c>
      <c r="E35" s="5">
        <v>531</v>
      </c>
      <c r="F35" s="38"/>
      <c r="G35" s="76"/>
      <c r="H35" s="76"/>
      <c r="I35" s="15"/>
      <c r="J35" s="7"/>
      <c r="K35" s="8"/>
      <c r="L35" s="9"/>
      <c r="M35" s="10">
        <f t="shared" si="3"/>
        <v>0</v>
      </c>
      <c r="N35" s="11">
        <f t="shared" si="4"/>
        <v>0</v>
      </c>
      <c r="O35" s="16">
        <f t="shared" si="5"/>
        <v>0</v>
      </c>
    </row>
    <row r="36" spans="1:15" ht="27.95" customHeight="1" x14ac:dyDescent="0.2">
      <c r="A36" s="186">
        <v>28</v>
      </c>
      <c r="B36" s="43" t="s">
        <v>152</v>
      </c>
      <c r="C36" s="86" t="s">
        <v>98</v>
      </c>
      <c r="D36" s="87" t="s">
        <v>99</v>
      </c>
      <c r="E36" s="5">
        <v>50</v>
      </c>
      <c r="F36" s="38"/>
      <c r="G36" s="76"/>
      <c r="H36" s="76"/>
      <c r="I36" s="15"/>
      <c r="J36" s="7"/>
      <c r="K36" s="8"/>
      <c r="L36" s="9"/>
      <c r="M36" s="10">
        <f t="shared" si="3"/>
        <v>0</v>
      </c>
      <c r="N36" s="11">
        <f t="shared" si="4"/>
        <v>0</v>
      </c>
      <c r="O36" s="16">
        <f t="shared" si="5"/>
        <v>0</v>
      </c>
    </row>
    <row r="37" spans="1:15" ht="27.95" customHeight="1" x14ac:dyDescent="0.2">
      <c r="A37" s="186">
        <v>29</v>
      </c>
      <c r="B37" s="184" t="s">
        <v>153</v>
      </c>
      <c r="C37" s="86" t="s">
        <v>98</v>
      </c>
      <c r="D37" s="87" t="s">
        <v>99</v>
      </c>
      <c r="E37" s="5">
        <v>17</v>
      </c>
      <c r="F37" s="38"/>
      <c r="G37" s="76"/>
      <c r="H37" s="76"/>
      <c r="I37" s="15"/>
      <c r="J37" s="7"/>
      <c r="K37" s="8"/>
      <c r="L37" s="9"/>
      <c r="M37" s="10">
        <f t="shared" si="3"/>
        <v>0</v>
      </c>
      <c r="N37" s="11">
        <f t="shared" si="4"/>
        <v>0</v>
      </c>
      <c r="O37" s="16">
        <f t="shared" si="5"/>
        <v>0</v>
      </c>
    </row>
    <row r="38" spans="1:15" ht="27.95" customHeight="1" x14ac:dyDescent="0.2">
      <c r="A38" s="186">
        <v>30</v>
      </c>
      <c r="B38" s="184" t="s">
        <v>154</v>
      </c>
      <c r="C38" s="86" t="s">
        <v>98</v>
      </c>
      <c r="D38" s="87" t="s">
        <v>99</v>
      </c>
      <c r="E38" s="5">
        <v>17</v>
      </c>
      <c r="F38" s="38"/>
      <c r="G38" s="76"/>
      <c r="H38" s="76"/>
      <c r="I38" s="15"/>
      <c r="J38" s="7"/>
      <c r="K38" s="8"/>
      <c r="L38" s="9"/>
      <c r="M38" s="10">
        <f t="shared" si="3"/>
        <v>0</v>
      </c>
      <c r="N38" s="11">
        <f t="shared" si="4"/>
        <v>0</v>
      </c>
      <c r="O38" s="16">
        <f t="shared" si="5"/>
        <v>0</v>
      </c>
    </row>
    <row r="39" spans="1:15" ht="27.95" customHeight="1" x14ac:dyDescent="0.2">
      <c r="A39" s="186">
        <v>31</v>
      </c>
      <c r="B39" s="184" t="s">
        <v>155</v>
      </c>
      <c r="C39" s="86" t="s">
        <v>98</v>
      </c>
      <c r="D39" s="87" t="s">
        <v>99</v>
      </c>
      <c r="E39" s="5">
        <v>40</v>
      </c>
      <c r="F39" s="38"/>
      <c r="G39" s="76"/>
      <c r="H39" s="76"/>
      <c r="I39" s="15"/>
      <c r="J39" s="7"/>
      <c r="K39" s="8"/>
      <c r="L39" s="9"/>
      <c r="M39" s="10">
        <f t="shared" si="3"/>
        <v>0</v>
      </c>
      <c r="N39" s="11">
        <f t="shared" si="4"/>
        <v>0</v>
      </c>
      <c r="O39" s="16">
        <f t="shared" si="5"/>
        <v>0</v>
      </c>
    </row>
    <row r="40" spans="1:15" ht="27.95" customHeight="1" x14ac:dyDescent="0.2">
      <c r="A40" s="186">
        <v>32</v>
      </c>
      <c r="B40" s="184" t="s">
        <v>156</v>
      </c>
      <c r="C40" s="86" t="s">
        <v>98</v>
      </c>
      <c r="D40" s="87" t="s">
        <v>99</v>
      </c>
      <c r="E40" s="5">
        <v>20</v>
      </c>
      <c r="F40" s="38"/>
      <c r="G40" s="76"/>
      <c r="H40" s="76"/>
      <c r="I40" s="15"/>
      <c r="J40" s="7"/>
      <c r="K40" s="8"/>
      <c r="L40" s="9"/>
      <c r="M40" s="10">
        <f t="shared" si="3"/>
        <v>0</v>
      </c>
      <c r="N40" s="11">
        <f t="shared" si="4"/>
        <v>0</v>
      </c>
      <c r="O40" s="16">
        <f t="shared" si="5"/>
        <v>0</v>
      </c>
    </row>
    <row r="41" spans="1:15" ht="27.95" customHeight="1" x14ac:dyDescent="0.2">
      <c r="A41" s="235" t="s">
        <v>96</v>
      </c>
      <c r="B41" s="236"/>
      <c r="C41" s="236"/>
      <c r="D41" s="236"/>
      <c r="E41" s="181"/>
      <c r="F41" s="41"/>
      <c r="G41" s="41"/>
      <c r="H41" s="41"/>
      <c r="I41" s="41"/>
      <c r="J41" s="41"/>
      <c r="K41" s="41"/>
      <c r="L41" s="41"/>
      <c r="M41" s="41"/>
      <c r="N41" s="41"/>
      <c r="O41" s="42"/>
    </row>
    <row r="42" spans="1:15" ht="30" customHeight="1" x14ac:dyDescent="0.2">
      <c r="A42" s="14">
        <v>33</v>
      </c>
      <c r="B42" s="18" t="s">
        <v>377</v>
      </c>
      <c r="C42" s="86" t="s">
        <v>65</v>
      </c>
      <c r="D42" s="89" t="s">
        <v>222</v>
      </c>
      <c r="E42" s="5">
        <v>17</v>
      </c>
      <c r="F42" s="38"/>
      <c r="G42" s="76"/>
      <c r="H42" s="76"/>
      <c r="I42" s="15"/>
      <c r="J42" s="7"/>
      <c r="K42" s="8"/>
      <c r="L42" s="9"/>
      <c r="M42" s="10">
        <f t="shared" ref="M42" si="6">K42+(K42*L42)</f>
        <v>0</v>
      </c>
      <c r="N42" s="11">
        <f t="shared" ref="N42" si="7">K42*E42</f>
        <v>0</v>
      </c>
      <c r="O42" s="16">
        <f t="shared" ref="O42" si="8">N42+(N42*L42)</f>
        <v>0</v>
      </c>
    </row>
    <row r="43" spans="1:15" ht="30" customHeight="1" x14ac:dyDescent="0.2">
      <c r="A43" s="14">
        <v>34</v>
      </c>
      <c r="B43" s="18" t="s">
        <v>378</v>
      </c>
      <c r="C43" s="86" t="s">
        <v>65</v>
      </c>
      <c r="D43" s="89" t="s">
        <v>223</v>
      </c>
      <c r="E43" s="5">
        <v>13</v>
      </c>
      <c r="F43" s="38"/>
      <c r="G43" s="76"/>
      <c r="H43" s="76"/>
      <c r="I43" s="15"/>
      <c r="J43" s="7"/>
      <c r="K43" s="8"/>
      <c r="L43" s="9"/>
      <c r="M43" s="10">
        <f t="shared" ref="M43:M88" si="9">K43+(K43*L43)</f>
        <v>0</v>
      </c>
      <c r="N43" s="11">
        <f t="shared" ref="N43:N88" si="10">K43*E43</f>
        <v>0</v>
      </c>
      <c r="O43" s="16">
        <f t="shared" ref="O43:O88" si="11">N43+(N43*L43)</f>
        <v>0</v>
      </c>
    </row>
    <row r="44" spans="1:15" ht="30" customHeight="1" x14ac:dyDescent="0.2">
      <c r="A44" s="14">
        <v>35</v>
      </c>
      <c r="B44" s="18" t="s">
        <v>379</v>
      </c>
      <c r="C44" s="86" t="s">
        <v>65</v>
      </c>
      <c r="D44" s="89" t="s">
        <v>223</v>
      </c>
      <c r="E44" s="5">
        <v>10</v>
      </c>
      <c r="F44" s="38"/>
      <c r="G44" s="76"/>
      <c r="H44" s="76"/>
      <c r="I44" s="15"/>
      <c r="J44" s="7"/>
      <c r="K44" s="8"/>
      <c r="L44" s="9"/>
      <c r="M44" s="10">
        <f t="shared" si="9"/>
        <v>0</v>
      </c>
      <c r="N44" s="11">
        <f t="shared" si="10"/>
        <v>0</v>
      </c>
      <c r="O44" s="16">
        <f t="shared" si="11"/>
        <v>0</v>
      </c>
    </row>
    <row r="45" spans="1:15" ht="30" customHeight="1" x14ac:dyDescent="0.2">
      <c r="A45" s="14">
        <v>36</v>
      </c>
      <c r="B45" s="18" t="s">
        <v>380</v>
      </c>
      <c r="C45" s="86" t="s">
        <v>65</v>
      </c>
      <c r="D45" s="89" t="s">
        <v>224</v>
      </c>
      <c r="E45" s="5">
        <v>13</v>
      </c>
      <c r="F45" s="38"/>
      <c r="G45" s="76"/>
      <c r="H45" s="76"/>
      <c r="I45" s="15"/>
      <c r="J45" s="7"/>
      <c r="K45" s="8"/>
      <c r="L45" s="9"/>
      <c r="M45" s="10">
        <f t="shared" si="9"/>
        <v>0</v>
      </c>
      <c r="N45" s="11">
        <f t="shared" si="10"/>
        <v>0</v>
      </c>
      <c r="O45" s="16">
        <f t="shared" si="11"/>
        <v>0</v>
      </c>
    </row>
    <row r="46" spans="1:15" ht="30" customHeight="1" x14ac:dyDescent="0.2">
      <c r="A46" s="14">
        <v>37</v>
      </c>
      <c r="B46" s="18" t="s">
        <v>381</v>
      </c>
      <c r="C46" s="86" t="s">
        <v>65</v>
      </c>
      <c r="D46" s="89" t="s">
        <v>223</v>
      </c>
      <c r="E46" s="5">
        <v>36</v>
      </c>
      <c r="F46" s="38"/>
      <c r="G46" s="76"/>
      <c r="H46" s="76"/>
      <c r="I46" s="15"/>
      <c r="J46" s="7"/>
      <c r="K46" s="8"/>
      <c r="L46" s="9"/>
      <c r="M46" s="10">
        <f t="shared" si="9"/>
        <v>0</v>
      </c>
      <c r="N46" s="11">
        <f t="shared" si="10"/>
        <v>0</v>
      </c>
      <c r="O46" s="16">
        <f t="shared" si="11"/>
        <v>0</v>
      </c>
    </row>
    <row r="47" spans="1:15" ht="30" customHeight="1" x14ac:dyDescent="0.2">
      <c r="A47" s="14">
        <v>38</v>
      </c>
      <c r="B47" s="18" t="s">
        <v>382</v>
      </c>
      <c r="C47" s="86" t="s">
        <v>65</v>
      </c>
      <c r="D47" s="89" t="s">
        <v>225</v>
      </c>
      <c r="E47" s="5">
        <v>13</v>
      </c>
      <c r="F47" s="38"/>
      <c r="G47" s="76"/>
      <c r="H47" s="76"/>
      <c r="I47" s="15"/>
      <c r="J47" s="7"/>
      <c r="K47" s="8"/>
      <c r="L47" s="9"/>
      <c r="M47" s="10">
        <f t="shared" si="9"/>
        <v>0</v>
      </c>
      <c r="N47" s="11">
        <f t="shared" si="10"/>
        <v>0</v>
      </c>
      <c r="O47" s="16">
        <f t="shared" si="11"/>
        <v>0</v>
      </c>
    </row>
    <row r="48" spans="1:15" ht="30" customHeight="1" x14ac:dyDescent="0.2">
      <c r="A48" s="14">
        <v>39</v>
      </c>
      <c r="B48" s="18" t="s">
        <v>383</v>
      </c>
      <c r="C48" s="86" t="s">
        <v>65</v>
      </c>
      <c r="D48" s="89" t="s">
        <v>222</v>
      </c>
      <c r="E48" s="5">
        <v>13</v>
      </c>
      <c r="F48" s="38"/>
      <c r="G48" s="76"/>
      <c r="H48" s="76"/>
      <c r="I48" s="15"/>
      <c r="J48" s="7"/>
      <c r="K48" s="8"/>
      <c r="L48" s="9"/>
      <c r="M48" s="10">
        <f t="shared" si="9"/>
        <v>0</v>
      </c>
      <c r="N48" s="11">
        <f t="shared" si="10"/>
        <v>0</v>
      </c>
      <c r="O48" s="16">
        <f t="shared" si="11"/>
        <v>0</v>
      </c>
    </row>
    <row r="49" spans="1:15" ht="30" customHeight="1" x14ac:dyDescent="0.2">
      <c r="A49" s="14">
        <v>40</v>
      </c>
      <c r="B49" s="19" t="s">
        <v>384</v>
      </c>
      <c r="C49" s="86" t="s">
        <v>65</v>
      </c>
      <c r="D49" s="87" t="s">
        <v>226</v>
      </c>
      <c r="E49" s="5">
        <v>17</v>
      </c>
      <c r="F49" s="38"/>
      <c r="G49" s="76"/>
      <c r="H49" s="76"/>
      <c r="I49" s="15"/>
      <c r="J49" s="7"/>
      <c r="K49" s="8"/>
      <c r="L49" s="9"/>
      <c r="M49" s="10">
        <f t="shared" si="9"/>
        <v>0</v>
      </c>
      <c r="N49" s="11">
        <f t="shared" si="10"/>
        <v>0</v>
      </c>
      <c r="O49" s="16">
        <f t="shared" si="11"/>
        <v>0</v>
      </c>
    </row>
    <row r="50" spans="1:15" ht="30" customHeight="1" x14ac:dyDescent="0.2">
      <c r="A50" s="14">
        <v>41</v>
      </c>
      <c r="B50" s="97" t="s">
        <v>371</v>
      </c>
      <c r="C50" s="86" t="s">
        <v>65</v>
      </c>
      <c r="D50" s="87" t="s">
        <v>83</v>
      </c>
      <c r="E50" s="5">
        <v>10</v>
      </c>
      <c r="F50" s="38"/>
      <c r="G50" s="76"/>
      <c r="H50" s="76"/>
      <c r="I50" s="15"/>
      <c r="J50" s="7"/>
      <c r="K50" s="8"/>
      <c r="L50" s="9"/>
      <c r="M50" s="10">
        <f t="shared" si="9"/>
        <v>0</v>
      </c>
      <c r="N50" s="11">
        <f t="shared" si="10"/>
        <v>0</v>
      </c>
      <c r="O50" s="16">
        <f t="shared" si="11"/>
        <v>0</v>
      </c>
    </row>
    <row r="51" spans="1:15" ht="30" customHeight="1" x14ac:dyDescent="0.2">
      <c r="A51" s="14">
        <v>42</v>
      </c>
      <c r="B51" s="97" t="s">
        <v>372</v>
      </c>
      <c r="C51" s="86" t="s">
        <v>65</v>
      </c>
      <c r="D51" s="87" t="s">
        <v>77</v>
      </c>
      <c r="E51" s="5">
        <v>13</v>
      </c>
      <c r="F51" s="38"/>
      <c r="G51" s="76"/>
      <c r="H51" s="76"/>
      <c r="I51" s="15"/>
      <c r="J51" s="7"/>
      <c r="K51" s="8"/>
      <c r="L51" s="9"/>
      <c r="M51" s="10">
        <f t="shared" si="9"/>
        <v>0</v>
      </c>
      <c r="N51" s="11">
        <f t="shared" si="10"/>
        <v>0</v>
      </c>
      <c r="O51" s="16">
        <f t="shared" si="11"/>
        <v>0</v>
      </c>
    </row>
    <row r="52" spans="1:15" ht="30" customHeight="1" x14ac:dyDescent="0.2">
      <c r="A52" s="14">
        <v>43</v>
      </c>
      <c r="B52" s="97" t="s">
        <v>373</v>
      </c>
      <c r="C52" s="86" t="s">
        <v>65</v>
      </c>
      <c r="D52" s="87" t="s">
        <v>83</v>
      </c>
      <c r="E52" s="5">
        <v>13</v>
      </c>
      <c r="F52" s="38"/>
      <c r="G52" s="76"/>
      <c r="H52" s="76"/>
      <c r="I52" s="15"/>
      <c r="J52" s="7"/>
      <c r="K52" s="8"/>
      <c r="L52" s="9"/>
      <c r="M52" s="10">
        <f t="shared" si="9"/>
        <v>0</v>
      </c>
      <c r="N52" s="11">
        <f t="shared" si="10"/>
        <v>0</v>
      </c>
      <c r="O52" s="16">
        <f t="shared" si="11"/>
        <v>0</v>
      </c>
    </row>
    <row r="53" spans="1:15" ht="30" customHeight="1" x14ac:dyDescent="0.2">
      <c r="A53" s="14">
        <v>44</v>
      </c>
      <c r="B53" s="19" t="s">
        <v>157</v>
      </c>
      <c r="C53" s="86" t="s">
        <v>65</v>
      </c>
      <c r="D53" s="87" t="s">
        <v>227</v>
      </c>
      <c r="E53" s="5">
        <v>7</v>
      </c>
      <c r="F53" s="38"/>
      <c r="G53" s="76"/>
      <c r="H53" s="76"/>
      <c r="I53" s="15"/>
      <c r="J53" s="7"/>
      <c r="K53" s="8"/>
      <c r="L53" s="9"/>
      <c r="M53" s="10">
        <f t="shared" si="9"/>
        <v>0</v>
      </c>
      <c r="N53" s="11">
        <f t="shared" si="10"/>
        <v>0</v>
      </c>
      <c r="O53" s="16">
        <f t="shared" si="11"/>
        <v>0</v>
      </c>
    </row>
    <row r="54" spans="1:15" ht="30" customHeight="1" x14ac:dyDescent="0.2">
      <c r="A54" s="14">
        <v>45</v>
      </c>
      <c r="B54" s="19" t="s">
        <v>158</v>
      </c>
      <c r="C54" s="86" t="s">
        <v>65</v>
      </c>
      <c r="D54" s="87" t="s">
        <v>228</v>
      </c>
      <c r="E54" s="5">
        <v>8</v>
      </c>
      <c r="F54" s="38"/>
      <c r="G54" s="76"/>
      <c r="H54" s="76"/>
      <c r="I54" s="15"/>
      <c r="J54" s="7"/>
      <c r="K54" s="8"/>
      <c r="L54" s="9"/>
      <c r="M54" s="10">
        <f t="shared" si="9"/>
        <v>0</v>
      </c>
      <c r="N54" s="11">
        <f t="shared" si="10"/>
        <v>0</v>
      </c>
      <c r="O54" s="16">
        <f t="shared" si="11"/>
        <v>0</v>
      </c>
    </row>
    <row r="55" spans="1:15" ht="30" customHeight="1" x14ac:dyDescent="0.2">
      <c r="A55" s="14">
        <v>46</v>
      </c>
      <c r="B55" s="19" t="s">
        <v>159</v>
      </c>
      <c r="C55" s="86" t="s">
        <v>65</v>
      </c>
      <c r="D55" s="87" t="s">
        <v>229</v>
      </c>
      <c r="E55" s="5">
        <v>10</v>
      </c>
      <c r="F55" s="38"/>
      <c r="G55" s="76"/>
      <c r="H55" s="76"/>
      <c r="I55" s="15"/>
      <c r="J55" s="7"/>
      <c r="K55" s="8"/>
      <c r="L55" s="9"/>
      <c r="M55" s="10">
        <f t="shared" si="9"/>
        <v>0</v>
      </c>
      <c r="N55" s="11">
        <f t="shared" si="10"/>
        <v>0</v>
      </c>
      <c r="O55" s="16">
        <f t="shared" si="11"/>
        <v>0</v>
      </c>
    </row>
    <row r="56" spans="1:15" ht="30" customHeight="1" x14ac:dyDescent="0.2">
      <c r="A56" s="14">
        <v>47</v>
      </c>
      <c r="B56" s="19" t="s">
        <v>374</v>
      </c>
      <c r="C56" s="86" t="s">
        <v>65</v>
      </c>
      <c r="D56" s="87" t="s">
        <v>230</v>
      </c>
      <c r="E56" s="5">
        <v>7</v>
      </c>
      <c r="F56" s="38"/>
      <c r="G56" s="76"/>
      <c r="H56" s="76"/>
      <c r="I56" s="15"/>
      <c r="J56" s="7"/>
      <c r="K56" s="8"/>
      <c r="L56" s="9"/>
      <c r="M56" s="10">
        <f t="shared" si="9"/>
        <v>0</v>
      </c>
      <c r="N56" s="11">
        <f t="shared" si="10"/>
        <v>0</v>
      </c>
      <c r="O56" s="16">
        <f t="shared" si="11"/>
        <v>0</v>
      </c>
    </row>
    <row r="57" spans="1:15" ht="30" customHeight="1" x14ac:dyDescent="0.2">
      <c r="A57" s="14">
        <v>48</v>
      </c>
      <c r="B57" s="19" t="s">
        <v>375</v>
      </c>
      <c r="C57" s="86" t="s">
        <v>65</v>
      </c>
      <c r="D57" s="87" t="s">
        <v>231</v>
      </c>
      <c r="E57" s="5">
        <v>13</v>
      </c>
      <c r="F57" s="38"/>
      <c r="G57" s="76"/>
      <c r="H57" s="76"/>
      <c r="I57" s="15"/>
      <c r="J57" s="7"/>
      <c r="K57" s="8"/>
      <c r="L57" s="9"/>
      <c r="M57" s="10">
        <f t="shared" si="9"/>
        <v>0</v>
      </c>
      <c r="N57" s="11">
        <f t="shared" si="10"/>
        <v>0</v>
      </c>
      <c r="O57" s="16">
        <f t="shared" si="11"/>
        <v>0</v>
      </c>
    </row>
    <row r="58" spans="1:15" ht="30" customHeight="1" x14ac:dyDescent="0.2">
      <c r="A58" s="14">
        <v>49</v>
      </c>
      <c r="B58" s="19" t="s">
        <v>376</v>
      </c>
      <c r="C58" s="86" t="s">
        <v>65</v>
      </c>
      <c r="D58" s="87" t="s">
        <v>223</v>
      </c>
      <c r="E58" s="5">
        <v>17</v>
      </c>
      <c r="F58" s="38"/>
      <c r="G58" s="76"/>
      <c r="H58" s="76"/>
      <c r="I58" s="15"/>
      <c r="J58" s="7"/>
      <c r="K58" s="8"/>
      <c r="L58" s="9"/>
      <c r="M58" s="10">
        <f t="shared" si="9"/>
        <v>0</v>
      </c>
      <c r="N58" s="11">
        <f t="shared" si="10"/>
        <v>0</v>
      </c>
      <c r="O58" s="16">
        <f t="shared" si="11"/>
        <v>0</v>
      </c>
    </row>
    <row r="59" spans="1:15" ht="30" customHeight="1" x14ac:dyDescent="0.2">
      <c r="A59" s="14">
        <v>50</v>
      </c>
      <c r="B59" s="19" t="s">
        <v>385</v>
      </c>
      <c r="C59" s="86" t="s">
        <v>65</v>
      </c>
      <c r="D59" s="87" t="s">
        <v>232</v>
      </c>
      <c r="E59" s="5">
        <v>7</v>
      </c>
      <c r="F59" s="38"/>
      <c r="G59" s="76"/>
      <c r="H59" s="76"/>
      <c r="I59" s="15"/>
      <c r="J59" s="7"/>
      <c r="K59" s="8"/>
      <c r="L59" s="9"/>
      <c r="M59" s="10">
        <f t="shared" si="9"/>
        <v>0</v>
      </c>
      <c r="N59" s="11">
        <f t="shared" si="10"/>
        <v>0</v>
      </c>
      <c r="O59" s="16">
        <f t="shared" si="11"/>
        <v>0</v>
      </c>
    </row>
    <row r="60" spans="1:15" ht="45" customHeight="1" x14ac:dyDescent="0.2">
      <c r="A60" s="14">
        <v>51</v>
      </c>
      <c r="B60" s="19" t="s">
        <v>160</v>
      </c>
      <c r="C60" s="86" t="s">
        <v>65</v>
      </c>
      <c r="D60" s="87" t="s">
        <v>233</v>
      </c>
      <c r="E60" s="5">
        <v>261</v>
      </c>
      <c r="F60" s="38"/>
      <c r="G60" s="76"/>
      <c r="H60" s="76"/>
      <c r="I60" s="15"/>
      <c r="J60" s="7"/>
      <c r="K60" s="8"/>
      <c r="L60" s="9"/>
      <c r="M60" s="10">
        <f t="shared" si="9"/>
        <v>0</v>
      </c>
      <c r="N60" s="11">
        <f t="shared" si="10"/>
        <v>0</v>
      </c>
      <c r="O60" s="16">
        <f t="shared" si="11"/>
        <v>0</v>
      </c>
    </row>
    <row r="61" spans="1:15" ht="30" customHeight="1" x14ac:dyDescent="0.2">
      <c r="A61" s="14">
        <v>52</v>
      </c>
      <c r="B61" s="19" t="s">
        <v>386</v>
      </c>
      <c r="C61" s="86" t="s">
        <v>65</v>
      </c>
      <c r="D61" s="87" t="s">
        <v>228</v>
      </c>
      <c r="E61" s="5">
        <v>8</v>
      </c>
      <c r="F61" s="38"/>
      <c r="G61" s="76"/>
      <c r="H61" s="76"/>
      <c r="I61" s="15"/>
      <c r="J61" s="7"/>
      <c r="K61" s="8"/>
      <c r="L61" s="9"/>
      <c r="M61" s="10">
        <f t="shared" si="9"/>
        <v>0</v>
      </c>
      <c r="N61" s="11">
        <f t="shared" si="10"/>
        <v>0</v>
      </c>
      <c r="O61" s="16">
        <f t="shared" si="11"/>
        <v>0</v>
      </c>
    </row>
    <row r="62" spans="1:15" ht="30" customHeight="1" x14ac:dyDescent="0.2">
      <c r="A62" s="14">
        <v>53</v>
      </c>
      <c r="B62" s="19" t="s">
        <v>161</v>
      </c>
      <c r="C62" s="193" t="s">
        <v>65</v>
      </c>
      <c r="D62" s="193" t="s">
        <v>78</v>
      </c>
      <c r="E62" s="5">
        <v>7</v>
      </c>
      <c r="F62" s="38"/>
      <c r="G62" s="76"/>
      <c r="H62" s="76"/>
      <c r="I62" s="15"/>
      <c r="J62" s="7"/>
      <c r="K62" s="8"/>
      <c r="L62" s="9"/>
      <c r="M62" s="10"/>
      <c r="N62" s="11">
        <f t="shared" si="10"/>
        <v>0</v>
      </c>
      <c r="O62" s="16">
        <f t="shared" si="11"/>
        <v>0</v>
      </c>
    </row>
    <row r="63" spans="1:15" ht="30" customHeight="1" x14ac:dyDescent="0.2">
      <c r="A63" s="14">
        <v>54</v>
      </c>
      <c r="B63" s="19" t="s">
        <v>387</v>
      </c>
      <c r="C63" s="86" t="s">
        <v>65</v>
      </c>
      <c r="D63" s="87" t="s">
        <v>234</v>
      </c>
      <c r="E63" s="5">
        <v>20</v>
      </c>
      <c r="F63" s="38"/>
      <c r="G63" s="76"/>
      <c r="H63" s="76"/>
      <c r="I63" s="15"/>
      <c r="J63" s="7"/>
      <c r="K63" s="8"/>
      <c r="L63" s="9"/>
      <c r="M63" s="10">
        <f t="shared" si="9"/>
        <v>0</v>
      </c>
      <c r="N63" s="11">
        <f t="shared" si="10"/>
        <v>0</v>
      </c>
      <c r="O63" s="16">
        <f t="shared" si="11"/>
        <v>0</v>
      </c>
    </row>
    <row r="64" spans="1:15" ht="30" customHeight="1" x14ac:dyDescent="0.2">
      <c r="A64" s="14">
        <v>55</v>
      </c>
      <c r="B64" s="19" t="s">
        <v>388</v>
      </c>
      <c r="C64" s="86" t="s">
        <v>65</v>
      </c>
      <c r="D64" s="87" t="s">
        <v>235</v>
      </c>
      <c r="E64" s="5">
        <v>26</v>
      </c>
      <c r="F64" s="38"/>
      <c r="G64" s="76"/>
      <c r="H64" s="76"/>
      <c r="I64" s="15"/>
      <c r="J64" s="7"/>
      <c r="K64" s="8"/>
      <c r="L64" s="9"/>
      <c r="M64" s="10">
        <f t="shared" si="9"/>
        <v>0</v>
      </c>
      <c r="N64" s="11">
        <f t="shared" si="10"/>
        <v>0</v>
      </c>
      <c r="O64" s="16">
        <f t="shared" si="11"/>
        <v>0</v>
      </c>
    </row>
    <row r="65" spans="1:15" ht="30" customHeight="1" x14ac:dyDescent="0.2">
      <c r="A65" s="14">
        <v>56</v>
      </c>
      <c r="B65" s="19" t="s">
        <v>162</v>
      </c>
      <c r="C65" s="86" t="s">
        <v>65</v>
      </c>
      <c r="D65" s="87" t="s">
        <v>236</v>
      </c>
      <c r="E65" s="5">
        <v>26</v>
      </c>
      <c r="F65" s="38"/>
      <c r="G65" s="76"/>
      <c r="H65" s="76"/>
      <c r="I65" s="15"/>
      <c r="J65" s="7"/>
      <c r="K65" s="8"/>
      <c r="L65" s="9"/>
      <c r="M65" s="10">
        <f t="shared" si="9"/>
        <v>0</v>
      </c>
      <c r="N65" s="11">
        <f t="shared" si="10"/>
        <v>0</v>
      </c>
      <c r="O65" s="16">
        <f t="shared" si="11"/>
        <v>0</v>
      </c>
    </row>
    <row r="66" spans="1:15" ht="30" customHeight="1" x14ac:dyDescent="0.2">
      <c r="A66" s="14">
        <v>57</v>
      </c>
      <c r="B66" s="19" t="s">
        <v>163</v>
      </c>
      <c r="C66" s="86" t="s">
        <v>65</v>
      </c>
      <c r="D66" s="87" t="s">
        <v>237</v>
      </c>
      <c r="E66" s="5">
        <v>43</v>
      </c>
      <c r="F66" s="38"/>
      <c r="G66" s="76"/>
      <c r="H66" s="76"/>
      <c r="I66" s="15"/>
      <c r="J66" s="7"/>
      <c r="K66" s="8"/>
      <c r="L66" s="9"/>
      <c r="M66" s="10">
        <f t="shared" si="9"/>
        <v>0</v>
      </c>
      <c r="N66" s="11">
        <f t="shared" si="10"/>
        <v>0</v>
      </c>
      <c r="O66" s="16">
        <f t="shared" si="11"/>
        <v>0</v>
      </c>
    </row>
    <row r="67" spans="1:15" ht="30" customHeight="1" x14ac:dyDescent="0.2">
      <c r="A67" s="14">
        <v>58</v>
      </c>
      <c r="B67" s="19" t="s">
        <v>164</v>
      </c>
      <c r="C67" s="86" t="s">
        <v>65</v>
      </c>
      <c r="D67" s="87" t="s">
        <v>238</v>
      </c>
      <c r="E67" s="5">
        <v>17</v>
      </c>
      <c r="F67" s="38"/>
      <c r="G67" s="76"/>
      <c r="H67" s="76"/>
      <c r="I67" s="15"/>
      <c r="J67" s="7"/>
      <c r="K67" s="8"/>
      <c r="L67" s="9"/>
      <c r="M67" s="10">
        <f t="shared" si="9"/>
        <v>0</v>
      </c>
      <c r="N67" s="11">
        <f t="shared" si="10"/>
        <v>0</v>
      </c>
      <c r="O67" s="16">
        <f t="shared" si="11"/>
        <v>0</v>
      </c>
    </row>
    <row r="68" spans="1:15" ht="30" customHeight="1" x14ac:dyDescent="0.2">
      <c r="A68" s="14">
        <v>59</v>
      </c>
      <c r="B68" s="19" t="s">
        <v>165</v>
      </c>
      <c r="C68" s="86" t="s">
        <v>65</v>
      </c>
      <c r="D68" s="87" t="s">
        <v>239</v>
      </c>
      <c r="E68" s="5">
        <v>92</v>
      </c>
      <c r="F68" s="38"/>
      <c r="G68" s="76"/>
      <c r="H68" s="76"/>
      <c r="I68" s="15"/>
      <c r="J68" s="7"/>
      <c r="K68" s="8"/>
      <c r="L68" s="9"/>
      <c r="M68" s="10">
        <f t="shared" si="9"/>
        <v>0</v>
      </c>
      <c r="N68" s="11">
        <f t="shared" si="10"/>
        <v>0</v>
      </c>
      <c r="O68" s="16">
        <f t="shared" si="11"/>
        <v>0</v>
      </c>
    </row>
    <row r="69" spans="1:15" ht="30" customHeight="1" x14ac:dyDescent="0.2">
      <c r="A69" s="14">
        <v>60</v>
      </c>
      <c r="B69" s="19" t="s">
        <v>166</v>
      </c>
      <c r="C69" s="86" t="s">
        <v>65</v>
      </c>
      <c r="D69" s="87" t="s">
        <v>240</v>
      </c>
      <c r="E69" s="5">
        <v>89</v>
      </c>
      <c r="F69" s="38"/>
      <c r="G69" s="76"/>
      <c r="H69" s="76"/>
      <c r="I69" s="15"/>
      <c r="J69" s="7"/>
      <c r="K69" s="8"/>
      <c r="L69" s="9"/>
      <c r="M69" s="10">
        <f t="shared" si="9"/>
        <v>0</v>
      </c>
      <c r="N69" s="11">
        <f t="shared" si="10"/>
        <v>0</v>
      </c>
      <c r="O69" s="16">
        <f t="shared" si="11"/>
        <v>0</v>
      </c>
    </row>
    <row r="70" spans="1:15" ht="30" customHeight="1" x14ac:dyDescent="0.2">
      <c r="A70" s="14">
        <v>61</v>
      </c>
      <c r="B70" s="19" t="s">
        <v>167</v>
      </c>
      <c r="C70" s="86" t="s">
        <v>65</v>
      </c>
      <c r="D70" s="87" t="s">
        <v>241</v>
      </c>
      <c r="E70" s="5">
        <v>7</v>
      </c>
      <c r="F70" s="38"/>
      <c r="G70" s="76"/>
      <c r="H70" s="76"/>
      <c r="I70" s="15"/>
      <c r="J70" s="7"/>
      <c r="K70" s="8"/>
      <c r="L70" s="9"/>
      <c r="M70" s="10">
        <f t="shared" si="9"/>
        <v>0</v>
      </c>
      <c r="N70" s="11">
        <f t="shared" si="10"/>
        <v>0</v>
      </c>
      <c r="O70" s="16">
        <f t="shared" si="11"/>
        <v>0</v>
      </c>
    </row>
    <row r="71" spans="1:15" ht="30" customHeight="1" x14ac:dyDescent="0.2">
      <c r="A71" s="14">
        <v>62</v>
      </c>
      <c r="B71" s="19" t="s">
        <v>168</v>
      </c>
      <c r="C71" s="86" t="s">
        <v>65</v>
      </c>
      <c r="D71" s="87" t="s">
        <v>227</v>
      </c>
      <c r="E71" s="5">
        <v>135</v>
      </c>
      <c r="F71" s="38"/>
      <c r="G71" s="76"/>
      <c r="H71" s="76"/>
      <c r="I71" s="15"/>
      <c r="J71" s="7"/>
      <c r="K71" s="8"/>
      <c r="L71" s="9"/>
      <c r="M71" s="10">
        <f t="shared" si="9"/>
        <v>0</v>
      </c>
      <c r="N71" s="11">
        <f t="shared" si="10"/>
        <v>0</v>
      </c>
      <c r="O71" s="16">
        <f t="shared" si="11"/>
        <v>0</v>
      </c>
    </row>
    <row r="72" spans="1:15" ht="30" customHeight="1" x14ac:dyDescent="0.2">
      <c r="A72" s="14">
        <v>63</v>
      </c>
      <c r="B72" s="19" t="s">
        <v>169</v>
      </c>
      <c r="C72" s="86" t="s">
        <v>65</v>
      </c>
      <c r="D72" s="87" t="s">
        <v>242</v>
      </c>
      <c r="E72" s="5">
        <v>30</v>
      </c>
      <c r="F72" s="38"/>
      <c r="G72" s="76"/>
      <c r="H72" s="76"/>
      <c r="I72" s="15"/>
      <c r="J72" s="7"/>
      <c r="K72" s="8"/>
      <c r="L72" s="9"/>
      <c r="M72" s="10">
        <f t="shared" si="9"/>
        <v>0</v>
      </c>
      <c r="N72" s="11">
        <f t="shared" si="10"/>
        <v>0</v>
      </c>
      <c r="O72" s="16">
        <f t="shared" si="11"/>
        <v>0</v>
      </c>
    </row>
    <row r="73" spans="1:15" ht="30" customHeight="1" x14ac:dyDescent="0.2">
      <c r="A73" s="14">
        <v>64</v>
      </c>
      <c r="B73" s="19" t="s">
        <v>389</v>
      </c>
      <c r="C73" s="86" t="s">
        <v>65</v>
      </c>
      <c r="D73" s="87" t="s">
        <v>243</v>
      </c>
      <c r="E73" s="5">
        <v>17</v>
      </c>
      <c r="F73" s="38"/>
      <c r="G73" s="76"/>
      <c r="H73" s="76"/>
      <c r="I73" s="15"/>
      <c r="J73" s="7"/>
      <c r="K73" s="8"/>
      <c r="L73" s="9"/>
      <c r="M73" s="10">
        <f t="shared" si="9"/>
        <v>0</v>
      </c>
      <c r="N73" s="11">
        <f t="shared" si="10"/>
        <v>0</v>
      </c>
      <c r="O73" s="16">
        <f t="shared" si="11"/>
        <v>0</v>
      </c>
    </row>
    <row r="74" spans="1:15" ht="30" customHeight="1" x14ac:dyDescent="0.2">
      <c r="A74" s="14">
        <v>65</v>
      </c>
      <c r="B74" s="19" t="s">
        <v>390</v>
      </c>
      <c r="C74" s="86" t="s">
        <v>65</v>
      </c>
      <c r="D74" s="87" t="s">
        <v>244</v>
      </c>
      <c r="E74" s="5">
        <v>7</v>
      </c>
      <c r="F74" s="38"/>
      <c r="G74" s="76"/>
      <c r="H74" s="76"/>
      <c r="I74" s="15"/>
      <c r="J74" s="7"/>
      <c r="K74" s="8"/>
      <c r="L74" s="9"/>
      <c r="M74" s="10">
        <f t="shared" si="9"/>
        <v>0</v>
      </c>
      <c r="N74" s="11">
        <f t="shared" si="10"/>
        <v>0</v>
      </c>
      <c r="O74" s="16">
        <f t="shared" si="11"/>
        <v>0</v>
      </c>
    </row>
    <row r="75" spans="1:15" ht="30" customHeight="1" x14ac:dyDescent="0.2">
      <c r="A75" s="14">
        <v>66</v>
      </c>
      <c r="B75" s="19" t="s">
        <v>391</v>
      </c>
      <c r="C75" s="86" t="s">
        <v>65</v>
      </c>
      <c r="D75" s="87" t="s">
        <v>245</v>
      </c>
      <c r="E75" s="5">
        <v>7</v>
      </c>
      <c r="F75" s="38"/>
      <c r="G75" s="76"/>
      <c r="H75" s="76"/>
      <c r="I75" s="15"/>
      <c r="J75" s="7"/>
      <c r="K75" s="8"/>
      <c r="L75" s="9"/>
      <c r="M75" s="10">
        <f t="shared" si="9"/>
        <v>0</v>
      </c>
      <c r="N75" s="11">
        <f t="shared" si="10"/>
        <v>0</v>
      </c>
      <c r="O75" s="16">
        <f t="shared" si="11"/>
        <v>0</v>
      </c>
    </row>
    <row r="76" spans="1:15" ht="30" customHeight="1" x14ac:dyDescent="0.2">
      <c r="A76" s="14">
        <v>67</v>
      </c>
      <c r="B76" s="19" t="s">
        <v>392</v>
      </c>
      <c r="C76" s="86" t="s">
        <v>65</v>
      </c>
      <c r="D76" s="87" t="s">
        <v>73</v>
      </c>
      <c r="E76" s="5">
        <v>7</v>
      </c>
      <c r="F76" s="38"/>
      <c r="G76" s="76"/>
      <c r="H76" s="76"/>
      <c r="I76" s="15"/>
      <c r="J76" s="7"/>
      <c r="K76" s="8"/>
      <c r="L76" s="9"/>
      <c r="M76" s="10">
        <f t="shared" si="9"/>
        <v>0</v>
      </c>
      <c r="N76" s="11">
        <f t="shared" si="10"/>
        <v>0</v>
      </c>
      <c r="O76" s="16">
        <f t="shared" si="11"/>
        <v>0</v>
      </c>
    </row>
    <row r="77" spans="1:15" ht="30" customHeight="1" x14ac:dyDescent="0.2">
      <c r="A77" s="14">
        <v>68</v>
      </c>
      <c r="B77" s="19" t="s">
        <v>393</v>
      </c>
      <c r="C77" s="86" t="s">
        <v>65</v>
      </c>
      <c r="D77" s="87" t="s">
        <v>73</v>
      </c>
      <c r="E77" s="5">
        <v>7</v>
      </c>
      <c r="F77" s="38"/>
      <c r="G77" s="76"/>
      <c r="H77" s="76"/>
      <c r="I77" s="15"/>
      <c r="J77" s="7"/>
      <c r="K77" s="8"/>
      <c r="L77" s="9"/>
      <c r="M77" s="10">
        <f t="shared" si="9"/>
        <v>0</v>
      </c>
      <c r="N77" s="11">
        <f t="shared" si="10"/>
        <v>0</v>
      </c>
      <c r="O77" s="16">
        <f t="shared" si="11"/>
        <v>0</v>
      </c>
    </row>
    <row r="78" spans="1:15" ht="30" customHeight="1" x14ac:dyDescent="0.2">
      <c r="A78" s="14">
        <v>69</v>
      </c>
      <c r="B78" s="19" t="s">
        <v>394</v>
      </c>
      <c r="C78" s="86" t="s">
        <v>65</v>
      </c>
      <c r="D78" s="87" t="s">
        <v>67</v>
      </c>
      <c r="E78" s="5">
        <v>3</v>
      </c>
      <c r="F78" s="38"/>
      <c r="G78" s="76"/>
      <c r="H78" s="76"/>
      <c r="I78" s="15"/>
      <c r="J78" s="7"/>
      <c r="K78" s="8"/>
      <c r="L78" s="9"/>
      <c r="M78" s="10">
        <f t="shared" si="9"/>
        <v>0</v>
      </c>
      <c r="N78" s="11">
        <f t="shared" si="10"/>
        <v>0</v>
      </c>
      <c r="O78" s="16">
        <f t="shared" si="11"/>
        <v>0</v>
      </c>
    </row>
    <row r="79" spans="1:15" ht="30" customHeight="1" x14ac:dyDescent="0.2">
      <c r="A79" s="14">
        <v>70</v>
      </c>
      <c r="B79" s="19" t="s">
        <v>395</v>
      </c>
      <c r="C79" s="86" t="s">
        <v>65</v>
      </c>
      <c r="D79" s="87" t="s">
        <v>67</v>
      </c>
      <c r="E79" s="5">
        <v>3</v>
      </c>
      <c r="F79" s="38"/>
      <c r="G79" s="76"/>
      <c r="H79" s="76"/>
      <c r="I79" s="15"/>
      <c r="J79" s="7"/>
      <c r="K79" s="8"/>
      <c r="L79" s="9"/>
      <c r="M79" s="10">
        <f t="shared" si="9"/>
        <v>0</v>
      </c>
      <c r="N79" s="11">
        <f t="shared" si="10"/>
        <v>0</v>
      </c>
      <c r="O79" s="16">
        <f t="shared" si="11"/>
        <v>0</v>
      </c>
    </row>
    <row r="80" spans="1:15" ht="30" customHeight="1" x14ac:dyDescent="0.2">
      <c r="A80" s="14">
        <v>71</v>
      </c>
      <c r="B80" s="19" t="s">
        <v>396</v>
      </c>
      <c r="C80" s="86" t="s">
        <v>65</v>
      </c>
      <c r="D80" s="87" t="s">
        <v>77</v>
      </c>
      <c r="E80" s="5">
        <v>7</v>
      </c>
      <c r="F80" s="38"/>
      <c r="G80" s="76"/>
      <c r="H80" s="76"/>
      <c r="I80" s="15"/>
      <c r="J80" s="7"/>
      <c r="K80" s="8"/>
      <c r="L80" s="9"/>
      <c r="M80" s="10">
        <f t="shared" si="9"/>
        <v>0</v>
      </c>
      <c r="N80" s="11">
        <f t="shared" si="10"/>
        <v>0</v>
      </c>
      <c r="O80" s="16">
        <f t="shared" si="11"/>
        <v>0</v>
      </c>
    </row>
    <row r="81" spans="1:15" ht="30" customHeight="1" x14ac:dyDescent="0.2">
      <c r="A81" s="14">
        <v>72</v>
      </c>
      <c r="B81" s="19" t="s">
        <v>397</v>
      </c>
      <c r="C81" s="86" t="s">
        <v>65</v>
      </c>
      <c r="D81" s="87" t="s">
        <v>77</v>
      </c>
      <c r="E81" s="5">
        <v>7</v>
      </c>
      <c r="F81" s="38"/>
      <c r="G81" s="76"/>
      <c r="H81" s="76"/>
      <c r="I81" s="15"/>
      <c r="J81" s="7"/>
      <c r="K81" s="8"/>
      <c r="L81" s="9"/>
      <c r="M81" s="10">
        <f t="shared" si="9"/>
        <v>0</v>
      </c>
      <c r="N81" s="11">
        <f t="shared" si="10"/>
        <v>0</v>
      </c>
      <c r="O81" s="16">
        <f t="shared" si="11"/>
        <v>0</v>
      </c>
    </row>
    <row r="82" spans="1:15" ht="30" customHeight="1" x14ac:dyDescent="0.2">
      <c r="A82" s="14">
        <v>73</v>
      </c>
      <c r="B82" s="19" t="s">
        <v>398</v>
      </c>
      <c r="C82" s="86" t="s">
        <v>65</v>
      </c>
      <c r="D82" s="87" t="s">
        <v>246</v>
      </c>
      <c r="E82" s="5">
        <v>3</v>
      </c>
      <c r="F82" s="38"/>
      <c r="G82" s="76"/>
      <c r="H82" s="76"/>
      <c r="I82" s="15"/>
      <c r="J82" s="7"/>
      <c r="K82" s="8"/>
      <c r="L82" s="9"/>
      <c r="M82" s="10">
        <f t="shared" si="9"/>
        <v>0</v>
      </c>
      <c r="N82" s="11">
        <f t="shared" si="10"/>
        <v>0</v>
      </c>
      <c r="O82" s="16">
        <f t="shared" si="11"/>
        <v>0</v>
      </c>
    </row>
    <row r="83" spans="1:15" ht="30" customHeight="1" x14ac:dyDescent="0.2">
      <c r="A83" s="14">
        <v>74</v>
      </c>
      <c r="B83" s="19" t="s">
        <v>399</v>
      </c>
      <c r="C83" s="86" t="s">
        <v>65</v>
      </c>
      <c r="D83" s="87" t="s">
        <v>247</v>
      </c>
      <c r="E83" s="5">
        <v>7</v>
      </c>
      <c r="F83" s="38"/>
      <c r="G83" s="76"/>
      <c r="H83" s="76"/>
      <c r="I83" s="15"/>
      <c r="J83" s="7"/>
      <c r="K83" s="8"/>
      <c r="L83" s="9"/>
      <c r="M83" s="10">
        <f t="shared" si="9"/>
        <v>0</v>
      </c>
      <c r="N83" s="11">
        <f t="shared" si="10"/>
        <v>0</v>
      </c>
      <c r="O83" s="16">
        <f t="shared" si="11"/>
        <v>0</v>
      </c>
    </row>
    <row r="84" spans="1:15" ht="30" customHeight="1" x14ac:dyDescent="0.2">
      <c r="A84" s="14">
        <v>75</v>
      </c>
      <c r="B84" s="19" t="s">
        <v>400</v>
      </c>
      <c r="C84" s="86" t="s">
        <v>65</v>
      </c>
      <c r="D84" s="87" t="s">
        <v>248</v>
      </c>
      <c r="E84" s="5">
        <v>7</v>
      </c>
      <c r="F84" s="38"/>
      <c r="G84" s="76"/>
      <c r="H84" s="76"/>
      <c r="I84" s="15"/>
      <c r="J84" s="7"/>
      <c r="K84" s="8"/>
      <c r="L84" s="9"/>
      <c r="M84" s="10">
        <f t="shared" si="9"/>
        <v>0</v>
      </c>
      <c r="N84" s="11">
        <f t="shared" si="10"/>
        <v>0</v>
      </c>
      <c r="O84" s="16">
        <f t="shared" si="11"/>
        <v>0</v>
      </c>
    </row>
    <row r="85" spans="1:15" ht="30" customHeight="1" x14ac:dyDescent="0.2">
      <c r="A85" s="14">
        <v>76</v>
      </c>
      <c r="B85" s="19" t="s">
        <v>401</v>
      </c>
      <c r="C85" s="86" t="s">
        <v>65</v>
      </c>
      <c r="D85" s="87" t="s">
        <v>75</v>
      </c>
      <c r="E85" s="5">
        <v>7</v>
      </c>
      <c r="F85" s="38"/>
      <c r="G85" s="76"/>
      <c r="H85" s="76"/>
      <c r="I85" s="15"/>
      <c r="J85" s="7"/>
      <c r="K85" s="8"/>
      <c r="L85" s="9"/>
      <c r="M85" s="10">
        <f t="shared" si="9"/>
        <v>0</v>
      </c>
      <c r="N85" s="11">
        <f t="shared" si="10"/>
        <v>0</v>
      </c>
      <c r="O85" s="16">
        <f t="shared" si="11"/>
        <v>0</v>
      </c>
    </row>
    <row r="86" spans="1:15" ht="30" customHeight="1" x14ac:dyDescent="0.2">
      <c r="A86" s="14">
        <v>77</v>
      </c>
      <c r="B86" s="19" t="s">
        <v>170</v>
      </c>
      <c r="C86" s="86" t="s">
        <v>65</v>
      </c>
      <c r="D86" s="87" t="s">
        <v>83</v>
      </c>
      <c r="E86" s="5">
        <v>3</v>
      </c>
      <c r="F86" s="38"/>
      <c r="G86" s="76"/>
      <c r="H86" s="76"/>
      <c r="I86" s="15"/>
      <c r="J86" s="7"/>
      <c r="K86" s="8"/>
      <c r="L86" s="9"/>
      <c r="M86" s="10">
        <f t="shared" si="9"/>
        <v>0</v>
      </c>
      <c r="N86" s="11">
        <f t="shared" si="10"/>
        <v>0</v>
      </c>
      <c r="O86" s="16">
        <f t="shared" si="11"/>
        <v>0</v>
      </c>
    </row>
    <row r="87" spans="1:15" ht="30" customHeight="1" x14ac:dyDescent="0.2">
      <c r="A87" s="14">
        <v>78</v>
      </c>
      <c r="B87" s="19" t="s">
        <v>373</v>
      </c>
      <c r="C87" s="86" t="s">
        <v>65</v>
      </c>
      <c r="D87" s="87" t="s">
        <v>222</v>
      </c>
      <c r="E87" s="5">
        <v>13</v>
      </c>
      <c r="F87" s="38"/>
      <c r="G87" s="76"/>
      <c r="H87" s="76"/>
      <c r="I87" s="15"/>
      <c r="J87" s="7"/>
      <c r="K87" s="8"/>
      <c r="L87" s="9"/>
      <c r="M87" s="10">
        <f t="shared" si="9"/>
        <v>0</v>
      </c>
      <c r="N87" s="11">
        <f t="shared" si="10"/>
        <v>0</v>
      </c>
      <c r="O87" s="16">
        <f t="shared" si="11"/>
        <v>0</v>
      </c>
    </row>
    <row r="88" spans="1:15" ht="30" customHeight="1" x14ac:dyDescent="0.2">
      <c r="A88" s="14">
        <v>79</v>
      </c>
      <c r="B88" s="19" t="s">
        <v>402</v>
      </c>
      <c r="C88" s="86" t="s">
        <v>65</v>
      </c>
      <c r="D88" s="87" t="s">
        <v>222</v>
      </c>
      <c r="E88" s="5">
        <v>10</v>
      </c>
      <c r="F88" s="38"/>
      <c r="G88" s="76"/>
      <c r="H88" s="76"/>
      <c r="I88" s="15"/>
      <c r="J88" s="7"/>
      <c r="K88" s="8"/>
      <c r="L88" s="9"/>
      <c r="M88" s="10">
        <f t="shared" si="9"/>
        <v>0</v>
      </c>
      <c r="N88" s="11">
        <f t="shared" si="10"/>
        <v>0</v>
      </c>
      <c r="O88" s="16">
        <f t="shared" si="11"/>
        <v>0</v>
      </c>
    </row>
    <row r="89" spans="1:15" s="13" customFormat="1" ht="27.95" customHeight="1" x14ac:dyDescent="0.25">
      <c r="A89" s="244" t="s">
        <v>101</v>
      </c>
      <c r="B89" s="245"/>
      <c r="C89" s="245"/>
      <c r="D89" s="245"/>
      <c r="E89" s="182"/>
      <c r="F89" s="153"/>
      <c r="G89" s="153"/>
      <c r="H89" s="153"/>
      <c r="I89" s="153"/>
      <c r="J89" s="153"/>
      <c r="K89" s="153"/>
      <c r="L89" s="153"/>
      <c r="M89" s="153"/>
      <c r="N89" s="153"/>
      <c r="O89" s="154"/>
    </row>
    <row r="90" spans="1:15" s="13" customFormat="1" ht="27.95" customHeight="1" x14ac:dyDescent="0.25">
      <c r="A90" s="187" t="s">
        <v>0</v>
      </c>
      <c r="B90" s="43" t="s">
        <v>171</v>
      </c>
      <c r="C90" s="86" t="s">
        <v>98</v>
      </c>
      <c r="D90" s="87" t="s">
        <v>99</v>
      </c>
      <c r="E90" s="5">
        <v>20</v>
      </c>
      <c r="F90" s="38"/>
      <c r="G90" s="76"/>
      <c r="H90" s="76"/>
      <c r="I90" s="15"/>
      <c r="J90" s="7"/>
      <c r="K90" s="8"/>
      <c r="L90" s="9"/>
      <c r="M90" s="10">
        <f>K90+(K90*L90)</f>
        <v>0</v>
      </c>
      <c r="N90" s="11">
        <f>K90*E90</f>
        <v>0</v>
      </c>
      <c r="O90" s="16">
        <f t="shared" ref="O90:O98" si="12">N90+(N90*L90)</f>
        <v>0</v>
      </c>
    </row>
    <row r="91" spans="1:15" s="13" customFormat="1" ht="27.95" customHeight="1" x14ac:dyDescent="0.25">
      <c r="A91" s="187" t="s">
        <v>362</v>
      </c>
      <c r="B91" s="188" t="s">
        <v>172</v>
      </c>
      <c r="C91" s="86" t="s">
        <v>98</v>
      </c>
      <c r="D91" s="87" t="s">
        <v>99</v>
      </c>
      <c r="E91" s="5">
        <v>23</v>
      </c>
      <c r="F91" s="38"/>
      <c r="G91" s="76"/>
      <c r="H91" s="76"/>
      <c r="I91" s="15"/>
      <c r="J91" s="7"/>
      <c r="K91" s="8"/>
      <c r="L91" s="9"/>
      <c r="M91" s="10">
        <f t="shared" ref="M91:M98" si="13">K91+(K91*L91)</f>
        <v>0</v>
      </c>
      <c r="N91" s="11">
        <f t="shared" ref="N91:N98" si="14">K91*E91</f>
        <v>0</v>
      </c>
      <c r="O91" s="16">
        <f t="shared" si="12"/>
        <v>0</v>
      </c>
    </row>
    <row r="92" spans="1:15" s="13" customFormat="1" ht="27.95" customHeight="1" x14ac:dyDescent="0.25">
      <c r="A92" s="187" t="s">
        <v>363</v>
      </c>
      <c r="B92" s="188" t="s">
        <v>173</v>
      </c>
      <c r="C92" s="86" t="s">
        <v>98</v>
      </c>
      <c r="D92" s="87" t="s">
        <v>99</v>
      </c>
      <c r="E92" s="5">
        <v>59</v>
      </c>
      <c r="F92" s="38"/>
      <c r="G92" s="76"/>
      <c r="H92" s="76"/>
      <c r="I92" s="15"/>
      <c r="J92" s="7"/>
      <c r="K92" s="8"/>
      <c r="L92" s="9"/>
      <c r="M92" s="10">
        <f t="shared" si="13"/>
        <v>0</v>
      </c>
      <c r="N92" s="11">
        <f t="shared" si="14"/>
        <v>0</v>
      </c>
      <c r="O92" s="16">
        <f t="shared" si="12"/>
        <v>0</v>
      </c>
    </row>
    <row r="93" spans="1:15" s="13" customFormat="1" ht="27.95" customHeight="1" x14ac:dyDescent="0.25">
      <c r="A93" s="187" t="s">
        <v>364</v>
      </c>
      <c r="B93" s="188" t="s">
        <v>174</v>
      </c>
      <c r="C93" s="86" t="s">
        <v>98</v>
      </c>
      <c r="D93" s="87" t="s">
        <v>99</v>
      </c>
      <c r="E93" s="5">
        <v>3</v>
      </c>
      <c r="F93" s="38"/>
      <c r="G93" s="76"/>
      <c r="H93" s="76"/>
      <c r="I93" s="15"/>
      <c r="J93" s="7"/>
      <c r="K93" s="8"/>
      <c r="L93" s="9"/>
      <c r="M93" s="10">
        <f t="shared" si="13"/>
        <v>0</v>
      </c>
      <c r="N93" s="11">
        <f t="shared" si="14"/>
        <v>0</v>
      </c>
      <c r="O93" s="16">
        <f t="shared" si="12"/>
        <v>0</v>
      </c>
    </row>
    <row r="94" spans="1:15" s="13" customFormat="1" ht="27.95" customHeight="1" x14ac:dyDescent="0.25">
      <c r="A94" s="187" t="s">
        <v>365</v>
      </c>
      <c r="B94" s="188" t="s">
        <v>175</v>
      </c>
      <c r="C94" s="86" t="s">
        <v>98</v>
      </c>
      <c r="D94" s="87" t="s">
        <v>99</v>
      </c>
      <c r="E94" s="5">
        <v>106</v>
      </c>
      <c r="F94" s="38"/>
      <c r="G94" s="76"/>
      <c r="H94" s="76"/>
      <c r="I94" s="15"/>
      <c r="J94" s="7"/>
      <c r="K94" s="8"/>
      <c r="L94" s="9"/>
      <c r="M94" s="10">
        <f t="shared" si="13"/>
        <v>0</v>
      </c>
      <c r="N94" s="11">
        <f t="shared" si="14"/>
        <v>0</v>
      </c>
      <c r="O94" s="16">
        <f t="shared" si="12"/>
        <v>0</v>
      </c>
    </row>
    <row r="95" spans="1:15" ht="27.95" customHeight="1" x14ac:dyDescent="0.2">
      <c r="A95" s="187" t="s">
        <v>366</v>
      </c>
      <c r="B95" s="188" t="s">
        <v>176</v>
      </c>
      <c r="C95" s="86" t="s">
        <v>98</v>
      </c>
      <c r="D95" s="87" t="s">
        <v>99</v>
      </c>
      <c r="E95" s="5">
        <v>317</v>
      </c>
      <c r="F95" s="38"/>
      <c r="G95" s="76"/>
      <c r="H95" s="76"/>
      <c r="I95" s="15"/>
      <c r="J95" s="7"/>
      <c r="K95" s="8"/>
      <c r="L95" s="9"/>
      <c r="M95" s="10">
        <f t="shared" si="13"/>
        <v>0</v>
      </c>
      <c r="N95" s="11">
        <f t="shared" si="14"/>
        <v>0</v>
      </c>
      <c r="O95" s="16">
        <f t="shared" si="12"/>
        <v>0</v>
      </c>
    </row>
    <row r="96" spans="1:15" ht="27.95" customHeight="1" x14ac:dyDescent="0.2">
      <c r="A96" s="187" t="s">
        <v>367</v>
      </c>
      <c r="B96" s="188" t="s">
        <v>177</v>
      </c>
      <c r="C96" s="86" t="s">
        <v>98</v>
      </c>
      <c r="D96" s="87" t="s">
        <v>99</v>
      </c>
      <c r="E96" s="5">
        <v>13</v>
      </c>
      <c r="F96" s="38"/>
      <c r="G96" s="76"/>
      <c r="H96" s="76"/>
      <c r="I96" s="15"/>
      <c r="J96" s="7"/>
      <c r="K96" s="8"/>
      <c r="L96" s="9"/>
      <c r="M96" s="10">
        <f t="shared" si="13"/>
        <v>0</v>
      </c>
      <c r="N96" s="11">
        <f t="shared" si="14"/>
        <v>0</v>
      </c>
      <c r="O96" s="16">
        <f t="shared" si="12"/>
        <v>0</v>
      </c>
    </row>
    <row r="97" spans="1:15" ht="27.95" customHeight="1" x14ac:dyDescent="0.2">
      <c r="A97" s="187" t="s">
        <v>368</v>
      </c>
      <c r="B97" s="188" t="s">
        <v>178</v>
      </c>
      <c r="C97" s="86" t="s">
        <v>98</v>
      </c>
      <c r="D97" s="87" t="s">
        <v>99</v>
      </c>
      <c r="E97" s="5">
        <v>13</v>
      </c>
      <c r="F97" s="38"/>
      <c r="G97" s="76"/>
      <c r="H97" s="76"/>
      <c r="I97" s="15"/>
      <c r="J97" s="7"/>
      <c r="K97" s="8"/>
      <c r="L97" s="9"/>
      <c r="M97" s="10">
        <f t="shared" si="13"/>
        <v>0</v>
      </c>
      <c r="N97" s="11">
        <f t="shared" si="14"/>
        <v>0</v>
      </c>
      <c r="O97" s="16">
        <f t="shared" si="12"/>
        <v>0</v>
      </c>
    </row>
    <row r="98" spans="1:15" ht="27.95" customHeight="1" x14ac:dyDescent="0.2">
      <c r="A98" s="187" t="s">
        <v>369</v>
      </c>
      <c r="B98" s="189" t="s">
        <v>179</v>
      </c>
      <c r="C98" s="86" t="s">
        <v>98</v>
      </c>
      <c r="D98" s="87" t="s">
        <v>99</v>
      </c>
      <c r="E98" s="5">
        <v>353</v>
      </c>
      <c r="F98" s="38"/>
      <c r="G98" s="76"/>
      <c r="H98" s="76"/>
      <c r="I98" s="15"/>
      <c r="J98" s="7"/>
      <c r="K98" s="8"/>
      <c r="L98" s="9"/>
      <c r="M98" s="10">
        <f t="shared" si="13"/>
        <v>0</v>
      </c>
      <c r="N98" s="11">
        <f t="shared" si="14"/>
        <v>0</v>
      </c>
      <c r="O98" s="16">
        <f t="shared" si="12"/>
        <v>0</v>
      </c>
    </row>
    <row r="99" spans="1:15" ht="27.95" customHeight="1" x14ac:dyDescent="0.2">
      <c r="A99" s="187" t="s">
        <v>370</v>
      </c>
      <c r="B99" s="95" t="s">
        <v>180</v>
      </c>
      <c r="C99" s="86" t="s">
        <v>98</v>
      </c>
      <c r="D99" s="87" t="s">
        <v>99</v>
      </c>
      <c r="E99" s="5">
        <v>10</v>
      </c>
      <c r="F99" s="38"/>
      <c r="G99" s="76"/>
      <c r="H99" s="76"/>
      <c r="I99" s="15"/>
      <c r="J99" s="7"/>
      <c r="K99" s="8"/>
      <c r="L99" s="9"/>
      <c r="M99" s="10">
        <f t="shared" ref="M99:M108" si="15">K99+(K99*L99)</f>
        <v>0</v>
      </c>
      <c r="N99" s="11">
        <f t="shared" ref="N99:N108" si="16">K99*E99</f>
        <v>0</v>
      </c>
      <c r="O99" s="16">
        <f t="shared" ref="O99:O108" si="17">N99+(N99*L99)</f>
        <v>0</v>
      </c>
    </row>
    <row r="100" spans="1:15" ht="27.95" customHeight="1" x14ac:dyDescent="0.2">
      <c r="A100" s="216">
        <v>11</v>
      </c>
      <c r="B100" s="190" t="s">
        <v>181</v>
      </c>
      <c r="C100" s="86" t="s">
        <v>98</v>
      </c>
      <c r="D100" s="87" t="s">
        <v>99</v>
      </c>
      <c r="E100" s="5">
        <v>7</v>
      </c>
      <c r="F100" s="38"/>
      <c r="G100" s="76"/>
      <c r="H100" s="76"/>
      <c r="I100" s="15"/>
      <c r="J100" s="7"/>
      <c r="K100" s="8"/>
      <c r="L100" s="9"/>
      <c r="M100" s="10">
        <f t="shared" si="15"/>
        <v>0</v>
      </c>
      <c r="N100" s="11">
        <f t="shared" si="16"/>
        <v>0</v>
      </c>
      <c r="O100" s="16">
        <f t="shared" si="17"/>
        <v>0</v>
      </c>
    </row>
    <row r="101" spans="1:15" ht="27.95" customHeight="1" x14ac:dyDescent="0.2">
      <c r="A101" s="216">
        <v>12</v>
      </c>
      <c r="B101" s="190" t="s">
        <v>182</v>
      </c>
      <c r="C101" s="86" t="s">
        <v>98</v>
      </c>
      <c r="D101" s="87" t="s">
        <v>99</v>
      </c>
      <c r="E101" s="5">
        <v>10</v>
      </c>
      <c r="F101" s="38"/>
      <c r="G101" s="76"/>
      <c r="H101" s="76"/>
      <c r="I101" s="15"/>
      <c r="J101" s="7"/>
      <c r="K101" s="8"/>
      <c r="L101" s="9"/>
      <c r="M101" s="10">
        <f t="shared" si="15"/>
        <v>0</v>
      </c>
      <c r="N101" s="11">
        <f t="shared" si="16"/>
        <v>0</v>
      </c>
      <c r="O101" s="16">
        <f t="shared" si="17"/>
        <v>0</v>
      </c>
    </row>
    <row r="102" spans="1:15" ht="27.95" customHeight="1" x14ac:dyDescent="0.2">
      <c r="A102" s="216">
        <v>13</v>
      </c>
      <c r="B102" s="184" t="s">
        <v>183</v>
      </c>
      <c r="C102" s="86" t="s">
        <v>98</v>
      </c>
      <c r="D102" s="87" t="s">
        <v>99</v>
      </c>
      <c r="E102" s="5">
        <v>17</v>
      </c>
      <c r="F102" s="38"/>
      <c r="G102" s="76"/>
      <c r="H102" s="76"/>
      <c r="I102" s="15"/>
      <c r="J102" s="7"/>
      <c r="K102" s="8"/>
      <c r="L102" s="9"/>
      <c r="M102" s="10">
        <f t="shared" si="15"/>
        <v>0</v>
      </c>
      <c r="N102" s="11">
        <f t="shared" si="16"/>
        <v>0</v>
      </c>
      <c r="O102" s="16">
        <f t="shared" si="17"/>
        <v>0</v>
      </c>
    </row>
    <row r="103" spans="1:15" ht="27.95" customHeight="1" x14ac:dyDescent="0.2">
      <c r="A103" s="216">
        <v>14</v>
      </c>
      <c r="B103" s="184" t="s">
        <v>184</v>
      </c>
      <c r="C103" s="86" t="s">
        <v>98</v>
      </c>
      <c r="D103" s="87" t="s">
        <v>99</v>
      </c>
      <c r="E103" s="5">
        <v>3</v>
      </c>
      <c r="F103" s="38"/>
      <c r="G103" s="76"/>
      <c r="H103" s="76"/>
      <c r="I103" s="15"/>
      <c r="J103" s="7"/>
      <c r="K103" s="8"/>
      <c r="L103" s="9"/>
      <c r="M103" s="10">
        <f t="shared" si="15"/>
        <v>0</v>
      </c>
      <c r="N103" s="11">
        <f t="shared" si="16"/>
        <v>0</v>
      </c>
      <c r="O103" s="16">
        <f t="shared" si="17"/>
        <v>0</v>
      </c>
    </row>
    <row r="104" spans="1:15" ht="27.95" customHeight="1" x14ac:dyDescent="0.2">
      <c r="A104" s="216">
        <v>15</v>
      </c>
      <c r="B104" s="184" t="s">
        <v>185</v>
      </c>
      <c r="C104" s="86" t="s">
        <v>98</v>
      </c>
      <c r="D104" s="87" t="s">
        <v>99</v>
      </c>
      <c r="E104" s="5">
        <v>26</v>
      </c>
      <c r="F104" s="38"/>
      <c r="G104" s="76"/>
      <c r="H104" s="76"/>
      <c r="I104" s="15"/>
      <c r="J104" s="7"/>
      <c r="K104" s="8"/>
      <c r="L104" s="9"/>
      <c r="M104" s="10">
        <f t="shared" si="15"/>
        <v>0</v>
      </c>
      <c r="N104" s="11">
        <f t="shared" si="16"/>
        <v>0</v>
      </c>
      <c r="O104" s="16">
        <f t="shared" si="17"/>
        <v>0</v>
      </c>
    </row>
    <row r="105" spans="1:15" ht="27.95" customHeight="1" x14ac:dyDescent="0.2">
      <c r="A105" s="216">
        <v>16</v>
      </c>
      <c r="B105" s="184" t="s">
        <v>186</v>
      </c>
      <c r="C105" s="86" t="s">
        <v>98</v>
      </c>
      <c r="D105" s="87" t="s">
        <v>99</v>
      </c>
      <c r="E105" s="5">
        <v>63</v>
      </c>
      <c r="F105" s="38"/>
      <c r="G105" s="76"/>
      <c r="H105" s="76"/>
      <c r="I105" s="15"/>
      <c r="J105" s="7"/>
      <c r="K105" s="8"/>
      <c r="L105" s="9"/>
      <c r="M105" s="10">
        <f t="shared" si="15"/>
        <v>0</v>
      </c>
      <c r="N105" s="11">
        <f t="shared" si="16"/>
        <v>0</v>
      </c>
      <c r="O105" s="16">
        <f t="shared" si="17"/>
        <v>0</v>
      </c>
    </row>
    <row r="106" spans="1:15" ht="27.95" customHeight="1" x14ac:dyDescent="0.2">
      <c r="A106" s="216">
        <v>17</v>
      </c>
      <c r="B106" s="184" t="s">
        <v>187</v>
      </c>
      <c r="C106" s="86" t="s">
        <v>98</v>
      </c>
      <c r="D106" s="87" t="s">
        <v>99</v>
      </c>
      <c r="E106" s="5">
        <v>43</v>
      </c>
      <c r="F106" s="38"/>
      <c r="G106" s="76"/>
      <c r="H106" s="76"/>
      <c r="I106" s="15"/>
      <c r="J106" s="7"/>
      <c r="K106" s="8"/>
      <c r="L106" s="9"/>
      <c r="M106" s="10">
        <f t="shared" si="15"/>
        <v>0</v>
      </c>
      <c r="N106" s="11">
        <f t="shared" si="16"/>
        <v>0</v>
      </c>
      <c r="O106" s="16">
        <f t="shared" si="17"/>
        <v>0</v>
      </c>
    </row>
    <row r="107" spans="1:15" ht="27.95" customHeight="1" x14ac:dyDescent="0.2">
      <c r="A107" s="216">
        <v>18</v>
      </c>
      <c r="B107" s="191" t="s">
        <v>188</v>
      </c>
      <c r="C107" s="86" t="s">
        <v>98</v>
      </c>
      <c r="D107" s="87" t="s">
        <v>99</v>
      </c>
      <c r="E107" s="5">
        <v>36</v>
      </c>
      <c r="F107" s="38"/>
      <c r="G107" s="76"/>
      <c r="H107" s="76"/>
      <c r="I107" s="15"/>
      <c r="J107" s="7"/>
      <c r="K107" s="8"/>
      <c r="L107" s="9"/>
      <c r="M107" s="10">
        <f t="shared" si="15"/>
        <v>0</v>
      </c>
      <c r="N107" s="11">
        <f t="shared" si="16"/>
        <v>0</v>
      </c>
      <c r="O107" s="16">
        <f t="shared" si="17"/>
        <v>0</v>
      </c>
    </row>
    <row r="108" spans="1:15" ht="27.95" customHeight="1" x14ac:dyDescent="0.2">
      <c r="A108" s="216">
        <v>19</v>
      </c>
      <c r="B108" s="184" t="s">
        <v>189</v>
      </c>
      <c r="C108" s="86" t="s">
        <v>98</v>
      </c>
      <c r="D108" s="87" t="s">
        <v>99</v>
      </c>
      <c r="E108" s="5">
        <v>13</v>
      </c>
      <c r="F108" s="38"/>
      <c r="G108" s="76"/>
      <c r="H108" s="76"/>
      <c r="I108" s="15"/>
      <c r="J108" s="7"/>
      <c r="K108" s="8"/>
      <c r="L108" s="9"/>
      <c r="M108" s="10">
        <f t="shared" si="15"/>
        <v>0</v>
      </c>
      <c r="N108" s="11">
        <f t="shared" si="16"/>
        <v>0</v>
      </c>
      <c r="O108" s="16">
        <f t="shared" si="17"/>
        <v>0</v>
      </c>
    </row>
    <row r="109" spans="1:15" ht="27.95" customHeight="1" x14ac:dyDescent="0.2">
      <c r="A109" s="235" t="s">
        <v>97</v>
      </c>
      <c r="B109" s="236"/>
      <c r="C109" s="236"/>
      <c r="D109" s="236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2"/>
    </row>
    <row r="110" spans="1:15" ht="30" customHeight="1" x14ac:dyDescent="0.2">
      <c r="A110" s="186">
        <v>20</v>
      </c>
      <c r="B110" s="192" t="s">
        <v>249</v>
      </c>
      <c r="C110" s="193" t="s">
        <v>65</v>
      </c>
      <c r="D110" s="193" t="s">
        <v>250</v>
      </c>
      <c r="E110" s="5">
        <v>109</v>
      </c>
      <c r="F110" s="38"/>
      <c r="G110" s="76"/>
      <c r="H110" s="76"/>
      <c r="I110" s="15"/>
      <c r="J110" s="7"/>
      <c r="K110" s="8"/>
      <c r="L110" s="9"/>
      <c r="M110" s="10">
        <f t="shared" ref="M110" si="18">K110+(K110*L110)</f>
        <v>0</v>
      </c>
      <c r="N110" s="11">
        <f t="shared" ref="N110" si="19">K110*E110</f>
        <v>0</v>
      </c>
      <c r="O110" s="16">
        <f t="shared" ref="O110" si="20">N110+(N110*L110)</f>
        <v>0</v>
      </c>
    </row>
    <row r="111" spans="1:15" ht="30" customHeight="1" x14ac:dyDescent="0.2">
      <c r="A111" s="186">
        <v>21</v>
      </c>
      <c r="B111" s="97" t="s">
        <v>251</v>
      </c>
      <c r="C111" s="193" t="s">
        <v>65</v>
      </c>
      <c r="D111" s="193" t="s">
        <v>252</v>
      </c>
      <c r="E111" s="5">
        <v>50</v>
      </c>
      <c r="F111" s="38"/>
      <c r="G111" s="76"/>
      <c r="H111" s="76"/>
      <c r="I111" s="15"/>
      <c r="J111" s="7"/>
      <c r="K111" s="8"/>
      <c r="L111" s="9"/>
      <c r="M111" s="10">
        <f t="shared" ref="M111:M124" si="21">K111+(K111*L111)</f>
        <v>0</v>
      </c>
      <c r="N111" s="11">
        <f t="shared" ref="N111:N124" si="22">K111*E111</f>
        <v>0</v>
      </c>
      <c r="O111" s="16">
        <f t="shared" ref="O111:O124" si="23">N111+(N111*L111)</f>
        <v>0</v>
      </c>
    </row>
    <row r="112" spans="1:15" ht="30" customHeight="1" x14ac:dyDescent="0.2">
      <c r="A112" s="186">
        <v>22</v>
      </c>
      <c r="B112" s="97" t="s">
        <v>190</v>
      </c>
      <c r="C112" s="193" t="s">
        <v>65</v>
      </c>
      <c r="D112" s="88" t="s">
        <v>78</v>
      </c>
      <c r="E112" s="5">
        <v>10</v>
      </c>
      <c r="F112" s="38"/>
      <c r="G112" s="76"/>
      <c r="H112" s="76"/>
      <c r="I112" s="15"/>
      <c r="J112" s="7"/>
      <c r="K112" s="8"/>
      <c r="L112" s="9"/>
      <c r="M112" s="10">
        <f t="shared" si="21"/>
        <v>0</v>
      </c>
      <c r="N112" s="11">
        <f t="shared" si="22"/>
        <v>0</v>
      </c>
      <c r="O112" s="16">
        <f t="shared" si="23"/>
        <v>0</v>
      </c>
    </row>
    <row r="113" spans="1:15" ht="30" customHeight="1" x14ac:dyDescent="0.2">
      <c r="A113" s="186">
        <v>23</v>
      </c>
      <c r="B113" s="192" t="s">
        <v>191</v>
      </c>
      <c r="C113" s="193" t="s">
        <v>65</v>
      </c>
      <c r="D113" s="193" t="s">
        <v>253</v>
      </c>
      <c r="E113" s="5">
        <v>20</v>
      </c>
      <c r="F113" s="38"/>
      <c r="G113" s="76"/>
      <c r="H113" s="76"/>
      <c r="I113" s="15"/>
      <c r="J113" s="7"/>
      <c r="K113" s="8"/>
      <c r="L113" s="9"/>
      <c r="M113" s="10">
        <f t="shared" si="21"/>
        <v>0</v>
      </c>
      <c r="N113" s="11">
        <f t="shared" si="22"/>
        <v>0</v>
      </c>
      <c r="O113" s="16">
        <f t="shared" si="23"/>
        <v>0</v>
      </c>
    </row>
    <row r="114" spans="1:15" ht="30" customHeight="1" x14ac:dyDescent="0.2">
      <c r="A114" s="186">
        <v>24</v>
      </c>
      <c r="B114" s="192" t="s">
        <v>192</v>
      </c>
      <c r="C114" s="193" t="s">
        <v>65</v>
      </c>
      <c r="D114" s="193" t="s">
        <v>254</v>
      </c>
      <c r="E114" s="5">
        <v>20</v>
      </c>
      <c r="F114" s="38"/>
      <c r="G114" s="76"/>
      <c r="H114" s="76"/>
      <c r="I114" s="15"/>
      <c r="J114" s="7"/>
      <c r="K114" s="8"/>
      <c r="L114" s="9"/>
      <c r="M114" s="10">
        <f t="shared" si="21"/>
        <v>0</v>
      </c>
      <c r="N114" s="11">
        <f t="shared" si="22"/>
        <v>0</v>
      </c>
      <c r="O114" s="16">
        <f t="shared" si="23"/>
        <v>0</v>
      </c>
    </row>
    <row r="115" spans="1:15" ht="30" customHeight="1" x14ac:dyDescent="0.2">
      <c r="A115" s="186">
        <v>25</v>
      </c>
      <c r="B115" s="192" t="s">
        <v>193</v>
      </c>
      <c r="C115" s="193" t="s">
        <v>65</v>
      </c>
      <c r="D115" s="193" t="s">
        <v>255</v>
      </c>
      <c r="E115" s="5">
        <v>7</v>
      </c>
      <c r="F115" s="38"/>
      <c r="G115" s="76"/>
      <c r="H115" s="76"/>
      <c r="I115" s="15"/>
      <c r="J115" s="7"/>
      <c r="K115" s="8"/>
      <c r="L115" s="9"/>
      <c r="M115" s="10">
        <f t="shared" si="21"/>
        <v>0</v>
      </c>
      <c r="N115" s="11">
        <f t="shared" si="22"/>
        <v>0</v>
      </c>
      <c r="O115" s="16">
        <f t="shared" si="23"/>
        <v>0</v>
      </c>
    </row>
    <row r="116" spans="1:15" ht="30" customHeight="1" x14ac:dyDescent="0.2">
      <c r="A116" s="186">
        <v>26</v>
      </c>
      <c r="B116" s="192" t="s">
        <v>194</v>
      </c>
      <c r="C116" s="193" t="s">
        <v>65</v>
      </c>
      <c r="D116" s="193" t="s">
        <v>255</v>
      </c>
      <c r="E116" s="5">
        <v>7</v>
      </c>
      <c r="F116" s="38"/>
      <c r="G116" s="76"/>
      <c r="H116" s="76"/>
      <c r="I116" s="15"/>
      <c r="J116" s="7"/>
      <c r="K116" s="8"/>
      <c r="L116" s="9"/>
      <c r="M116" s="10">
        <f t="shared" si="21"/>
        <v>0</v>
      </c>
      <c r="N116" s="11">
        <f t="shared" si="22"/>
        <v>0</v>
      </c>
      <c r="O116" s="16">
        <f t="shared" si="23"/>
        <v>0</v>
      </c>
    </row>
    <row r="117" spans="1:15" ht="30" customHeight="1" x14ac:dyDescent="0.2">
      <c r="A117" s="186">
        <v>27</v>
      </c>
      <c r="B117" s="192" t="s">
        <v>195</v>
      </c>
      <c r="C117" s="193" t="s">
        <v>65</v>
      </c>
      <c r="D117" s="193" t="s">
        <v>226</v>
      </c>
      <c r="E117" s="5">
        <v>7</v>
      </c>
      <c r="F117" s="38"/>
      <c r="G117" s="76"/>
      <c r="H117" s="76"/>
      <c r="I117" s="15"/>
      <c r="J117" s="7"/>
      <c r="K117" s="8"/>
      <c r="L117" s="9"/>
      <c r="M117" s="10">
        <f t="shared" si="21"/>
        <v>0</v>
      </c>
      <c r="N117" s="11">
        <f t="shared" si="22"/>
        <v>0</v>
      </c>
      <c r="O117" s="16">
        <f t="shared" si="23"/>
        <v>0</v>
      </c>
    </row>
    <row r="118" spans="1:15" ht="30" customHeight="1" x14ac:dyDescent="0.2">
      <c r="A118" s="186">
        <v>28</v>
      </c>
      <c r="B118" s="192" t="s">
        <v>196</v>
      </c>
      <c r="C118" s="193" t="s">
        <v>65</v>
      </c>
      <c r="D118" s="193" t="s">
        <v>256</v>
      </c>
      <c r="E118" s="5">
        <v>69</v>
      </c>
      <c r="F118" s="38"/>
      <c r="G118" s="76"/>
      <c r="H118" s="76"/>
      <c r="I118" s="15"/>
      <c r="J118" s="7"/>
      <c r="K118" s="8"/>
      <c r="L118" s="9"/>
      <c r="M118" s="10">
        <f t="shared" si="21"/>
        <v>0</v>
      </c>
      <c r="N118" s="11">
        <f t="shared" si="22"/>
        <v>0</v>
      </c>
      <c r="O118" s="16">
        <f t="shared" si="23"/>
        <v>0</v>
      </c>
    </row>
    <row r="119" spans="1:15" ht="30" customHeight="1" x14ac:dyDescent="0.2">
      <c r="A119" s="186">
        <v>29</v>
      </c>
      <c r="B119" s="192" t="s">
        <v>197</v>
      </c>
      <c r="C119" s="193" t="s">
        <v>65</v>
      </c>
      <c r="D119" s="193" t="s">
        <v>257</v>
      </c>
      <c r="E119" s="5">
        <v>13</v>
      </c>
      <c r="F119" s="38"/>
      <c r="G119" s="76"/>
      <c r="H119" s="76"/>
      <c r="I119" s="15"/>
      <c r="J119" s="7"/>
      <c r="K119" s="8"/>
      <c r="L119" s="9"/>
      <c r="M119" s="10">
        <f t="shared" si="21"/>
        <v>0</v>
      </c>
      <c r="N119" s="11">
        <f t="shared" si="22"/>
        <v>0</v>
      </c>
      <c r="O119" s="16">
        <f t="shared" si="23"/>
        <v>0</v>
      </c>
    </row>
    <row r="120" spans="1:15" ht="30" customHeight="1" x14ac:dyDescent="0.2">
      <c r="A120" s="186">
        <v>30</v>
      </c>
      <c r="B120" s="192" t="s">
        <v>198</v>
      </c>
      <c r="C120" s="193" t="s">
        <v>65</v>
      </c>
      <c r="D120" s="193" t="s">
        <v>258</v>
      </c>
      <c r="E120" s="5">
        <v>162</v>
      </c>
      <c r="F120" s="38"/>
      <c r="G120" s="76"/>
      <c r="H120" s="76"/>
      <c r="I120" s="15"/>
      <c r="J120" s="7"/>
      <c r="K120" s="8"/>
      <c r="L120" s="9"/>
      <c r="M120" s="10">
        <f t="shared" si="21"/>
        <v>0</v>
      </c>
      <c r="N120" s="11">
        <f t="shared" si="22"/>
        <v>0</v>
      </c>
      <c r="O120" s="16">
        <f t="shared" si="23"/>
        <v>0</v>
      </c>
    </row>
    <row r="121" spans="1:15" ht="30" customHeight="1" x14ac:dyDescent="0.2">
      <c r="A121" s="186">
        <v>31</v>
      </c>
      <c r="B121" s="192" t="s">
        <v>199</v>
      </c>
      <c r="C121" s="193" t="s">
        <v>65</v>
      </c>
      <c r="D121" s="193" t="s">
        <v>259</v>
      </c>
      <c r="E121" s="5">
        <v>56</v>
      </c>
      <c r="F121" s="38"/>
      <c r="G121" s="76"/>
      <c r="H121" s="76"/>
      <c r="I121" s="15"/>
      <c r="J121" s="7"/>
      <c r="K121" s="8"/>
      <c r="L121" s="9"/>
      <c r="M121" s="10">
        <f t="shared" si="21"/>
        <v>0</v>
      </c>
      <c r="N121" s="11">
        <f t="shared" si="22"/>
        <v>0</v>
      </c>
      <c r="O121" s="16">
        <f t="shared" si="23"/>
        <v>0</v>
      </c>
    </row>
    <row r="122" spans="1:15" ht="30" customHeight="1" x14ac:dyDescent="0.2">
      <c r="A122" s="186">
        <v>32</v>
      </c>
      <c r="B122" s="192" t="s">
        <v>200</v>
      </c>
      <c r="C122" s="193" t="s">
        <v>65</v>
      </c>
      <c r="D122" s="193" t="s">
        <v>260</v>
      </c>
      <c r="E122" s="5">
        <v>172</v>
      </c>
      <c r="F122" s="38"/>
      <c r="G122" s="76"/>
      <c r="H122" s="76"/>
      <c r="I122" s="15"/>
      <c r="J122" s="7"/>
      <c r="K122" s="8"/>
      <c r="L122" s="9"/>
      <c r="M122" s="10">
        <f t="shared" si="21"/>
        <v>0</v>
      </c>
      <c r="N122" s="11">
        <f t="shared" si="22"/>
        <v>0</v>
      </c>
      <c r="O122" s="16">
        <f t="shared" si="23"/>
        <v>0</v>
      </c>
    </row>
    <row r="123" spans="1:15" ht="30" customHeight="1" x14ac:dyDescent="0.2">
      <c r="A123" s="186">
        <v>33</v>
      </c>
      <c r="B123" s="192" t="s">
        <v>201</v>
      </c>
      <c r="C123" s="193" t="s">
        <v>65</v>
      </c>
      <c r="D123" s="193" t="s">
        <v>261</v>
      </c>
      <c r="E123" s="5">
        <v>20</v>
      </c>
      <c r="F123" s="38"/>
      <c r="G123" s="76"/>
      <c r="H123" s="76"/>
      <c r="I123" s="15"/>
      <c r="J123" s="7"/>
      <c r="K123" s="8"/>
      <c r="L123" s="9"/>
      <c r="M123" s="10">
        <f t="shared" si="21"/>
        <v>0</v>
      </c>
      <c r="N123" s="11">
        <f t="shared" si="22"/>
        <v>0</v>
      </c>
      <c r="O123" s="16">
        <f t="shared" si="23"/>
        <v>0</v>
      </c>
    </row>
    <row r="124" spans="1:15" ht="30" customHeight="1" x14ac:dyDescent="0.2">
      <c r="A124" s="186">
        <v>34</v>
      </c>
      <c r="B124" s="192" t="s">
        <v>202</v>
      </c>
      <c r="C124" s="193" t="s">
        <v>65</v>
      </c>
      <c r="D124" s="193" t="s">
        <v>262</v>
      </c>
      <c r="E124" s="5">
        <v>7</v>
      </c>
      <c r="F124" s="38"/>
      <c r="G124" s="76"/>
      <c r="H124" s="76"/>
      <c r="I124" s="15"/>
      <c r="J124" s="7"/>
      <c r="K124" s="8"/>
      <c r="L124" s="9"/>
      <c r="M124" s="10">
        <f t="shared" si="21"/>
        <v>0</v>
      </c>
      <c r="N124" s="11">
        <f t="shared" si="22"/>
        <v>0</v>
      </c>
      <c r="O124" s="16">
        <f t="shared" si="23"/>
        <v>0</v>
      </c>
    </row>
    <row r="125" spans="1:15" ht="30" customHeight="1" x14ac:dyDescent="0.2">
      <c r="A125" s="186">
        <v>35</v>
      </c>
      <c r="B125" s="192" t="s">
        <v>203</v>
      </c>
      <c r="C125" s="193" t="s">
        <v>65</v>
      </c>
      <c r="D125" s="193" t="s">
        <v>263</v>
      </c>
      <c r="E125" s="5">
        <v>112</v>
      </c>
      <c r="F125" s="38"/>
      <c r="G125" s="76"/>
      <c r="H125" s="76"/>
      <c r="I125" s="15"/>
      <c r="J125" s="7"/>
      <c r="K125" s="8"/>
      <c r="L125" s="9"/>
      <c r="M125" s="10">
        <f t="shared" ref="M125:M143" si="24">K125+(K125*L125)</f>
        <v>0</v>
      </c>
      <c r="N125" s="11">
        <f t="shared" ref="N125:N143" si="25">K125*E125</f>
        <v>0</v>
      </c>
      <c r="O125" s="16">
        <f t="shared" ref="O125:O143" si="26">N125+(N125*L125)</f>
        <v>0</v>
      </c>
    </row>
    <row r="126" spans="1:15" ht="30" customHeight="1" x14ac:dyDescent="0.2">
      <c r="A126" s="186">
        <v>36</v>
      </c>
      <c r="B126" s="194" t="s">
        <v>204</v>
      </c>
      <c r="C126" s="88" t="s">
        <v>65</v>
      </c>
      <c r="D126" s="88" t="s">
        <v>248</v>
      </c>
      <c r="E126" s="5">
        <v>7</v>
      </c>
      <c r="F126" s="38"/>
      <c r="G126" s="76"/>
      <c r="H126" s="76"/>
      <c r="I126" s="15"/>
      <c r="J126" s="7"/>
      <c r="K126" s="8"/>
      <c r="L126" s="9"/>
      <c r="M126" s="10">
        <f t="shared" si="24"/>
        <v>0</v>
      </c>
      <c r="N126" s="11">
        <f t="shared" si="25"/>
        <v>0</v>
      </c>
      <c r="O126" s="16">
        <f t="shared" si="26"/>
        <v>0</v>
      </c>
    </row>
    <row r="127" spans="1:15" ht="30" customHeight="1" x14ac:dyDescent="0.2">
      <c r="A127" s="186">
        <v>37</v>
      </c>
      <c r="B127" s="194" t="s">
        <v>205</v>
      </c>
      <c r="C127" s="88" t="s">
        <v>65</v>
      </c>
      <c r="D127" s="88" t="s">
        <v>248</v>
      </c>
      <c r="E127" s="5">
        <v>7</v>
      </c>
      <c r="F127" s="38"/>
      <c r="G127" s="76"/>
      <c r="H127" s="76"/>
      <c r="I127" s="15"/>
      <c r="J127" s="7"/>
      <c r="K127" s="8"/>
      <c r="L127" s="9"/>
      <c r="M127" s="10">
        <f t="shared" si="24"/>
        <v>0</v>
      </c>
      <c r="N127" s="11">
        <f t="shared" si="25"/>
        <v>0</v>
      </c>
      <c r="O127" s="16">
        <f t="shared" si="26"/>
        <v>0</v>
      </c>
    </row>
    <row r="128" spans="1:15" ht="30" customHeight="1" x14ac:dyDescent="0.2">
      <c r="A128" s="186">
        <v>38</v>
      </c>
      <c r="B128" s="194" t="s">
        <v>206</v>
      </c>
      <c r="C128" s="88" t="s">
        <v>65</v>
      </c>
      <c r="D128" s="88" t="s">
        <v>248</v>
      </c>
      <c r="E128" s="5">
        <v>3</v>
      </c>
      <c r="F128" s="38"/>
      <c r="G128" s="76"/>
      <c r="H128" s="76"/>
      <c r="I128" s="15"/>
      <c r="J128" s="7"/>
      <c r="K128" s="8"/>
      <c r="L128" s="9"/>
      <c r="M128" s="10">
        <f t="shared" si="24"/>
        <v>0</v>
      </c>
      <c r="N128" s="11">
        <f t="shared" si="25"/>
        <v>0</v>
      </c>
      <c r="O128" s="16">
        <f t="shared" si="26"/>
        <v>0</v>
      </c>
    </row>
    <row r="129" spans="1:15" ht="30" customHeight="1" x14ac:dyDescent="0.2">
      <c r="A129" s="186">
        <v>39</v>
      </c>
      <c r="B129" s="194" t="s">
        <v>207</v>
      </c>
      <c r="C129" s="88" t="s">
        <v>65</v>
      </c>
      <c r="D129" s="88" t="s">
        <v>264</v>
      </c>
      <c r="E129" s="5">
        <v>7</v>
      </c>
      <c r="F129" s="38"/>
      <c r="G129" s="76"/>
      <c r="H129" s="76"/>
      <c r="I129" s="15"/>
      <c r="J129" s="7"/>
      <c r="K129" s="8"/>
      <c r="L129" s="9"/>
      <c r="M129" s="10">
        <f t="shared" si="24"/>
        <v>0</v>
      </c>
      <c r="N129" s="11">
        <f t="shared" si="25"/>
        <v>0</v>
      </c>
      <c r="O129" s="16">
        <f t="shared" si="26"/>
        <v>0</v>
      </c>
    </row>
    <row r="130" spans="1:15" ht="30" customHeight="1" x14ac:dyDescent="0.2">
      <c r="A130" s="186">
        <v>40</v>
      </c>
      <c r="B130" s="194" t="s">
        <v>208</v>
      </c>
      <c r="C130" s="88" t="s">
        <v>65</v>
      </c>
      <c r="D130" s="88" t="s">
        <v>265</v>
      </c>
      <c r="E130" s="5">
        <v>3</v>
      </c>
      <c r="F130" s="38"/>
      <c r="G130" s="76"/>
      <c r="H130" s="76"/>
      <c r="I130" s="15"/>
      <c r="J130" s="7"/>
      <c r="K130" s="8"/>
      <c r="L130" s="9"/>
      <c r="M130" s="10">
        <f t="shared" si="24"/>
        <v>0</v>
      </c>
      <c r="N130" s="11">
        <f t="shared" si="25"/>
        <v>0</v>
      </c>
      <c r="O130" s="16">
        <f t="shared" si="26"/>
        <v>0</v>
      </c>
    </row>
    <row r="131" spans="1:15" ht="30" customHeight="1" x14ac:dyDescent="0.2">
      <c r="A131" s="186">
        <v>41</v>
      </c>
      <c r="B131" s="192" t="s">
        <v>209</v>
      </c>
      <c r="C131" s="193" t="s">
        <v>65</v>
      </c>
      <c r="D131" s="193" t="s">
        <v>226</v>
      </c>
      <c r="E131" s="5">
        <v>3</v>
      </c>
      <c r="F131" s="38"/>
      <c r="G131" s="76"/>
      <c r="H131" s="76"/>
      <c r="I131" s="15"/>
      <c r="J131" s="7"/>
      <c r="K131" s="8"/>
      <c r="L131" s="9"/>
      <c r="M131" s="10">
        <f t="shared" si="24"/>
        <v>0</v>
      </c>
      <c r="N131" s="11">
        <f t="shared" si="25"/>
        <v>0</v>
      </c>
      <c r="O131" s="16">
        <f t="shared" si="26"/>
        <v>0</v>
      </c>
    </row>
    <row r="132" spans="1:15" ht="30" customHeight="1" x14ac:dyDescent="0.2">
      <c r="A132" s="186">
        <v>42</v>
      </c>
      <c r="B132" s="192" t="s">
        <v>210</v>
      </c>
      <c r="C132" s="193" t="s">
        <v>65</v>
      </c>
      <c r="D132" s="193" t="s">
        <v>254</v>
      </c>
      <c r="E132" s="5">
        <v>3</v>
      </c>
      <c r="F132" s="38"/>
      <c r="G132" s="76"/>
      <c r="H132" s="76"/>
      <c r="I132" s="15"/>
      <c r="J132" s="7"/>
      <c r="K132" s="8"/>
      <c r="L132" s="9"/>
      <c r="M132" s="10">
        <f t="shared" si="24"/>
        <v>0</v>
      </c>
      <c r="N132" s="11">
        <f t="shared" si="25"/>
        <v>0</v>
      </c>
      <c r="O132" s="16">
        <f t="shared" si="26"/>
        <v>0</v>
      </c>
    </row>
    <row r="133" spans="1:15" ht="30" customHeight="1" x14ac:dyDescent="0.2">
      <c r="A133" s="186">
        <v>43</v>
      </c>
      <c r="B133" s="192" t="s">
        <v>211</v>
      </c>
      <c r="C133" s="193" t="s">
        <v>65</v>
      </c>
      <c r="D133" s="193" t="s">
        <v>226</v>
      </c>
      <c r="E133" s="5">
        <v>7</v>
      </c>
      <c r="F133" s="38"/>
      <c r="G133" s="76"/>
      <c r="H133" s="76"/>
      <c r="I133" s="15"/>
      <c r="J133" s="7"/>
      <c r="K133" s="8"/>
      <c r="L133" s="9"/>
      <c r="M133" s="10">
        <f t="shared" si="24"/>
        <v>0</v>
      </c>
      <c r="N133" s="11">
        <f t="shared" si="25"/>
        <v>0</v>
      </c>
      <c r="O133" s="16">
        <f t="shared" si="26"/>
        <v>0</v>
      </c>
    </row>
    <row r="134" spans="1:15" ht="30" customHeight="1" x14ac:dyDescent="0.2">
      <c r="A134" s="186">
        <v>44</v>
      </c>
      <c r="B134" s="192" t="s">
        <v>212</v>
      </c>
      <c r="C134" s="193" t="s">
        <v>65</v>
      </c>
      <c r="D134" s="193" t="s">
        <v>226</v>
      </c>
      <c r="E134" s="5">
        <v>7</v>
      </c>
      <c r="F134" s="38"/>
      <c r="G134" s="76"/>
      <c r="H134" s="76"/>
      <c r="I134" s="15"/>
      <c r="J134" s="7"/>
      <c r="K134" s="8"/>
      <c r="L134" s="9"/>
      <c r="M134" s="10">
        <f t="shared" si="24"/>
        <v>0</v>
      </c>
      <c r="N134" s="11">
        <f t="shared" si="25"/>
        <v>0</v>
      </c>
      <c r="O134" s="16">
        <f t="shared" si="26"/>
        <v>0</v>
      </c>
    </row>
    <row r="135" spans="1:15" ht="30" customHeight="1" x14ac:dyDescent="0.2">
      <c r="A135" s="186">
        <v>45</v>
      </c>
      <c r="B135" s="192" t="s">
        <v>213</v>
      </c>
      <c r="C135" s="193" t="s">
        <v>65</v>
      </c>
      <c r="D135" s="193" t="s">
        <v>266</v>
      </c>
      <c r="E135" s="5">
        <v>13</v>
      </c>
      <c r="F135" s="38"/>
      <c r="G135" s="76"/>
      <c r="H135" s="76"/>
      <c r="I135" s="15"/>
      <c r="J135" s="7"/>
      <c r="K135" s="8"/>
      <c r="L135" s="9"/>
      <c r="M135" s="10">
        <f t="shared" si="24"/>
        <v>0</v>
      </c>
      <c r="N135" s="11">
        <f t="shared" si="25"/>
        <v>0</v>
      </c>
      <c r="O135" s="16">
        <f t="shared" si="26"/>
        <v>0</v>
      </c>
    </row>
    <row r="136" spans="1:15" ht="30" customHeight="1" x14ac:dyDescent="0.2">
      <c r="A136" s="186">
        <v>46</v>
      </c>
      <c r="B136" s="194" t="s">
        <v>214</v>
      </c>
      <c r="C136" s="88" t="s">
        <v>65</v>
      </c>
      <c r="D136" s="88" t="s">
        <v>267</v>
      </c>
      <c r="E136" s="5">
        <v>20</v>
      </c>
      <c r="F136" s="38"/>
      <c r="G136" s="76"/>
      <c r="H136" s="76"/>
      <c r="I136" s="15"/>
      <c r="J136" s="7"/>
      <c r="K136" s="8"/>
      <c r="L136" s="9"/>
      <c r="M136" s="10">
        <f t="shared" si="24"/>
        <v>0</v>
      </c>
      <c r="N136" s="11">
        <f t="shared" si="25"/>
        <v>0</v>
      </c>
      <c r="O136" s="16">
        <f t="shared" si="26"/>
        <v>0</v>
      </c>
    </row>
    <row r="137" spans="1:15" ht="30" customHeight="1" x14ac:dyDescent="0.2">
      <c r="A137" s="186">
        <v>47</v>
      </c>
      <c r="B137" s="195" t="s">
        <v>215</v>
      </c>
      <c r="C137" s="196" t="s">
        <v>65</v>
      </c>
      <c r="D137" s="196" t="s">
        <v>268</v>
      </c>
      <c r="E137" s="5">
        <v>3</v>
      </c>
      <c r="F137" s="38"/>
      <c r="G137" s="76"/>
      <c r="H137" s="76"/>
      <c r="I137" s="15"/>
      <c r="J137" s="7"/>
      <c r="K137" s="8"/>
      <c r="L137" s="9"/>
      <c r="M137" s="10">
        <f t="shared" si="24"/>
        <v>0</v>
      </c>
      <c r="N137" s="11">
        <f t="shared" si="25"/>
        <v>0</v>
      </c>
      <c r="O137" s="16">
        <f t="shared" si="26"/>
        <v>0</v>
      </c>
    </row>
    <row r="138" spans="1:15" ht="30" customHeight="1" x14ac:dyDescent="0.2">
      <c r="A138" s="186">
        <v>48</v>
      </c>
      <c r="B138" s="194" t="s">
        <v>216</v>
      </c>
      <c r="C138" s="88" t="s">
        <v>65</v>
      </c>
      <c r="D138" s="88" t="s">
        <v>269</v>
      </c>
      <c r="E138" s="5">
        <v>3</v>
      </c>
      <c r="F138" s="38"/>
      <c r="G138" s="76"/>
      <c r="H138" s="76"/>
      <c r="I138" s="15"/>
      <c r="J138" s="7"/>
      <c r="K138" s="8"/>
      <c r="L138" s="9"/>
      <c r="M138" s="10">
        <f t="shared" si="24"/>
        <v>0</v>
      </c>
      <c r="N138" s="11">
        <f t="shared" si="25"/>
        <v>0</v>
      </c>
      <c r="O138" s="16">
        <f t="shared" si="26"/>
        <v>0</v>
      </c>
    </row>
    <row r="139" spans="1:15" ht="30" customHeight="1" x14ac:dyDescent="0.2">
      <c r="A139" s="186">
        <v>49</v>
      </c>
      <c r="B139" s="194" t="s">
        <v>217</v>
      </c>
      <c r="C139" s="88" t="s">
        <v>65</v>
      </c>
      <c r="D139" s="88" t="s">
        <v>255</v>
      </c>
      <c r="E139" s="5">
        <v>3</v>
      </c>
      <c r="F139" s="38"/>
      <c r="G139" s="76"/>
      <c r="H139" s="76"/>
      <c r="I139" s="15"/>
      <c r="J139" s="7"/>
      <c r="K139" s="8"/>
      <c r="L139" s="9"/>
      <c r="M139" s="10">
        <f t="shared" si="24"/>
        <v>0</v>
      </c>
      <c r="N139" s="11">
        <f t="shared" si="25"/>
        <v>0</v>
      </c>
      <c r="O139" s="16">
        <f t="shared" si="26"/>
        <v>0</v>
      </c>
    </row>
    <row r="140" spans="1:15" ht="30" customHeight="1" x14ac:dyDescent="0.2">
      <c r="A140" s="186">
        <v>50</v>
      </c>
      <c r="B140" s="194" t="s">
        <v>218</v>
      </c>
      <c r="C140" s="88" t="s">
        <v>65</v>
      </c>
      <c r="D140" s="88" t="s">
        <v>270</v>
      </c>
      <c r="E140" s="5">
        <v>13</v>
      </c>
      <c r="F140" s="38"/>
      <c r="G140" s="76"/>
      <c r="H140" s="76"/>
      <c r="I140" s="15"/>
      <c r="J140" s="7"/>
      <c r="K140" s="8"/>
      <c r="L140" s="9"/>
      <c r="M140" s="10">
        <f t="shared" si="24"/>
        <v>0</v>
      </c>
      <c r="N140" s="11">
        <f t="shared" si="25"/>
        <v>0</v>
      </c>
      <c r="O140" s="16">
        <f t="shared" si="26"/>
        <v>0</v>
      </c>
    </row>
    <row r="141" spans="1:15" ht="30" customHeight="1" x14ac:dyDescent="0.2">
      <c r="A141" s="186">
        <v>51</v>
      </c>
      <c r="B141" s="195" t="s">
        <v>219</v>
      </c>
      <c r="C141" s="196" t="s">
        <v>65</v>
      </c>
      <c r="D141" s="196" t="s">
        <v>250</v>
      </c>
      <c r="E141" s="5">
        <v>10</v>
      </c>
      <c r="F141" s="38"/>
      <c r="G141" s="76"/>
      <c r="H141" s="76"/>
      <c r="I141" s="15"/>
      <c r="J141" s="7"/>
      <c r="K141" s="8"/>
      <c r="L141" s="9"/>
      <c r="M141" s="10">
        <f t="shared" si="24"/>
        <v>0</v>
      </c>
      <c r="N141" s="11">
        <f t="shared" si="25"/>
        <v>0</v>
      </c>
      <c r="O141" s="16">
        <f t="shared" si="26"/>
        <v>0</v>
      </c>
    </row>
    <row r="142" spans="1:15" ht="30" customHeight="1" x14ac:dyDescent="0.2">
      <c r="A142" s="186">
        <v>52</v>
      </c>
      <c r="B142" s="195" t="s">
        <v>220</v>
      </c>
      <c r="C142" s="196" t="s">
        <v>65</v>
      </c>
      <c r="D142" s="196" t="s">
        <v>270</v>
      </c>
      <c r="E142" s="5">
        <v>7</v>
      </c>
      <c r="F142" s="38"/>
      <c r="G142" s="76"/>
      <c r="H142" s="76"/>
      <c r="I142" s="15"/>
      <c r="J142" s="7"/>
      <c r="K142" s="8"/>
      <c r="L142" s="9"/>
      <c r="M142" s="10">
        <f t="shared" si="24"/>
        <v>0</v>
      </c>
      <c r="N142" s="11">
        <f t="shared" si="25"/>
        <v>0</v>
      </c>
      <c r="O142" s="16">
        <f t="shared" si="26"/>
        <v>0</v>
      </c>
    </row>
    <row r="143" spans="1:15" ht="30" customHeight="1" thickBot="1" x14ac:dyDescent="0.25">
      <c r="A143" s="186">
        <v>53</v>
      </c>
      <c r="B143" s="194" t="s">
        <v>221</v>
      </c>
      <c r="C143" s="197" t="s">
        <v>65</v>
      </c>
      <c r="D143" s="197" t="s">
        <v>271</v>
      </c>
      <c r="E143" s="146">
        <v>20</v>
      </c>
      <c r="F143" s="147"/>
      <c r="G143" s="80"/>
      <c r="H143" s="80"/>
      <c r="I143" s="22"/>
      <c r="J143" s="148"/>
      <c r="K143" s="149"/>
      <c r="L143" s="150"/>
      <c r="M143" s="151">
        <f t="shared" si="24"/>
        <v>0</v>
      </c>
      <c r="N143" s="171">
        <f t="shared" si="25"/>
        <v>0</v>
      </c>
      <c r="O143" s="161">
        <f t="shared" si="26"/>
        <v>0</v>
      </c>
    </row>
    <row r="144" spans="1:15" ht="22.5" customHeight="1" thickBot="1" x14ac:dyDescent="0.25">
      <c r="A144" s="239" t="s">
        <v>41</v>
      </c>
      <c r="B144" s="239"/>
      <c r="C144" s="28"/>
      <c r="D144" s="28"/>
      <c r="E144" s="155">
        <f>SUM(E8:E143)</f>
        <v>5963</v>
      </c>
      <c r="N144" s="25">
        <f>SUM(N130:N143)</f>
        <v>0</v>
      </c>
      <c r="O144" s="160">
        <f>SUM(O130:O143)</f>
        <v>0</v>
      </c>
    </row>
    <row r="145" spans="1:19" s="69" customFormat="1" x14ac:dyDescent="0.2">
      <c r="A145" s="240"/>
      <c r="B145" s="240"/>
      <c r="C145" s="240"/>
      <c r="D145" s="240"/>
      <c r="E145" s="240"/>
      <c r="F145" s="240"/>
      <c r="G145" s="68"/>
      <c r="H145" s="68"/>
      <c r="I145" s="68"/>
    </row>
    <row r="146" spans="1:19" s="70" customFormat="1" ht="20.100000000000001" customHeight="1" x14ac:dyDescent="0.25">
      <c r="A146" s="241" t="s">
        <v>42</v>
      </c>
      <c r="B146" s="241"/>
      <c r="C146" s="241"/>
      <c r="D146" s="241"/>
      <c r="E146" s="68"/>
      <c r="F146" s="68"/>
      <c r="G146" s="68"/>
      <c r="H146" s="68"/>
      <c r="I146" s="68"/>
      <c r="O146" s="100"/>
    </row>
    <row r="147" spans="1:19" s="70" customFormat="1" ht="20.100000000000001" customHeight="1" x14ac:dyDescent="0.25">
      <c r="A147" s="71"/>
      <c r="B147" s="71"/>
      <c r="C147" s="71"/>
      <c r="D147" s="71"/>
      <c r="E147" s="68"/>
      <c r="F147" s="68"/>
      <c r="G147" s="68"/>
      <c r="H147" s="68"/>
      <c r="I147" s="68"/>
    </row>
    <row r="148" spans="1:19" s="33" customFormat="1" ht="18.75" customHeight="1" x14ac:dyDescent="0.25">
      <c r="A148" s="219" t="s">
        <v>3</v>
      </c>
      <c r="B148" s="219"/>
      <c r="C148" s="243"/>
      <c r="D148" s="243"/>
      <c r="H148" s="169"/>
    </row>
    <row r="149" spans="1:19" s="33" customFormat="1" ht="20.100000000000001" customHeight="1" x14ac:dyDescent="0.25">
      <c r="A149" s="219" t="s">
        <v>4</v>
      </c>
      <c r="B149" s="219"/>
      <c r="C149" s="246"/>
      <c r="D149" s="246"/>
      <c r="H149" s="169"/>
      <c r="M149" s="143"/>
      <c r="N149" s="143"/>
      <c r="O149" s="143"/>
      <c r="P149" s="143"/>
      <c r="Q149" s="143"/>
      <c r="R149" s="143"/>
      <c r="S149" s="143"/>
    </row>
    <row r="150" spans="1:19" s="33" customFormat="1" ht="20.100000000000001" customHeight="1" x14ac:dyDescent="0.25">
      <c r="A150" s="219" t="s">
        <v>5</v>
      </c>
      <c r="B150" s="219"/>
      <c r="C150" s="246"/>
      <c r="D150" s="246"/>
      <c r="H150" s="169"/>
      <c r="M150" s="143"/>
      <c r="N150" s="143"/>
      <c r="O150" s="143"/>
      <c r="P150" s="143"/>
      <c r="Q150" s="143"/>
      <c r="R150" s="143"/>
      <c r="S150" s="143"/>
    </row>
    <row r="151" spans="1:19" s="34" customFormat="1" x14ac:dyDescent="0.2">
      <c r="C151" s="247"/>
      <c r="D151" s="247"/>
      <c r="E151" s="35"/>
      <c r="F151" s="35"/>
      <c r="M151" s="152"/>
      <c r="N151" s="152"/>
      <c r="O151" s="152"/>
      <c r="P151" s="152"/>
      <c r="Q151" s="152"/>
      <c r="R151" s="152"/>
      <c r="S151" s="152"/>
    </row>
    <row r="152" spans="1:19" s="33" customFormat="1" ht="20.100000000000001" customHeight="1" x14ac:dyDescent="0.25">
      <c r="A152" s="219" t="s">
        <v>111</v>
      </c>
      <c r="B152" s="219"/>
      <c r="C152" s="243"/>
      <c r="D152" s="243"/>
      <c r="H152" s="169"/>
      <c r="M152" s="143"/>
      <c r="N152" s="143"/>
      <c r="O152" s="143"/>
      <c r="P152" s="143"/>
      <c r="Q152" s="143"/>
      <c r="R152" s="143"/>
      <c r="S152" s="143"/>
    </row>
    <row r="153" spans="1:19" s="33" customFormat="1" ht="20.100000000000001" customHeight="1" x14ac:dyDescent="0.25">
      <c r="A153" s="219" t="s">
        <v>112</v>
      </c>
      <c r="B153" s="219"/>
      <c r="C153" s="246"/>
      <c r="D153" s="246"/>
      <c r="H153" s="169"/>
      <c r="M153" s="143"/>
      <c r="N153" s="143"/>
      <c r="O153" s="143"/>
      <c r="P153" s="143"/>
      <c r="Q153" s="143"/>
      <c r="R153" s="143"/>
      <c r="S153" s="143"/>
    </row>
    <row r="154" spans="1:19" s="33" customFormat="1" ht="20.100000000000001" customHeight="1" x14ac:dyDescent="0.25">
      <c r="A154" s="219" t="s">
        <v>113</v>
      </c>
      <c r="B154" s="219"/>
      <c r="C154" s="246"/>
      <c r="D154" s="246"/>
      <c r="H154" s="169"/>
      <c r="M154" s="143"/>
      <c r="N154" s="143"/>
      <c r="O154" s="143"/>
      <c r="P154" s="143"/>
      <c r="Q154" s="143"/>
      <c r="R154" s="143"/>
      <c r="S154" s="143"/>
    </row>
    <row r="155" spans="1:19" s="34" customFormat="1" x14ac:dyDescent="0.2">
      <c r="D155" s="35"/>
      <c r="E155" s="35"/>
      <c r="F155" s="35"/>
      <c r="M155" s="152"/>
      <c r="N155" s="152"/>
      <c r="O155" s="152"/>
      <c r="P155" s="152"/>
      <c r="Q155" s="152"/>
      <c r="R155" s="152"/>
      <c r="S155" s="152"/>
    </row>
    <row r="156" spans="1:19" s="34" customFormat="1" x14ac:dyDescent="0.2">
      <c r="D156" s="35"/>
      <c r="E156" s="35"/>
      <c r="F156" s="35"/>
      <c r="M156" s="152"/>
      <c r="N156" s="152"/>
      <c r="O156" s="152"/>
      <c r="P156" s="152"/>
      <c r="Q156" s="152"/>
      <c r="R156" s="152"/>
      <c r="S156" s="152"/>
    </row>
    <row r="157" spans="1:19" s="34" customFormat="1" ht="15" customHeight="1" x14ac:dyDescent="0.2">
      <c r="A157" s="34" t="s">
        <v>2</v>
      </c>
      <c r="B157" s="36"/>
      <c r="C157" s="35"/>
      <c r="D157" s="35"/>
      <c r="M157" s="152"/>
      <c r="N157" s="152"/>
      <c r="O157" s="152"/>
      <c r="P157" s="152"/>
      <c r="Q157" s="152"/>
      <c r="R157" s="152"/>
      <c r="S157" s="152"/>
    </row>
    <row r="158" spans="1:19" s="34" customFormat="1" ht="15" customHeight="1" x14ac:dyDescent="0.2">
      <c r="A158" s="34" t="s">
        <v>1</v>
      </c>
      <c r="B158" s="37" t="str">
        <f>IF('[1]Príloha č. 1'!B21:B21="","",'[1]Príloha č. 1'!B21:B21)</f>
        <v/>
      </c>
      <c r="C158" s="35"/>
      <c r="D158" s="35"/>
      <c r="F158" s="162" t="s">
        <v>114</v>
      </c>
      <c r="G158" s="220"/>
      <c r="H158" s="220"/>
      <c r="I158" s="220"/>
      <c r="M158" s="152"/>
      <c r="N158" s="152"/>
      <c r="O158" s="152"/>
      <c r="P158" s="152"/>
      <c r="Q158" s="152"/>
      <c r="R158" s="152"/>
      <c r="S158" s="152"/>
    </row>
    <row r="159" spans="1:19" s="34" customFormat="1" ht="16.5" customHeight="1" x14ac:dyDescent="0.2">
      <c r="D159" s="229"/>
      <c r="E159" s="229"/>
      <c r="F159" s="17"/>
      <c r="G159" s="227"/>
      <c r="H159" s="227"/>
      <c r="I159" s="227"/>
      <c r="M159" s="152"/>
      <c r="N159" s="152"/>
      <c r="O159" s="152"/>
      <c r="P159" s="152"/>
      <c r="Q159" s="152"/>
      <c r="R159" s="152"/>
      <c r="S159" s="152"/>
    </row>
    <row r="160" spans="1:19" s="34" customFormat="1" ht="20.100000000000001" customHeight="1" x14ac:dyDescent="0.2">
      <c r="D160" s="230"/>
      <c r="E160" s="230"/>
      <c r="F160" s="163" t="s">
        <v>115</v>
      </c>
      <c r="G160" s="221"/>
      <c r="H160" s="222"/>
      <c r="I160" s="223"/>
      <c r="M160" s="152"/>
      <c r="N160" s="152"/>
      <c r="O160" s="152"/>
      <c r="P160" s="152"/>
      <c r="Q160" s="152"/>
      <c r="R160" s="152"/>
      <c r="S160" s="152"/>
    </row>
    <row r="161" spans="1:9" s="74" customFormat="1" ht="20.100000000000001" customHeight="1" x14ac:dyDescent="0.2">
      <c r="A161" s="228"/>
      <c r="B161" s="228"/>
      <c r="C161" s="73"/>
      <c r="D161" s="72"/>
      <c r="E161" s="35"/>
      <c r="F161" s="163" t="s">
        <v>116</v>
      </c>
      <c r="G161" s="224"/>
      <c r="H161" s="225"/>
      <c r="I161" s="226"/>
    </row>
    <row r="162" spans="1:9" s="34" customFormat="1" x14ac:dyDescent="0.2">
      <c r="E162" s="35"/>
      <c r="F162" s="164" t="s">
        <v>117</v>
      </c>
      <c r="G162" s="35"/>
      <c r="H162" s="170"/>
    </row>
    <row r="164" spans="1:9" x14ac:dyDescent="0.2">
      <c r="A164" s="228" t="s">
        <v>6</v>
      </c>
      <c r="B164" s="228"/>
      <c r="C164" s="156"/>
    </row>
    <row r="165" spans="1:9" x14ac:dyDescent="0.2">
      <c r="A165" s="75"/>
      <c r="B165" s="218" t="s">
        <v>7</v>
      </c>
      <c r="C165" s="219"/>
    </row>
  </sheetData>
  <mergeCells count="34">
    <mergeCell ref="C152:D152"/>
    <mergeCell ref="C153:D153"/>
    <mergeCell ref="C154:D154"/>
    <mergeCell ref="A152:B152"/>
    <mergeCell ref="A153:B153"/>
    <mergeCell ref="A154:B154"/>
    <mergeCell ref="A149:B149"/>
    <mergeCell ref="C149:D149"/>
    <mergeCell ref="A150:B150"/>
    <mergeCell ref="C150:D150"/>
    <mergeCell ref="C151:D151"/>
    <mergeCell ref="A144:B144"/>
    <mergeCell ref="A145:F145"/>
    <mergeCell ref="A146:D146"/>
    <mergeCell ref="A4:O4"/>
    <mergeCell ref="A148:B148"/>
    <mergeCell ref="C148:D148"/>
    <mergeCell ref="A89:D89"/>
    <mergeCell ref="A109:D109"/>
    <mergeCell ref="A1:B1"/>
    <mergeCell ref="A2:I2"/>
    <mergeCell ref="A3:O3"/>
    <mergeCell ref="A5:D5"/>
    <mergeCell ref="A41:D41"/>
    <mergeCell ref="A8:D8"/>
    <mergeCell ref="B165:C165"/>
    <mergeCell ref="G158:I158"/>
    <mergeCell ref="G160:I160"/>
    <mergeCell ref="G161:I161"/>
    <mergeCell ref="G159:I159"/>
    <mergeCell ref="A164:B164"/>
    <mergeCell ref="D159:E159"/>
    <mergeCell ref="D160:E160"/>
    <mergeCell ref="A161:B161"/>
  </mergeCells>
  <conditionalFormatting sqref="C148:D148">
    <cfRule type="containsBlanks" dxfId="55" priority="5">
      <formula>LEN(TRIM(C148))=0</formula>
    </cfRule>
  </conditionalFormatting>
  <conditionalFormatting sqref="B157:B158">
    <cfRule type="containsBlanks" dxfId="54" priority="7">
      <formula>LEN(TRIM(B157))=0</formula>
    </cfRule>
  </conditionalFormatting>
  <conditionalFormatting sqref="C149:D150">
    <cfRule type="containsBlanks" dxfId="53" priority="6">
      <formula>LEN(TRIM(C149))=0</formula>
    </cfRule>
  </conditionalFormatting>
  <conditionalFormatting sqref="C152:D152">
    <cfRule type="containsBlanks" dxfId="52" priority="3">
      <formula>LEN(TRIM(C152))=0</formula>
    </cfRule>
  </conditionalFormatting>
  <conditionalFormatting sqref="C153:D154">
    <cfRule type="containsBlanks" dxfId="51" priority="4">
      <formula>LEN(TRIM(C153))=0</formula>
    </cfRule>
  </conditionalFormatting>
  <conditionalFormatting sqref="G161:I161">
    <cfRule type="containsBlanks" dxfId="50" priority="1">
      <formula>LEN(TRIM(G161))=0</formula>
    </cfRule>
  </conditionalFormatting>
  <conditionalFormatting sqref="G160:I160">
    <cfRule type="containsBlanks" dxfId="49" priority="2">
      <formula>LEN(TRIM(G160))=0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 xml:space="preserve">&amp;L&amp;"-,Tučné"Príloha č. 1  &amp;"-,Normálne"
Kalkulácia ceny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R45"/>
  <sheetViews>
    <sheetView tabSelected="1" zoomScale="70" zoomScaleNormal="70" workbookViewId="0">
      <pane ySplit="8" topLeftCell="A9" activePane="bottomLeft" state="frozen"/>
      <selection pane="bottomLeft" activeCell="S23" sqref="S23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8.5703125" style="26" customWidth="1"/>
    <col min="4" max="4" width="12.5703125" style="26" customWidth="1"/>
    <col min="5" max="5" width="14" style="26" customWidth="1"/>
    <col min="6" max="6" width="26.140625" style="17" customWidth="1"/>
    <col min="7" max="8" width="14.570312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15" s="44" customFormat="1" x14ac:dyDescent="0.2">
      <c r="A1" s="231" t="s">
        <v>23</v>
      </c>
      <c r="B1" s="231"/>
      <c r="F1" s="45"/>
    </row>
    <row r="2" spans="1:15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15" s="33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 s="33" customFormat="1" ht="22.5" customHeight="1" x14ac:dyDescent="0.25">
      <c r="A4" s="242" t="s">
        <v>105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5" s="33" customFormat="1" ht="5.25" customHeight="1" thickBot="1" x14ac:dyDescent="0.3">
      <c r="A5" s="234"/>
      <c r="B5" s="234"/>
      <c r="C5" s="234"/>
      <c r="D5" s="234"/>
      <c r="E5" s="145"/>
      <c r="F5" s="145"/>
      <c r="G5" s="145"/>
      <c r="H5" s="166"/>
      <c r="I5" s="145"/>
      <c r="J5" s="145"/>
      <c r="K5" s="145"/>
      <c r="L5" s="145"/>
      <c r="M5" s="145"/>
      <c r="N5" s="145"/>
      <c r="O5" s="145"/>
    </row>
    <row r="6" spans="1:15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29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15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15" s="13" customFormat="1" ht="27.95" customHeight="1" x14ac:dyDescent="0.25">
      <c r="A8" s="248" t="s">
        <v>106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50"/>
    </row>
    <row r="9" spans="1:15" s="13" customFormat="1" ht="27" customHeight="1" x14ac:dyDescent="0.25">
      <c r="A9" s="14" t="s">
        <v>0</v>
      </c>
      <c r="B9" s="198" t="s">
        <v>272</v>
      </c>
      <c r="C9" s="86" t="s">
        <v>65</v>
      </c>
      <c r="D9" s="158" t="s">
        <v>108</v>
      </c>
      <c r="E9" s="5">
        <v>45</v>
      </c>
      <c r="F9" s="38"/>
      <c r="G9" s="76"/>
      <c r="H9" s="76"/>
      <c r="I9" s="15"/>
      <c r="J9" s="7"/>
      <c r="K9" s="8"/>
      <c r="L9" s="9"/>
      <c r="M9" s="10">
        <f t="shared" ref="M9:M14" si="0">K9+(K9*L9)</f>
        <v>0</v>
      </c>
      <c r="N9" s="11">
        <f t="shared" ref="N9:N14" si="1">K9*E9</f>
        <v>0</v>
      </c>
      <c r="O9" s="16">
        <f t="shared" ref="O9:O14" si="2">N9+(N9*L9)</f>
        <v>0</v>
      </c>
    </row>
    <row r="10" spans="1:15" s="13" customFormat="1" ht="27.95" customHeight="1" x14ac:dyDescent="0.25">
      <c r="A10" s="14">
        <v>2</v>
      </c>
      <c r="B10" s="198" t="s">
        <v>273</v>
      </c>
      <c r="C10" s="86" t="s">
        <v>65</v>
      </c>
      <c r="D10" s="158" t="s">
        <v>109</v>
      </c>
      <c r="E10" s="5">
        <v>13</v>
      </c>
      <c r="F10" s="38"/>
      <c r="G10" s="76"/>
      <c r="H10" s="76"/>
      <c r="I10" s="15"/>
      <c r="J10" s="7"/>
      <c r="K10" s="8"/>
      <c r="L10" s="9"/>
      <c r="M10" s="10">
        <f t="shared" si="0"/>
        <v>0</v>
      </c>
      <c r="N10" s="11">
        <f t="shared" si="1"/>
        <v>0</v>
      </c>
      <c r="O10" s="16">
        <f t="shared" si="2"/>
        <v>0</v>
      </c>
    </row>
    <row r="11" spans="1:15" ht="27.95" customHeight="1" x14ac:dyDescent="0.2">
      <c r="A11" s="14">
        <v>3</v>
      </c>
      <c r="B11" s="198" t="s">
        <v>274</v>
      </c>
      <c r="C11" s="86" t="s">
        <v>65</v>
      </c>
      <c r="D11" s="159" t="s">
        <v>109</v>
      </c>
      <c r="E11" s="5">
        <v>10</v>
      </c>
      <c r="F11" s="38"/>
      <c r="G11" s="76"/>
      <c r="H11" s="76"/>
      <c r="I11" s="15"/>
      <c r="J11" s="7"/>
      <c r="K11" s="8"/>
      <c r="L11" s="9"/>
      <c r="M11" s="10">
        <f t="shared" si="0"/>
        <v>0</v>
      </c>
      <c r="N11" s="11">
        <f t="shared" si="1"/>
        <v>0</v>
      </c>
      <c r="O11" s="16">
        <f t="shared" si="2"/>
        <v>0</v>
      </c>
    </row>
    <row r="12" spans="1:15" ht="27.95" customHeight="1" x14ac:dyDescent="0.2">
      <c r="A12" s="14">
        <v>4</v>
      </c>
      <c r="B12" s="198" t="s">
        <v>275</v>
      </c>
      <c r="C12" s="86" t="s">
        <v>65</v>
      </c>
      <c r="D12" s="159" t="s">
        <v>109</v>
      </c>
      <c r="E12" s="5">
        <v>5</v>
      </c>
      <c r="F12" s="38"/>
      <c r="G12" s="76"/>
      <c r="H12" s="76"/>
      <c r="I12" s="15"/>
      <c r="J12" s="7"/>
      <c r="K12" s="8"/>
      <c r="L12" s="9"/>
      <c r="M12" s="10">
        <f t="shared" si="0"/>
        <v>0</v>
      </c>
      <c r="N12" s="11">
        <f t="shared" si="1"/>
        <v>0</v>
      </c>
      <c r="O12" s="16">
        <f t="shared" si="2"/>
        <v>0</v>
      </c>
    </row>
    <row r="13" spans="1:15" ht="27.95" customHeight="1" x14ac:dyDescent="0.2">
      <c r="A13" s="14">
        <v>5</v>
      </c>
      <c r="B13" s="198" t="s">
        <v>276</v>
      </c>
      <c r="C13" s="86" t="s">
        <v>65</v>
      </c>
      <c r="D13" s="159" t="s">
        <v>277</v>
      </c>
      <c r="E13" s="5">
        <v>10</v>
      </c>
      <c r="F13" s="38"/>
      <c r="G13" s="76"/>
      <c r="H13" s="76"/>
      <c r="I13" s="15"/>
      <c r="J13" s="7"/>
      <c r="K13" s="8"/>
      <c r="L13" s="9"/>
      <c r="M13" s="10">
        <f t="shared" si="0"/>
        <v>0</v>
      </c>
      <c r="N13" s="11">
        <f t="shared" si="1"/>
        <v>0</v>
      </c>
      <c r="O13" s="16">
        <f t="shared" si="2"/>
        <v>0</v>
      </c>
    </row>
    <row r="14" spans="1:15" ht="27.95" customHeight="1" x14ac:dyDescent="0.2">
      <c r="A14" s="14">
        <v>6</v>
      </c>
      <c r="B14" s="198" t="s">
        <v>278</v>
      </c>
      <c r="C14" s="86" t="s">
        <v>65</v>
      </c>
      <c r="D14" s="159" t="s">
        <v>277</v>
      </c>
      <c r="E14" s="5">
        <v>17</v>
      </c>
      <c r="F14" s="38"/>
      <c r="G14" s="76"/>
      <c r="H14" s="76"/>
      <c r="I14" s="15"/>
      <c r="J14" s="7"/>
      <c r="K14" s="8"/>
      <c r="L14" s="9"/>
      <c r="M14" s="10">
        <f t="shared" si="0"/>
        <v>0</v>
      </c>
      <c r="N14" s="11">
        <f t="shared" si="1"/>
        <v>0</v>
      </c>
      <c r="O14" s="16">
        <f t="shared" si="2"/>
        <v>0</v>
      </c>
    </row>
    <row r="15" spans="1:15" ht="27.95" customHeight="1" x14ac:dyDescent="0.2">
      <c r="A15" s="235" t="s">
        <v>107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41"/>
      <c r="O15" s="42"/>
    </row>
    <row r="16" spans="1:15" ht="30" customHeight="1" x14ac:dyDescent="0.2">
      <c r="A16" s="14">
        <v>7</v>
      </c>
      <c r="B16" s="96" t="s">
        <v>272</v>
      </c>
      <c r="C16" s="86" t="s">
        <v>65</v>
      </c>
      <c r="D16" s="158" t="s">
        <v>108</v>
      </c>
      <c r="E16" s="5">
        <v>170</v>
      </c>
      <c r="F16" s="38"/>
      <c r="G16" s="76"/>
      <c r="H16" s="76"/>
      <c r="I16" s="15"/>
      <c r="J16" s="7"/>
      <c r="K16" s="8"/>
      <c r="L16" s="9"/>
      <c r="M16" s="10">
        <f t="shared" ref="M16:M22" si="3">K16+(K16*L16)</f>
        <v>0</v>
      </c>
      <c r="N16" s="11">
        <f t="shared" ref="N16:N22" si="4">K16*E16</f>
        <v>0</v>
      </c>
      <c r="O16" s="16">
        <f t="shared" ref="O16:O22" si="5">N16+(N16*L16)</f>
        <v>0</v>
      </c>
    </row>
    <row r="17" spans="1:18" ht="30" customHeight="1" x14ac:dyDescent="0.2">
      <c r="A17" s="14">
        <v>8</v>
      </c>
      <c r="B17" s="199" t="s">
        <v>274</v>
      </c>
      <c r="C17" s="86" t="s">
        <v>65</v>
      </c>
      <c r="D17" s="159" t="s">
        <v>109</v>
      </c>
      <c r="E17" s="5">
        <v>35</v>
      </c>
      <c r="F17" s="38"/>
      <c r="G17" s="76"/>
      <c r="H17" s="76"/>
      <c r="I17" s="15"/>
      <c r="J17" s="7"/>
      <c r="K17" s="8"/>
      <c r="L17" s="9"/>
      <c r="M17" s="10">
        <f t="shared" si="3"/>
        <v>0</v>
      </c>
      <c r="N17" s="11">
        <f t="shared" si="4"/>
        <v>0</v>
      </c>
      <c r="O17" s="16">
        <f t="shared" si="5"/>
        <v>0</v>
      </c>
    </row>
    <row r="18" spans="1:18" ht="30" customHeight="1" x14ac:dyDescent="0.2">
      <c r="A18" s="14">
        <v>9</v>
      </c>
      <c r="B18" s="192" t="s">
        <v>275</v>
      </c>
      <c r="C18" s="86" t="s">
        <v>65</v>
      </c>
      <c r="D18" s="159" t="s">
        <v>109</v>
      </c>
      <c r="E18" s="5">
        <v>16</v>
      </c>
      <c r="F18" s="38"/>
      <c r="G18" s="76"/>
      <c r="H18" s="76"/>
      <c r="I18" s="15"/>
      <c r="J18" s="7"/>
      <c r="K18" s="8"/>
      <c r="L18" s="9"/>
      <c r="M18" s="10">
        <f t="shared" si="3"/>
        <v>0</v>
      </c>
      <c r="N18" s="11">
        <f t="shared" si="4"/>
        <v>0</v>
      </c>
      <c r="O18" s="16">
        <f t="shared" si="5"/>
        <v>0</v>
      </c>
    </row>
    <row r="19" spans="1:18" ht="30" customHeight="1" x14ac:dyDescent="0.2">
      <c r="A19" s="14">
        <v>10</v>
      </c>
      <c r="B19" s="192" t="s">
        <v>276</v>
      </c>
      <c r="C19" s="86" t="s">
        <v>65</v>
      </c>
      <c r="D19" s="159" t="s">
        <v>277</v>
      </c>
      <c r="E19" s="5">
        <v>40</v>
      </c>
      <c r="F19" s="38"/>
      <c r="G19" s="76"/>
      <c r="H19" s="76"/>
      <c r="I19" s="15"/>
      <c r="J19" s="7"/>
      <c r="K19" s="8"/>
      <c r="L19" s="9"/>
      <c r="M19" s="10">
        <f t="shared" si="3"/>
        <v>0</v>
      </c>
      <c r="N19" s="11">
        <f t="shared" si="4"/>
        <v>0</v>
      </c>
      <c r="O19" s="16">
        <f t="shared" si="5"/>
        <v>0</v>
      </c>
    </row>
    <row r="20" spans="1:18" ht="30" customHeight="1" x14ac:dyDescent="0.2">
      <c r="A20" s="14">
        <v>11</v>
      </c>
      <c r="B20" s="192" t="s">
        <v>279</v>
      </c>
      <c r="C20" s="86" t="s">
        <v>65</v>
      </c>
      <c r="D20" s="159" t="s">
        <v>280</v>
      </c>
      <c r="E20" s="5">
        <v>56</v>
      </c>
      <c r="F20" s="38"/>
      <c r="G20" s="76"/>
      <c r="H20" s="76"/>
      <c r="I20" s="15"/>
      <c r="J20" s="7"/>
      <c r="K20" s="8"/>
      <c r="L20" s="9"/>
      <c r="M20" s="10">
        <f t="shared" si="3"/>
        <v>0</v>
      </c>
      <c r="N20" s="11">
        <f t="shared" si="4"/>
        <v>0</v>
      </c>
      <c r="O20" s="16">
        <f t="shared" si="5"/>
        <v>0</v>
      </c>
    </row>
    <row r="21" spans="1:18" ht="30" customHeight="1" x14ac:dyDescent="0.2">
      <c r="A21" s="14">
        <v>12</v>
      </c>
      <c r="B21" s="192" t="s">
        <v>281</v>
      </c>
      <c r="C21" s="86" t="s">
        <v>65</v>
      </c>
      <c r="D21" s="159" t="s">
        <v>280</v>
      </c>
      <c r="E21" s="5">
        <v>56</v>
      </c>
      <c r="F21" s="38"/>
      <c r="G21" s="76"/>
      <c r="H21" s="76"/>
      <c r="I21" s="15"/>
      <c r="J21" s="7"/>
      <c r="K21" s="8"/>
      <c r="L21" s="9"/>
      <c r="M21" s="10">
        <f t="shared" si="3"/>
        <v>0</v>
      </c>
      <c r="N21" s="11">
        <f t="shared" si="4"/>
        <v>0</v>
      </c>
      <c r="O21" s="16">
        <f t="shared" si="5"/>
        <v>0</v>
      </c>
    </row>
    <row r="22" spans="1:18" ht="30" customHeight="1" thickBot="1" x14ac:dyDescent="0.25">
      <c r="A22" s="21">
        <v>13</v>
      </c>
      <c r="B22" s="200" t="s">
        <v>282</v>
      </c>
      <c r="C22" s="197" t="s">
        <v>65</v>
      </c>
      <c r="D22" s="197" t="s">
        <v>110</v>
      </c>
      <c r="E22" s="146">
        <v>7</v>
      </c>
      <c r="F22" s="201"/>
      <c r="G22" s="80"/>
      <c r="H22" s="80"/>
      <c r="I22" s="22"/>
      <c r="J22" s="81"/>
      <c r="K22" s="82"/>
      <c r="L22" s="83"/>
      <c r="M22" s="84">
        <f t="shared" si="3"/>
        <v>0</v>
      </c>
      <c r="N22" s="85">
        <f t="shared" si="4"/>
        <v>0</v>
      </c>
      <c r="O22" s="161">
        <f t="shared" si="5"/>
        <v>0</v>
      </c>
    </row>
    <row r="23" spans="1:18" ht="28.5" customHeight="1" thickBot="1" x14ac:dyDescent="0.25">
      <c r="A23" s="251" t="s">
        <v>41</v>
      </c>
      <c r="B23" s="251"/>
      <c r="C23" s="23"/>
      <c r="D23" s="23"/>
      <c r="E23" s="207">
        <f>SUM(E8:E22)</f>
        <v>480</v>
      </c>
      <c r="F23" s="24"/>
      <c r="G23" s="23"/>
      <c r="H23" s="23"/>
      <c r="I23" s="23"/>
      <c r="J23" s="23"/>
      <c r="K23" s="252"/>
      <c r="L23" s="252"/>
      <c r="M23" s="252"/>
      <c r="N23" s="25">
        <f>SUM(N9:N22)</f>
        <v>0</v>
      </c>
      <c r="O23" s="160">
        <f>SUM(O9:O22)</f>
        <v>0</v>
      </c>
    </row>
    <row r="24" spans="1:18" x14ac:dyDescent="0.2">
      <c r="B24" s="27"/>
      <c r="C24" s="28"/>
      <c r="D24" s="28"/>
    </row>
    <row r="25" spans="1:18" s="69" customFormat="1" x14ac:dyDescent="0.2">
      <c r="A25" s="144"/>
      <c r="B25" s="144"/>
      <c r="C25" s="144"/>
      <c r="D25" s="144"/>
      <c r="E25" s="144"/>
      <c r="F25" s="68"/>
      <c r="G25" s="68"/>
      <c r="H25" s="68"/>
      <c r="I25" s="68"/>
      <c r="O25" s="99"/>
    </row>
    <row r="26" spans="1:18" s="70" customFormat="1" ht="20.100000000000001" customHeight="1" x14ac:dyDescent="0.25">
      <c r="A26" s="241" t="s">
        <v>42</v>
      </c>
      <c r="B26" s="241"/>
      <c r="C26" s="241"/>
      <c r="D26" s="241"/>
      <c r="E26" s="68"/>
      <c r="F26" s="68"/>
      <c r="G26" s="68"/>
      <c r="H26" s="68"/>
      <c r="I26" s="68"/>
      <c r="O26" s="100"/>
    </row>
    <row r="27" spans="1:18" s="70" customFormat="1" ht="20.100000000000001" customHeight="1" x14ac:dyDescent="0.25">
      <c r="A27" s="157"/>
      <c r="B27" s="157"/>
      <c r="C27" s="157"/>
      <c r="D27" s="157"/>
      <c r="E27" s="68"/>
      <c r="F27" s="68"/>
      <c r="G27" s="68"/>
      <c r="H27" s="68"/>
      <c r="I27" s="68"/>
    </row>
    <row r="28" spans="1:18" s="33" customFormat="1" ht="18.75" customHeight="1" x14ac:dyDescent="0.25">
      <c r="A28" s="219" t="s">
        <v>3</v>
      </c>
      <c r="B28" s="219"/>
      <c r="C28" s="243"/>
      <c r="D28" s="243"/>
      <c r="H28" s="169"/>
    </row>
    <row r="29" spans="1:18" s="33" customFormat="1" ht="20.100000000000001" customHeight="1" x14ac:dyDescent="0.25">
      <c r="A29" s="219" t="s">
        <v>4</v>
      </c>
      <c r="B29" s="219"/>
      <c r="C29" s="246"/>
      <c r="D29" s="246"/>
      <c r="H29" s="169"/>
      <c r="O29" s="143"/>
      <c r="P29" s="143"/>
      <c r="Q29" s="143"/>
    </row>
    <row r="30" spans="1:18" s="33" customFormat="1" ht="20.100000000000001" customHeight="1" x14ac:dyDescent="0.25">
      <c r="A30" s="219" t="s">
        <v>5</v>
      </c>
      <c r="B30" s="219"/>
      <c r="C30" s="246"/>
      <c r="D30" s="246"/>
      <c r="H30" s="169"/>
      <c r="O30" s="143"/>
      <c r="P30" s="143"/>
      <c r="Q30" s="143"/>
      <c r="R30" s="143"/>
    </row>
    <row r="31" spans="1:18" s="34" customFormat="1" x14ac:dyDescent="0.2">
      <c r="C31" s="247"/>
      <c r="D31" s="247"/>
      <c r="E31" s="35"/>
      <c r="F31" s="35"/>
      <c r="N31" s="152"/>
      <c r="O31" s="152"/>
      <c r="P31" s="152"/>
      <c r="Q31" s="152"/>
    </row>
    <row r="32" spans="1:18" s="33" customFormat="1" ht="20.100000000000001" customHeight="1" x14ac:dyDescent="0.25">
      <c r="A32" s="219" t="s">
        <v>111</v>
      </c>
      <c r="B32" s="219"/>
      <c r="C32" s="243"/>
      <c r="D32" s="243"/>
      <c r="H32" s="169"/>
      <c r="O32" s="143"/>
      <c r="P32" s="143"/>
      <c r="Q32" s="143"/>
    </row>
    <row r="33" spans="1:18" s="33" customFormat="1" ht="20.100000000000001" customHeight="1" x14ac:dyDescent="0.25">
      <c r="A33" s="219" t="s">
        <v>112</v>
      </c>
      <c r="B33" s="219"/>
      <c r="C33" s="246"/>
      <c r="D33" s="246"/>
      <c r="H33" s="169"/>
      <c r="O33" s="143"/>
      <c r="P33" s="143"/>
      <c r="Q33" s="143"/>
    </row>
    <row r="34" spans="1:18" s="33" customFormat="1" ht="20.100000000000001" customHeight="1" x14ac:dyDescent="0.25">
      <c r="A34" s="219" t="s">
        <v>113</v>
      </c>
      <c r="B34" s="219"/>
      <c r="C34" s="246"/>
      <c r="D34" s="246"/>
      <c r="H34" s="169"/>
      <c r="O34" s="143"/>
      <c r="P34" s="143"/>
      <c r="Q34" s="143"/>
      <c r="R34" s="143"/>
    </row>
    <row r="35" spans="1:18" s="34" customFormat="1" x14ac:dyDescent="0.2">
      <c r="D35" s="35"/>
      <c r="E35" s="35"/>
      <c r="F35" s="35"/>
      <c r="N35" s="152"/>
      <c r="O35" s="152"/>
      <c r="P35" s="152"/>
      <c r="Q35" s="152"/>
    </row>
    <row r="36" spans="1:18" s="34" customFormat="1" x14ac:dyDescent="0.2">
      <c r="D36" s="35"/>
      <c r="E36" s="35"/>
      <c r="F36" s="35"/>
      <c r="N36" s="152"/>
      <c r="O36" s="152"/>
      <c r="P36" s="152"/>
      <c r="Q36" s="152"/>
    </row>
    <row r="37" spans="1:18" s="34" customFormat="1" ht="15" customHeight="1" x14ac:dyDescent="0.2">
      <c r="A37" s="34" t="s">
        <v>2</v>
      </c>
      <c r="B37" s="36"/>
      <c r="C37" s="35"/>
      <c r="D37" s="35"/>
      <c r="O37" s="152"/>
      <c r="P37" s="152"/>
      <c r="Q37" s="152"/>
    </row>
    <row r="38" spans="1:18" s="34" customFormat="1" ht="15" customHeight="1" x14ac:dyDescent="0.2">
      <c r="A38" s="34" t="s">
        <v>1</v>
      </c>
      <c r="B38" s="37"/>
      <c r="C38" s="35"/>
      <c r="D38" s="35"/>
      <c r="F38" s="162" t="s">
        <v>114</v>
      </c>
      <c r="G38" s="220"/>
      <c r="H38" s="220"/>
      <c r="I38" s="220"/>
      <c r="O38" s="152"/>
      <c r="P38" s="152"/>
      <c r="Q38" s="152"/>
    </row>
    <row r="39" spans="1:18" s="34" customFormat="1" ht="16.5" customHeight="1" x14ac:dyDescent="0.2">
      <c r="D39" s="229"/>
      <c r="E39" s="229"/>
      <c r="F39" s="17"/>
      <c r="G39" s="227"/>
      <c r="H39" s="227"/>
      <c r="I39" s="227"/>
      <c r="O39" s="152"/>
      <c r="P39" s="152"/>
      <c r="Q39" s="152"/>
    </row>
    <row r="40" spans="1:18" s="34" customFormat="1" ht="20.100000000000001" customHeight="1" x14ac:dyDescent="0.2">
      <c r="D40" s="230"/>
      <c r="E40" s="230"/>
      <c r="F40" s="163" t="s">
        <v>115</v>
      </c>
      <c r="G40" s="221"/>
      <c r="H40" s="222"/>
      <c r="I40" s="223"/>
      <c r="O40" s="152"/>
      <c r="P40" s="152"/>
      <c r="Q40" s="152"/>
    </row>
    <row r="41" spans="1:18" s="74" customFormat="1" ht="20.100000000000001" customHeight="1" x14ac:dyDescent="0.2">
      <c r="A41" s="228"/>
      <c r="B41" s="228"/>
      <c r="C41" s="156"/>
      <c r="D41" s="72"/>
      <c r="E41" s="35"/>
      <c r="F41" s="163" t="s">
        <v>116</v>
      </c>
      <c r="G41" s="224"/>
      <c r="H41" s="225"/>
      <c r="I41" s="226"/>
    </row>
    <row r="42" spans="1:18" s="34" customFormat="1" x14ac:dyDescent="0.2">
      <c r="E42" s="35"/>
      <c r="F42" s="164" t="s">
        <v>117</v>
      </c>
      <c r="G42" s="35"/>
      <c r="H42" s="170"/>
    </row>
    <row r="44" spans="1:18" x14ac:dyDescent="0.2">
      <c r="A44" s="228" t="s">
        <v>6</v>
      </c>
      <c r="B44" s="228"/>
      <c r="C44" s="156"/>
    </row>
    <row r="45" spans="1:18" x14ac:dyDescent="0.2">
      <c r="A45" s="75"/>
      <c r="B45" s="218" t="s">
        <v>7</v>
      </c>
      <c r="C45" s="219"/>
    </row>
  </sheetData>
  <mergeCells count="32"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C31:D31"/>
    <mergeCell ref="A28:B28"/>
    <mergeCell ref="C28:D28"/>
    <mergeCell ref="A1:B1"/>
    <mergeCell ref="A2:I2"/>
    <mergeCell ref="A3:O3"/>
    <mergeCell ref="A4:O4"/>
    <mergeCell ref="A5:D5"/>
    <mergeCell ref="A8:O8"/>
    <mergeCell ref="A15:M15"/>
    <mergeCell ref="A23:B23"/>
    <mergeCell ref="K23:M23"/>
    <mergeCell ref="A26:D26"/>
    <mergeCell ref="A41:B41"/>
    <mergeCell ref="G41:I41"/>
    <mergeCell ref="A44:B44"/>
    <mergeCell ref="B45:C45"/>
    <mergeCell ref="G38:I38"/>
    <mergeCell ref="D39:E39"/>
    <mergeCell ref="G39:I39"/>
    <mergeCell ref="D40:E40"/>
    <mergeCell ref="G40:I40"/>
  </mergeCells>
  <conditionalFormatting sqref="C32:D32">
    <cfRule type="containsBlanks" dxfId="48" priority="3">
      <formula>LEN(TRIM(C32))=0</formula>
    </cfRule>
  </conditionalFormatting>
  <conditionalFormatting sqref="C28:D28">
    <cfRule type="containsBlanks" dxfId="47" priority="5">
      <formula>LEN(TRIM(C28))=0</formula>
    </cfRule>
  </conditionalFormatting>
  <conditionalFormatting sqref="B37:B38">
    <cfRule type="containsBlanks" dxfId="46" priority="7">
      <formula>LEN(TRIM(B37))=0</formula>
    </cfRule>
  </conditionalFormatting>
  <conditionalFormatting sqref="C29:D30">
    <cfRule type="containsBlanks" dxfId="45" priority="6">
      <formula>LEN(TRIM(C29))=0</formula>
    </cfRule>
  </conditionalFormatting>
  <conditionalFormatting sqref="C33:D34">
    <cfRule type="containsBlanks" dxfId="44" priority="4">
      <formula>LEN(TRIM(C33))=0</formula>
    </cfRule>
  </conditionalFormatting>
  <conditionalFormatting sqref="G41:I41">
    <cfRule type="containsBlanks" dxfId="43" priority="1">
      <formula>LEN(TRIM(G41))=0</formula>
    </cfRule>
  </conditionalFormatting>
  <conditionalFormatting sqref="G40:I40">
    <cfRule type="containsBlanks" dxfId="42" priority="2">
      <formula>LEN(TRIM(G40))=0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Header>&amp;L&amp;"-,Tučné"Príloha č. 1
&amp;"-,Normálne"Kalkulácia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6"/>
  <sheetViews>
    <sheetView topLeftCell="A10" zoomScale="80" zoomScaleNormal="80" workbookViewId="0">
      <selection activeCell="F28" sqref="F28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9.42578125" style="26" customWidth="1"/>
    <col min="4" max="5" width="14" style="26" customWidth="1"/>
    <col min="6" max="6" width="26.140625" style="17" customWidth="1"/>
    <col min="7" max="8" width="14.570312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15" s="44" customFormat="1" x14ac:dyDescent="0.2">
      <c r="A1" s="231" t="s">
        <v>23</v>
      </c>
      <c r="B1" s="231"/>
      <c r="F1" s="45"/>
    </row>
    <row r="2" spans="1:15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15" s="33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 s="33" customFormat="1" ht="22.5" customHeight="1" x14ac:dyDescent="0.25">
      <c r="A4" s="242" t="s">
        <v>25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5" s="33" customFormat="1" ht="5.25" customHeight="1" thickBot="1" x14ac:dyDescent="0.3">
      <c r="A5" s="253"/>
      <c r="B5" s="253"/>
      <c r="C5" s="253"/>
      <c r="D5" s="253"/>
      <c r="E5" s="1"/>
      <c r="F5" s="1"/>
      <c r="G5" s="1"/>
      <c r="H5" s="166"/>
      <c r="I5" s="1"/>
      <c r="J5" s="1"/>
      <c r="K5" s="1"/>
      <c r="L5" s="1"/>
      <c r="M5" s="1"/>
      <c r="N5" s="1"/>
      <c r="O5" s="1"/>
    </row>
    <row r="6" spans="1:15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29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15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15" s="13" customFormat="1" ht="27.95" customHeight="1" x14ac:dyDescent="0.25">
      <c r="A8" s="140" t="s">
        <v>0</v>
      </c>
      <c r="B8" s="136" t="s">
        <v>283</v>
      </c>
      <c r="C8" s="86" t="s">
        <v>65</v>
      </c>
      <c r="D8" s="86" t="s">
        <v>284</v>
      </c>
      <c r="E8" s="20">
        <v>7</v>
      </c>
      <c r="F8" s="142"/>
      <c r="G8" s="132"/>
      <c r="H8" s="180"/>
      <c r="I8" s="108"/>
      <c r="J8" s="109"/>
      <c r="K8" s="110"/>
      <c r="L8" s="111"/>
      <c r="M8" s="112">
        <f>K8+(K8*L8)</f>
        <v>0</v>
      </c>
      <c r="N8" s="113">
        <f>K8*E8</f>
        <v>0</v>
      </c>
      <c r="O8" s="141">
        <f t="shared" ref="O8" si="0">N8+(N8*L8)</f>
        <v>0</v>
      </c>
    </row>
    <row r="9" spans="1:15" s="13" customFormat="1" ht="27.95" customHeight="1" x14ac:dyDescent="0.25">
      <c r="A9" s="140">
        <v>2</v>
      </c>
      <c r="B9" s="137" t="s">
        <v>285</v>
      </c>
      <c r="C9" s="86" t="s">
        <v>65</v>
      </c>
      <c r="D9" s="86" t="s">
        <v>102</v>
      </c>
      <c r="E9" s="5">
        <v>3</v>
      </c>
      <c r="F9" s="142"/>
      <c r="G9" s="132"/>
      <c r="H9" s="180"/>
      <c r="I9" s="108"/>
      <c r="J9" s="109"/>
      <c r="K9" s="110"/>
      <c r="L9" s="111"/>
      <c r="M9" s="112">
        <f t="shared" ref="M9:M34" si="1">K9+(K9*L9)</f>
        <v>0</v>
      </c>
      <c r="N9" s="113">
        <f t="shared" ref="N9:N34" si="2">K9*E9</f>
        <v>0</v>
      </c>
      <c r="O9" s="141">
        <f t="shared" ref="O9:O34" si="3">N9+(N9*L9)</f>
        <v>0</v>
      </c>
    </row>
    <row r="10" spans="1:15" s="13" customFormat="1" ht="27.95" customHeight="1" x14ac:dyDescent="0.25">
      <c r="A10" s="140">
        <v>3</v>
      </c>
      <c r="B10" s="137" t="s">
        <v>286</v>
      </c>
      <c r="C10" s="86" t="s">
        <v>65</v>
      </c>
      <c r="D10" s="86" t="s">
        <v>102</v>
      </c>
      <c r="E10" s="5">
        <v>10</v>
      </c>
      <c r="F10" s="142"/>
      <c r="G10" s="132"/>
      <c r="H10" s="180"/>
      <c r="I10" s="108"/>
      <c r="J10" s="109"/>
      <c r="K10" s="110"/>
      <c r="L10" s="111"/>
      <c r="M10" s="112">
        <f t="shared" si="1"/>
        <v>0</v>
      </c>
      <c r="N10" s="113">
        <f t="shared" si="2"/>
        <v>0</v>
      </c>
      <c r="O10" s="141">
        <f t="shared" si="3"/>
        <v>0</v>
      </c>
    </row>
    <row r="11" spans="1:15" s="13" customFormat="1" ht="27.95" customHeight="1" x14ac:dyDescent="0.25">
      <c r="A11" s="140">
        <v>4</v>
      </c>
      <c r="B11" s="137" t="s">
        <v>287</v>
      </c>
      <c r="C11" s="86" t="s">
        <v>65</v>
      </c>
      <c r="D11" s="86" t="s">
        <v>102</v>
      </c>
      <c r="E11" s="5">
        <v>7</v>
      </c>
      <c r="F11" s="142"/>
      <c r="G11" s="132"/>
      <c r="H11" s="180"/>
      <c r="I11" s="108"/>
      <c r="J11" s="109"/>
      <c r="K11" s="110"/>
      <c r="L11" s="111"/>
      <c r="M11" s="112">
        <f t="shared" si="1"/>
        <v>0</v>
      </c>
      <c r="N11" s="113">
        <f t="shared" si="2"/>
        <v>0</v>
      </c>
      <c r="O11" s="141">
        <f t="shared" si="3"/>
        <v>0</v>
      </c>
    </row>
    <row r="12" spans="1:15" s="13" customFormat="1" ht="27.95" customHeight="1" x14ac:dyDescent="0.25">
      <c r="A12" s="140">
        <v>5</v>
      </c>
      <c r="B12" s="137" t="s">
        <v>288</v>
      </c>
      <c r="C12" s="86" t="s">
        <v>65</v>
      </c>
      <c r="D12" s="86" t="s">
        <v>102</v>
      </c>
      <c r="E12" s="5">
        <v>7</v>
      </c>
      <c r="F12" s="142"/>
      <c r="G12" s="132"/>
      <c r="H12" s="180"/>
      <c r="I12" s="108"/>
      <c r="J12" s="109"/>
      <c r="K12" s="110"/>
      <c r="L12" s="111"/>
      <c r="M12" s="112">
        <f t="shared" si="1"/>
        <v>0</v>
      </c>
      <c r="N12" s="113">
        <f t="shared" si="2"/>
        <v>0</v>
      </c>
      <c r="O12" s="141">
        <f t="shared" si="3"/>
        <v>0</v>
      </c>
    </row>
    <row r="13" spans="1:15" s="13" customFormat="1" ht="27.95" customHeight="1" x14ac:dyDescent="0.25">
      <c r="A13" s="140">
        <v>6</v>
      </c>
      <c r="B13" s="137" t="s">
        <v>289</v>
      </c>
      <c r="C13" s="86" t="s">
        <v>65</v>
      </c>
      <c r="D13" s="86" t="s">
        <v>102</v>
      </c>
      <c r="E13" s="5">
        <v>3</v>
      </c>
      <c r="F13" s="142"/>
      <c r="G13" s="132"/>
      <c r="H13" s="180"/>
      <c r="I13" s="108"/>
      <c r="J13" s="109"/>
      <c r="K13" s="110"/>
      <c r="L13" s="111"/>
      <c r="M13" s="112">
        <f t="shared" si="1"/>
        <v>0</v>
      </c>
      <c r="N13" s="113">
        <f t="shared" si="2"/>
        <v>0</v>
      </c>
      <c r="O13" s="141">
        <f t="shared" si="3"/>
        <v>0</v>
      </c>
    </row>
    <row r="14" spans="1:15" s="13" customFormat="1" ht="27.95" customHeight="1" x14ac:dyDescent="0.25">
      <c r="A14" s="140">
        <v>7</v>
      </c>
      <c r="B14" s="137" t="s">
        <v>290</v>
      </c>
      <c r="C14" s="86" t="s">
        <v>65</v>
      </c>
      <c r="D14" s="86" t="s">
        <v>102</v>
      </c>
      <c r="E14" s="5">
        <v>7</v>
      </c>
      <c r="F14" s="142"/>
      <c r="G14" s="132"/>
      <c r="H14" s="180"/>
      <c r="I14" s="108"/>
      <c r="J14" s="109"/>
      <c r="K14" s="110"/>
      <c r="L14" s="111"/>
      <c r="M14" s="112">
        <f t="shared" si="1"/>
        <v>0</v>
      </c>
      <c r="N14" s="113">
        <f t="shared" si="2"/>
        <v>0</v>
      </c>
      <c r="O14" s="141">
        <f t="shared" si="3"/>
        <v>0</v>
      </c>
    </row>
    <row r="15" spans="1:15" s="13" customFormat="1" ht="27.95" customHeight="1" x14ac:dyDescent="0.25">
      <c r="A15" s="140">
        <v>8</v>
      </c>
      <c r="B15" s="137" t="s">
        <v>291</v>
      </c>
      <c r="C15" s="86" t="s">
        <v>65</v>
      </c>
      <c r="D15" s="86" t="s">
        <v>102</v>
      </c>
      <c r="E15" s="5">
        <v>23</v>
      </c>
      <c r="F15" s="142"/>
      <c r="G15" s="132"/>
      <c r="H15" s="180"/>
      <c r="I15" s="108"/>
      <c r="J15" s="109"/>
      <c r="K15" s="110"/>
      <c r="L15" s="111"/>
      <c r="M15" s="112">
        <f t="shared" si="1"/>
        <v>0</v>
      </c>
      <c r="N15" s="113">
        <f t="shared" si="2"/>
        <v>0</v>
      </c>
      <c r="O15" s="141">
        <f t="shared" si="3"/>
        <v>0</v>
      </c>
    </row>
    <row r="16" spans="1:15" s="13" customFormat="1" ht="27.95" customHeight="1" x14ac:dyDescent="0.25">
      <c r="A16" s="140">
        <v>9</v>
      </c>
      <c r="B16" s="137" t="s">
        <v>292</v>
      </c>
      <c r="C16" s="86" t="s">
        <v>65</v>
      </c>
      <c r="D16" s="86" t="s">
        <v>102</v>
      </c>
      <c r="E16" s="5">
        <v>26</v>
      </c>
      <c r="F16" s="142"/>
      <c r="G16" s="132"/>
      <c r="H16" s="180"/>
      <c r="I16" s="108"/>
      <c r="J16" s="109"/>
      <c r="K16" s="110"/>
      <c r="L16" s="111"/>
      <c r="M16" s="112">
        <f t="shared" si="1"/>
        <v>0</v>
      </c>
      <c r="N16" s="113">
        <f t="shared" si="2"/>
        <v>0</v>
      </c>
      <c r="O16" s="141">
        <f t="shared" si="3"/>
        <v>0</v>
      </c>
    </row>
    <row r="17" spans="1:15" s="13" customFormat="1" ht="27.95" customHeight="1" x14ac:dyDescent="0.25">
      <c r="A17" s="140">
        <v>10</v>
      </c>
      <c r="B17" s="96" t="s">
        <v>293</v>
      </c>
      <c r="C17" s="86" t="s">
        <v>65</v>
      </c>
      <c r="D17" s="86" t="s">
        <v>294</v>
      </c>
      <c r="E17" s="5">
        <v>159</v>
      </c>
      <c r="F17" s="142"/>
      <c r="G17" s="132"/>
      <c r="H17" s="180"/>
      <c r="I17" s="108"/>
      <c r="J17" s="109"/>
      <c r="K17" s="110"/>
      <c r="L17" s="111"/>
      <c r="M17" s="112">
        <f t="shared" si="1"/>
        <v>0</v>
      </c>
      <c r="N17" s="113">
        <f t="shared" si="2"/>
        <v>0</v>
      </c>
      <c r="O17" s="141">
        <f t="shared" si="3"/>
        <v>0</v>
      </c>
    </row>
    <row r="18" spans="1:15" s="13" customFormat="1" ht="27.95" customHeight="1" x14ac:dyDescent="0.25">
      <c r="A18" s="140">
        <v>11</v>
      </c>
      <c r="B18" s="96" t="s">
        <v>295</v>
      </c>
      <c r="C18" s="86" t="s">
        <v>65</v>
      </c>
      <c r="D18" s="86" t="s">
        <v>296</v>
      </c>
      <c r="E18" s="5">
        <v>316</v>
      </c>
      <c r="F18" s="142"/>
      <c r="G18" s="132"/>
      <c r="H18" s="180"/>
      <c r="I18" s="108"/>
      <c r="J18" s="109"/>
      <c r="K18" s="110"/>
      <c r="L18" s="111"/>
      <c r="M18" s="112">
        <f t="shared" si="1"/>
        <v>0</v>
      </c>
      <c r="N18" s="113">
        <f t="shared" si="2"/>
        <v>0</v>
      </c>
      <c r="O18" s="141">
        <f t="shared" si="3"/>
        <v>0</v>
      </c>
    </row>
    <row r="19" spans="1:15" s="13" customFormat="1" ht="27.95" customHeight="1" x14ac:dyDescent="0.25">
      <c r="A19" s="140">
        <v>12</v>
      </c>
      <c r="B19" s="96" t="s">
        <v>297</v>
      </c>
      <c r="C19" s="86" t="s">
        <v>65</v>
      </c>
      <c r="D19" s="86" t="s">
        <v>296</v>
      </c>
      <c r="E19" s="5">
        <v>198</v>
      </c>
      <c r="F19" s="142"/>
      <c r="G19" s="132"/>
      <c r="H19" s="180"/>
      <c r="I19" s="108"/>
      <c r="J19" s="109"/>
      <c r="K19" s="110"/>
      <c r="L19" s="111"/>
      <c r="M19" s="112">
        <f t="shared" si="1"/>
        <v>0</v>
      </c>
      <c r="N19" s="113">
        <f t="shared" si="2"/>
        <v>0</v>
      </c>
      <c r="O19" s="141">
        <f t="shared" si="3"/>
        <v>0</v>
      </c>
    </row>
    <row r="20" spans="1:15" s="13" customFormat="1" ht="27.95" customHeight="1" x14ac:dyDescent="0.25">
      <c r="A20" s="140">
        <v>13</v>
      </c>
      <c r="B20" s="96" t="s">
        <v>298</v>
      </c>
      <c r="C20" s="86" t="s">
        <v>65</v>
      </c>
      <c r="D20" s="86" t="s">
        <v>299</v>
      </c>
      <c r="E20" s="5">
        <v>957</v>
      </c>
      <c r="F20" s="142"/>
      <c r="G20" s="132"/>
      <c r="H20" s="180"/>
      <c r="I20" s="108"/>
      <c r="J20" s="109"/>
      <c r="K20" s="110"/>
      <c r="L20" s="111"/>
      <c r="M20" s="112">
        <f t="shared" si="1"/>
        <v>0</v>
      </c>
      <c r="N20" s="113">
        <f t="shared" si="2"/>
        <v>0</v>
      </c>
      <c r="O20" s="141">
        <f t="shared" si="3"/>
        <v>0</v>
      </c>
    </row>
    <row r="21" spans="1:15" s="13" customFormat="1" ht="27.95" customHeight="1" x14ac:dyDescent="0.25">
      <c r="A21" s="140">
        <v>14</v>
      </c>
      <c r="B21" s="138" t="s">
        <v>300</v>
      </c>
      <c r="C21" s="86" t="s">
        <v>65</v>
      </c>
      <c r="D21" s="86" t="s">
        <v>301</v>
      </c>
      <c r="E21" s="5">
        <v>10</v>
      </c>
      <c r="F21" s="142"/>
      <c r="G21" s="132"/>
      <c r="H21" s="180"/>
      <c r="I21" s="108"/>
      <c r="J21" s="109"/>
      <c r="K21" s="110"/>
      <c r="L21" s="111"/>
      <c r="M21" s="112">
        <f t="shared" si="1"/>
        <v>0</v>
      </c>
      <c r="N21" s="113">
        <f t="shared" si="2"/>
        <v>0</v>
      </c>
      <c r="O21" s="141">
        <f t="shared" si="3"/>
        <v>0</v>
      </c>
    </row>
    <row r="22" spans="1:15" s="13" customFormat="1" ht="27.95" customHeight="1" x14ac:dyDescent="0.25">
      <c r="A22" s="140">
        <v>15</v>
      </c>
      <c r="B22" s="138" t="s">
        <v>302</v>
      </c>
      <c r="C22" s="86" t="s">
        <v>65</v>
      </c>
      <c r="D22" s="86" t="s">
        <v>303</v>
      </c>
      <c r="E22" s="5">
        <v>3</v>
      </c>
      <c r="F22" s="142"/>
      <c r="G22" s="132"/>
      <c r="H22" s="180"/>
      <c r="I22" s="108"/>
      <c r="J22" s="109"/>
      <c r="K22" s="110"/>
      <c r="L22" s="111"/>
      <c r="M22" s="112">
        <f t="shared" si="1"/>
        <v>0</v>
      </c>
      <c r="N22" s="113">
        <f t="shared" si="2"/>
        <v>0</v>
      </c>
      <c r="O22" s="141">
        <f t="shared" si="3"/>
        <v>0</v>
      </c>
    </row>
    <row r="23" spans="1:15" s="13" customFormat="1" ht="27.95" customHeight="1" x14ac:dyDescent="0.25">
      <c r="A23" s="140">
        <v>16</v>
      </c>
      <c r="B23" s="138" t="s">
        <v>304</v>
      </c>
      <c r="C23" s="86" t="s">
        <v>65</v>
      </c>
      <c r="D23" s="86" t="s">
        <v>299</v>
      </c>
      <c r="E23" s="5">
        <v>162</v>
      </c>
      <c r="F23" s="142"/>
      <c r="G23" s="132"/>
      <c r="H23" s="180"/>
      <c r="I23" s="108"/>
      <c r="J23" s="109"/>
      <c r="K23" s="110"/>
      <c r="L23" s="111"/>
      <c r="M23" s="112">
        <f t="shared" si="1"/>
        <v>0</v>
      </c>
      <c r="N23" s="113">
        <f t="shared" si="2"/>
        <v>0</v>
      </c>
      <c r="O23" s="141">
        <f t="shared" si="3"/>
        <v>0</v>
      </c>
    </row>
    <row r="24" spans="1:15" s="13" customFormat="1" ht="27.95" customHeight="1" x14ac:dyDescent="0.25">
      <c r="A24" s="140">
        <v>17</v>
      </c>
      <c r="B24" s="138" t="s">
        <v>305</v>
      </c>
      <c r="C24" s="86" t="s">
        <v>65</v>
      </c>
      <c r="D24" s="86" t="s">
        <v>306</v>
      </c>
      <c r="E24" s="5">
        <v>106</v>
      </c>
      <c r="F24" s="142"/>
      <c r="G24" s="132"/>
      <c r="H24" s="180"/>
      <c r="I24" s="108"/>
      <c r="J24" s="109"/>
      <c r="K24" s="110"/>
      <c r="L24" s="111"/>
      <c r="M24" s="112">
        <f t="shared" si="1"/>
        <v>0</v>
      </c>
      <c r="N24" s="113">
        <f t="shared" si="2"/>
        <v>0</v>
      </c>
      <c r="O24" s="141">
        <f t="shared" si="3"/>
        <v>0</v>
      </c>
    </row>
    <row r="25" spans="1:15" s="13" customFormat="1" ht="27.95" customHeight="1" x14ac:dyDescent="0.25">
      <c r="A25" s="140">
        <v>18</v>
      </c>
      <c r="B25" s="138" t="s">
        <v>307</v>
      </c>
      <c r="C25" s="86" t="s">
        <v>65</v>
      </c>
      <c r="D25" s="86" t="s">
        <v>306</v>
      </c>
      <c r="E25" s="5">
        <v>73</v>
      </c>
      <c r="F25" s="142"/>
      <c r="G25" s="132"/>
      <c r="H25" s="180"/>
      <c r="I25" s="108"/>
      <c r="J25" s="109"/>
      <c r="K25" s="110"/>
      <c r="L25" s="111"/>
      <c r="M25" s="112">
        <f t="shared" si="1"/>
        <v>0</v>
      </c>
      <c r="N25" s="113">
        <f t="shared" si="2"/>
        <v>0</v>
      </c>
      <c r="O25" s="141">
        <f t="shared" si="3"/>
        <v>0</v>
      </c>
    </row>
    <row r="26" spans="1:15" s="13" customFormat="1" ht="27.95" customHeight="1" x14ac:dyDescent="0.25">
      <c r="A26" s="140">
        <v>19</v>
      </c>
      <c r="B26" s="138" t="s">
        <v>308</v>
      </c>
      <c r="C26" s="86" t="s">
        <v>65</v>
      </c>
      <c r="D26" s="86" t="s">
        <v>309</v>
      </c>
      <c r="E26" s="5">
        <v>56</v>
      </c>
      <c r="F26" s="142"/>
      <c r="G26" s="132"/>
      <c r="H26" s="180"/>
      <c r="I26" s="108"/>
      <c r="J26" s="109"/>
      <c r="K26" s="110"/>
      <c r="L26" s="111"/>
      <c r="M26" s="112">
        <f t="shared" si="1"/>
        <v>0</v>
      </c>
      <c r="N26" s="113">
        <f t="shared" si="2"/>
        <v>0</v>
      </c>
      <c r="O26" s="141">
        <f t="shared" si="3"/>
        <v>0</v>
      </c>
    </row>
    <row r="27" spans="1:15" s="13" customFormat="1" ht="27.95" customHeight="1" x14ac:dyDescent="0.25">
      <c r="A27" s="140">
        <v>20</v>
      </c>
      <c r="B27" s="138" t="s">
        <v>310</v>
      </c>
      <c r="C27" s="86" t="s">
        <v>65</v>
      </c>
      <c r="D27" s="86" t="s">
        <v>311</v>
      </c>
      <c r="E27" s="5">
        <v>30</v>
      </c>
      <c r="F27" s="142"/>
      <c r="G27" s="132"/>
      <c r="H27" s="180"/>
      <c r="I27" s="108"/>
      <c r="J27" s="109"/>
      <c r="K27" s="110"/>
      <c r="L27" s="111"/>
      <c r="M27" s="112">
        <f t="shared" si="1"/>
        <v>0</v>
      </c>
      <c r="N27" s="113">
        <f t="shared" si="2"/>
        <v>0</v>
      </c>
      <c r="O27" s="141">
        <f t="shared" si="3"/>
        <v>0</v>
      </c>
    </row>
    <row r="28" spans="1:15" s="13" customFormat="1" ht="27.95" customHeight="1" x14ac:dyDescent="0.25">
      <c r="A28" s="140">
        <v>21</v>
      </c>
      <c r="B28" s="139" t="s">
        <v>312</v>
      </c>
      <c r="C28" s="86" t="s">
        <v>65</v>
      </c>
      <c r="D28" s="86" t="s">
        <v>311</v>
      </c>
      <c r="E28" s="5">
        <v>30</v>
      </c>
      <c r="F28" s="142"/>
      <c r="G28" s="132"/>
      <c r="H28" s="180"/>
      <c r="I28" s="108"/>
      <c r="J28" s="109"/>
      <c r="K28" s="110"/>
      <c r="L28" s="111"/>
      <c r="M28" s="112">
        <f t="shared" si="1"/>
        <v>0</v>
      </c>
      <c r="N28" s="113">
        <f t="shared" si="2"/>
        <v>0</v>
      </c>
      <c r="O28" s="141">
        <f t="shared" si="3"/>
        <v>0</v>
      </c>
    </row>
    <row r="29" spans="1:15" s="13" customFormat="1" ht="27.95" customHeight="1" x14ac:dyDescent="0.25">
      <c r="A29" s="140">
        <v>22</v>
      </c>
      <c r="B29" s="96" t="s">
        <v>313</v>
      </c>
      <c r="C29" s="86" t="s">
        <v>65</v>
      </c>
      <c r="D29" s="86" t="s">
        <v>314</v>
      </c>
      <c r="E29" s="5">
        <v>7</v>
      </c>
      <c r="F29" s="142"/>
      <c r="G29" s="132"/>
      <c r="H29" s="180"/>
      <c r="I29" s="108"/>
      <c r="J29" s="109"/>
      <c r="K29" s="110"/>
      <c r="L29" s="111"/>
      <c r="M29" s="112">
        <f t="shared" si="1"/>
        <v>0</v>
      </c>
      <c r="N29" s="113">
        <f t="shared" si="2"/>
        <v>0</v>
      </c>
      <c r="O29" s="141">
        <f t="shared" si="3"/>
        <v>0</v>
      </c>
    </row>
    <row r="30" spans="1:15" s="13" customFormat="1" ht="27.95" customHeight="1" x14ac:dyDescent="0.25">
      <c r="A30" s="140">
        <v>23</v>
      </c>
      <c r="B30" s="96" t="s">
        <v>315</v>
      </c>
      <c r="C30" s="86" t="s">
        <v>65</v>
      </c>
      <c r="D30" s="86" t="s">
        <v>314</v>
      </c>
      <c r="E30" s="5">
        <v>10</v>
      </c>
      <c r="F30" s="142"/>
      <c r="G30" s="132"/>
      <c r="H30" s="180"/>
      <c r="I30" s="108"/>
      <c r="J30" s="109"/>
      <c r="K30" s="110"/>
      <c r="L30" s="111"/>
      <c r="M30" s="112">
        <f t="shared" si="1"/>
        <v>0</v>
      </c>
      <c r="N30" s="113">
        <f t="shared" si="2"/>
        <v>0</v>
      </c>
      <c r="O30" s="141">
        <f t="shared" si="3"/>
        <v>0</v>
      </c>
    </row>
    <row r="31" spans="1:15" s="13" customFormat="1" ht="27.95" customHeight="1" x14ac:dyDescent="0.25">
      <c r="A31" s="140">
        <v>24</v>
      </c>
      <c r="B31" s="19" t="s">
        <v>316</v>
      </c>
      <c r="C31" s="86" t="s">
        <v>65</v>
      </c>
      <c r="D31" s="86" t="s">
        <v>225</v>
      </c>
      <c r="E31" s="5">
        <v>7</v>
      </c>
      <c r="F31" s="142"/>
      <c r="G31" s="132"/>
      <c r="H31" s="180"/>
      <c r="I31" s="108"/>
      <c r="J31" s="109"/>
      <c r="K31" s="110"/>
      <c r="L31" s="111"/>
      <c r="M31" s="112">
        <f t="shared" si="1"/>
        <v>0</v>
      </c>
      <c r="N31" s="113">
        <f t="shared" si="2"/>
        <v>0</v>
      </c>
      <c r="O31" s="141">
        <f t="shared" si="3"/>
        <v>0</v>
      </c>
    </row>
    <row r="32" spans="1:15" s="13" customFormat="1" ht="27.95" customHeight="1" x14ac:dyDescent="0.25">
      <c r="A32" s="140">
        <v>25</v>
      </c>
      <c r="B32" s="19" t="s">
        <v>317</v>
      </c>
      <c r="C32" s="86" t="s">
        <v>65</v>
      </c>
      <c r="D32" s="86" t="s">
        <v>225</v>
      </c>
      <c r="E32" s="5">
        <v>10</v>
      </c>
      <c r="F32" s="142"/>
      <c r="G32" s="132"/>
      <c r="H32" s="180"/>
      <c r="I32" s="108"/>
      <c r="J32" s="109"/>
      <c r="K32" s="110"/>
      <c r="L32" s="111"/>
      <c r="M32" s="112">
        <f t="shared" si="1"/>
        <v>0</v>
      </c>
      <c r="N32" s="113">
        <f t="shared" si="2"/>
        <v>0</v>
      </c>
      <c r="O32" s="141">
        <f t="shared" si="3"/>
        <v>0</v>
      </c>
    </row>
    <row r="33" spans="1:20" s="13" customFormat="1" ht="27.95" customHeight="1" x14ac:dyDescent="0.25">
      <c r="A33" s="140">
        <v>26</v>
      </c>
      <c r="B33" s="19" t="s">
        <v>318</v>
      </c>
      <c r="C33" s="86" t="s">
        <v>65</v>
      </c>
      <c r="D33" s="86" t="s">
        <v>319</v>
      </c>
      <c r="E33" s="5">
        <v>3</v>
      </c>
      <c r="F33" s="142"/>
      <c r="G33" s="132"/>
      <c r="H33" s="180"/>
      <c r="I33" s="108"/>
      <c r="J33" s="109"/>
      <c r="K33" s="110"/>
      <c r="L33" s="111"/>
      <c r="M33" s="112">
        <f t="shared" si="1"/>
        <v>0</v>
      </c>
      <c r="N33" s="113">
        <f t="shared" si="2"/>
        <v>0</v>
      </c>
      <c r="O33" s="141">
        <f t="shared" si="3"/>
        <v>0</v>
      </c>
    </row>
    <row r="34" spans="1:20" s="13" customFormat="1" ht="27.95" customHeight="1" thickBot="1" x14ac:dyDescent="0.3">
      <c r="A34" s="202">
        <v>27</v>
      </c>
      <c r="B34" s="77" t="s">
        <v>94</v>
      </c>
      <c r="C34" s="91" t="s">
        <v>320</v>
      </c>
      <c r="D34" s="91" t="s">
        <v>90</v>
      </c>
      <c r="E34" s="146">
        <v>23</v>
      </c>
      <c r="F34" s="203"/>
      <c r="G34" s="208"/>
      <c r="H34" s="209"/>
      <c r="I34" s="210"/>
      <c r="J34" s="211"/>
      <c r="K34" s="212"/>
      <c r="L34" s="213"/>
      <c r="M34" s="214">
        <f t="shared" si="1"/>
        <v>0</v>
      </c>
      <c r="N34" s="215">
        <f t="shared" si="2"/>
        <v>0</v>
      </c>
      <c r="O34" s="217">
        <f t="shared" si="3"/>
        <v>0</v>
      </c>
    </row>
    <row r="35" spans="1:20" ht="28.5" customHeight="1" thickBot="1" x14ac:dyDescent="0.25">
      <c r="A35" s="251" t="s">
        <v>41</v>
      </c>
      <c r="B35" s="251"/>
      <c r="C35" s="23"/>
      <c r="D35" s="23"/>
      <c r="E35" s="207">
        <f>SUM(E8:E34)</f>
        <v>2253</v>
      </c>
      <c r="F35" s="24"/>
      <c r="G35" s="23"/>
      <c r="H35" s="23"/>
      <c r="I35" s="23"/>
      <c r="J35" s="23"/>
      <c r="K35" s="252"/>
      <c r="L35" s="252"/>
      <c r="M35" s="252"/>
      <c r="N35" s="25">
        <f>SUM(N8:N34)</f>
        <v>0</v>
      </c>
      <c r="O35" s="105">
        <f>SUM(O8:O34)</f>
        <v>0</v>
      </c>
    </row>
    <row r="36" spans="1:20" s="69" customFormat="1" x14ac:dyDescent="0.2">
      <c r="A36" s="32"/>
      <c r="B36" s="32"/>
      <c r="C36" s="32"/>
      <c r="D36" s="32"/>
      <c r="E36" s="32"/>
      <c r="F36" s="68"/>
      <c r="G36" s="68"/>
      <c r="H36" s="68"/>
      <c r="I36" s="68"/>
    </row>
    <row r="37" spans="1:20" s="70" customFormat="1" ht="20.100000000000001" customHeight="1" x14ac:dyDescent="0.25">
      <c r="A37" s="241" t="s">
        <v>42</v>
      </c>
      <c r="B37" s="241"/>
      <c r="C37" s="241"/>
      <c r="D37" s="241"/>
      <c r="E37" s="68"/>
      <c r="F37" s="68"/>
      <c r="G37" s="68"/>
      <c r="H37" s="68"/>
      <c r="I37" s="68"/>
      <c r="O37" s="100"/>
    </row>
    <row r="38" spans="1:20" s="70" customFormat="1" ht="20.100000000000001" customHeight="1" x14ac:dyDescent="0.25">
      <c r="A38" s="157"/>
      <c r="B38" s="157"/>
      <c r="C38" s="157"/>
      <c r="D38" s="157"/>
      <c r="E38" s="68"/>
      <c r="F38" s="68"/>
      <c r="G38" s="68"/>
      <c r="H38" s="68"/>
      <c r="I38" s="68"/>
    </row>
    <row r="39" spans="1:20" s="33" customFormat="1" ht="18.75" customHeight="1" x14ac:dyDescent="0.25">
      <c r="A39" s="219" t="s">
        <v>3</v>
      </c>
      <c r="B39" s="219"/>
      <c r="C39" s="243"/>
      <c r="D39" s="243"/>
      <c r="H39" s="169"/>
    </row>
    <row r="40" spans="1:20" s="33" customFormat="1" ht="20.100000000000001" customHeight="1" x14ac:dyDescent="0.25">
      <c r="A40" s="219" t="s">
        <v>4</v>
      </c>
      <c r="B40" s="219"/>
      <c r="C40" s="246"/>
      <c r="D40" s="246"/>
      <c r="H40" s="169"/>
      <c r="N40" s="143"/>
      <c r="O40" s="143"/>
      <c r="P40" s="143"/>
      <c r="Q40" s="143"/>
      <c r="R40" s="143"/>
      <c r="S40" s="143"/>
      <c r="T40" s="143"/>
    </row>
    <row r="41" spans="1:20" s="33" customFormat="1" ht="20.100000000000001" customHeight="1" x14ac:dyDescent="0.25">
      <c r="A41" s="219" t="s">
        <v>5</v>
      </c>
      <c r="B41" s="219"/>
      <c r="C41" s="246"/>
      <c r="D41" s="246"/>
      <c r="H41" s="169"/>
      <c r="N41" s="143"/>
      <c r="O41" s="143"/>
      <c r="P41" s="143"/>
      <c r="Q41" s="143"/>
      <c r="R41" s="143"/>
      <c r="S41" s="143"/>
      <c r="T41" s="143"/>
    </row>
    <row r="42" spans="1:20" s="34" customFormat="1" x14ac:dyDescent="0.2">
      <c r="C42" s="247"/>
      <c r="D42" s="247"/>
      <c r="E42" s="35"/>
      <c r="F42" s="35"/>
      <c r="N42" s="152"/>
      <c r="O42" s="152"/>
      <c r="P42" s="152"/>
      <c r="Q42" s="152"/>
      <c r="R42" s="152"/>
      <c r="S42" s="152"/>
      <c r="T42" s="152"/>
    </row>
    <row r="43" spans="1:20" s="33" customFormat="1" ht="20.100000000000001" customHeight="1" x14ac:dyDescent="0.25">
      <c r="A43" s="219" t="s">
        <v>111</v>
      </c>
      <c r="B43" s="219"/>
      <c r="C43" s="243"/>
      <c r="D43" s="243"/>
      <c r="H43" s="169"/>
      <c r="N43" s="143"/>
      <c r="O43" s="143"/>
      <c r="P43" s="143"/>
      <c r="Q43" s="143"/>
      <c r="R43" s="143"/>
      <c r="S43" s="143"/>
      <c r="T43" s="143"/>
    </row>
    <row r="44" spans="1:20" s="33" customFormat="1" ht="20.100000000000001" customHeight="1" x14ac:dyDescent="0.25">
      <c r="A44" s="219" t="s">
        <v>112</v>
      </c>
      <c r="B44" s="219"/>
      <c r="C44" s="246"/>
      <c r="D44" s="246"/>
      <c r="H44" s="169"/>
      <c r="N44" s="143"/>
      <c r="O44" s="143"/>
      <c r="P44" s="143"/>
      <c r="Q44" s="143"/>
      <c r="R44" s="143"/>
      <c r="S44" s="143"/>
      <c r="T44" s="143"/>
    </row>
    <row r="45" spans="1:20" s="33" customFormat="1" ht="20.100000000000001" customHeight="1" x14ac:dyDescent="0.25">
      <c r="A45" s="219" t="s">
        <v>113</v>
      </c>
      <c r="B45" s="219"/>
      <c r="C45" s="246"/>
      <c r="D45" s="246"/>
      <c r="H45" s="169"/>
      <c r="N45" s="143"/>
      <c r="O45" s="143"/>
      <c r="P45" s="143"/>
      <c r="Q45" s="143"/>
      <c r="R45" s="143"/>
      <c r="S45" s="143"/>
      <c r="T45" s="143"/>
    </row>
    <row r="46" spans="1:20" s="34" customFormat="1" x14ac:dyDescent="0.2">
      <c r="D46" s="35"/>
      <c r="E46" s="35"/>
      <c r="F46" s="35"/>
      <c r="N46" s="152"/>
      <c r="O46" s="152"/>
      <c r="P46" s="152"/>
      <c r="Q46" s="152"/>
      <c r="R46" s="152"/>
      <c r="S46" s="152"/>
      <c r="T46" s="152"/>
    </row>
    <row r="47" spans="1:20" s="34" customFormat="1" x14ac:dyDescent="0.2">
      <c r="D47" s="35"/>
      <c r="E47" s="35"/>
      <c r="F47" s="35"/>
      <c r="N47" s="152"/>
      <c r="O47" s="152"/>
      <c r="P47" s="152"/>
      <c r="Q47" s="152"/>
      <c r="R47" s="152"/>
      <c r="S47" s="152"/>
      <c r="T47" s="152"/>
    </row>
    <row r="48" spans="1:20" s="34" customFormat="1" ht="15" customHeight="1" x14ac:dyDescent="0.2">
      <c r="A48" s="34" t="s">
        <v>2</v>
      </c>
      <c r="B48" s="36"/>
      <c r="C48" s="35"/>
      <c r="D48" s="35"/>
      <c r="N48" s="152"/>
      <c r="O48" s="152"/>
      <c r="P48" s="152"/>
      <c r="Q48" s="152"/>
      <c r="R48" s="152"/>
      <c r="S48" s="152"/>
      <c r="T48" s="152"/>
    </row>
    <row r="49" spans="1:20" s="34" customFormat="1" ht="15" customHeight="1" x14ac:dyDescent="0.2">
      <c r="A49" s="34" t="s">
        <v>1</v>
      </c>
      <c r="B49" s="37"/>
      <c r="C49" s="35"/>
      <c r="D49" s="35"/>
      <c r="F49" s="162" t="s">
        <v>114</v>
      </c>
      <c r="G49" s="220"/>
      <c r="H49" s="220"/>
      <c r="I49" s="220"/>
      <c r="N49" s="152"/>
      <c r="O49" s="152"/>
      <c r="P49" s="152"/>
      <c r="Q49" s="152"/>
      <c r="R49" s="152"/>
      <c r="S49" s="152"/>
      <c r="T49" s="152"/>
    </row>
    <row r="50" spans="1:20" s="34" customFormat="1" ht="16.5" customHeight="1" x14ac:dyDescent="0.2">
      <c r="D50" s="229"/>
      <c r="E50" s="229"/>
      <c r="F50" s="17"/>
      <c r="G50" s="227"/>
      <c r="H50" s="227"/>
      <c r="I50" s="227"/>
      <c r="N50" s="152"/>
      <c r="O50" s="152"/>
      <c r="P50" s="152"/>
      <c r="Q50" s="152"/>
      <c r="R50" s="152"/>
      <c r="S50" s="152"/>
      <c r="T50" s="152"/>
    </row>
    <row r="51" spans="1:20" s="34" customFormat="1" ht="20.100000000000001" customHeight="1" x14ac:dyDescent="0.2">
      <c r="D51" s="230"/>
      <c r="E51" s="230"/>
      <c r="F51" s="163" t="s">
        <v>115</v>
      </c>
      <c r="G51" s="221"/>
      <c r="H51" s="222"/>
      <c r="I51" s="223"/>
    </row>
    <row r="52" spans="1:20" s="74" customFormat="1" ht="20.100000000000001" customHeight="1" x14ac:dyDescent="0.2">
      <c r="A52" s="228"/>
      <c r="B52" s="228"/>
      <c r="C52" s="156"/>
      <c r="D52" s="72"/>
      <c r="E52" s="35"/>
      <c r="F52" s="163" t="s">
        <v>116</v>
      </c>
      <c r="G52" s="224"/>
      <c r="H52" s="225"/>
      <c r="I52" s="226"/>
    </row>
    <row r="53" spans="1:20" s="34" customFormat="1" x14ac:dyDescent="0.2">
      <c r="E53" s="35"/>
      <c r="F53" s="164" t="s">
        <v>117</v>
      </c>
      <c r="G53" s="35"/>
      <c r="H53" s="170"/>
    </row>
    <row r="55" spans="1:20" x14ac:dyDescent="0.2">
      <c r="A55" s="228" t="s">
        <v>6</v>
      </c>
      <c r="B55" s="228"/>
      <c r="C55" s="156"/>
    </row>
    <row r="56" spans="1:20" x14ac:dyDescent="0.2">
      <c r="A56" s="75"/>
      <c r="B56" s="218" t="s">
        <v>7</v>
      </c>
      <c r="C56" s="219"/>
    </row>
  </sheetData>
  <mergeCells count="30">
    <mergeCell ref="A44:B44"/>
    <mergeCell ref="C44:D44"/>
    <mergeCell ref="A45:B45"/>
    <mergeCell ref="C45:D45"/>
    <mergeCell ref="A41:B41"/>
    <mergeCell ref="C41:D41"/>
    <mergeCell ref="C42:D42"/>
    <mergeCell ref="A43:B43"/>
    <mergeCell ref="C43:D43"/>
    <mergeCell ref="A37:D37"/>
    <mergeCell ref="A39:B39"/>
    <mergeCell ref="C39:D39"/>
    <mergeCell ref="A40:B40"/>
    <mergeCell ref="C40:D40"/>
    <mergeCell ref="A35:B35"/>
    <mergeCell ref="K35:M35"/>
    <mergeCell ref="A1:B1"/>
    <mergeCell ref="A2:I2"/>
    <mergeCell ref="A3:O3"/>
    <mergeCell ref="A5:D5"/>
    <mergeCell ref="A4:O4"/>
    <mergeCell ref="A52:B52"/>
    <mergeCell ref="G52:I52"/>
    <mergeCell ref="A55:B55"/>
    <mergeCell ref="B56:C56"/>
    <mergeCell ref="G49:I49"/>
    <mergeCell ref="D50:E50"/>
    <mergeCell ref="G50:I50"/>
    <mergeCell ref="D51:E51"/>
    <mergeCell ref="G51:I51"/>
  </mergeCells>
  <conditionalFormatting sqref="C43:D43">
    <cfRule type="containsBlanks" dxfId="41" priority="3">
      <formula>LEN(TRIM(C43))=0</formula>
    </cfRule>
  </conditionalFormatting>
  <conditionalFormatting sqref="C39:D39">
    <cfRule type="containsBlanks" dxfId="40" priority="5">
      <formula>LEN(TRIM(C39))=0</formula>
    </cfRule>
  </conditionalFormatting>
  <conditionalFormatting sqref="B48:B49">
    <cfRule type="containsBlanks" dxfId="39" priority="7">
      <formula>LEN(TRIM(B48))=0</formula>
    </cfRule>
  </conditionalFormatting>
  <conditionalFormatting sqref="C40:D41">
    <cfRule type="containsBlanks" dxfId="38" priority="6">
      <formula>LEN(TRIM(C40))=0</formula>
    </cfRule>
  </conditionalFormatting>
  <conditionalFormatting sqref="C44:D45">
    <cfRule type="containsBlanks" dxfId="37" priority="4">
      <formula>LEN(TRIM(C44))=0</formula>
    </cfRule>
  </conditionalFormatting>
  <conditionalFormatting sqref="G52:I52">
    <cfRule type="containsBlanks" dxfId="36" priority="1">
      <formula>LEN(TRIM(G52))=0</formula>
    </cfRule>
  </conditionalFormatting>
  <conditionalFormatting sqref="G51:I51">
    <cfRule type="containsBlanks" dxfId="35" priority="2">
      <formula>LEN(TRIM(G51))=0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Header xml:space="preserve">&amp;L&amp;"-,Tučné"Príloha č. 1 &amp;"-,Normálne"
Kalkulácia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V38"/>
  <sheetViews>
    <sheetView zoomScale="80" zoomScaleNormal="80" workbookViewId="0">
      <selection activeCell="S17" sqref="S17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9.42578125" style="26" customWidth="1"/>
    <col min="4" max="4" width="12.5703125" style="26" customWidth="1"/>
    <col min="5" max="5" width="14" style="26" customWidth="1"/>
    <col min="6" max="6" width="26.140625" style="17" customWidth="1"/>
    <col min="7" max="8" width="14.570312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22" s="44" customFormat="1" x14ac:dyDescent="0.2">
      <c r="A1" s="231" t="s">
        <v>23</v>
      </c>
      <c r="B1" s="231"/>
      <c r="F1" s="45"/>
    </row>
    <row r="2" spans="1:22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22" s="33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22" s="33" customFormat="1" ht="22.5" customHeight="1" x14ac:dyDescent="0.25">
      <c r="A4" s="242" t="s">
        <v>118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22" s="33" customFormat="1" ht="5.25" customHeight="1" thickBot="1" x14ac:dyDescent="0.3">
      <c r="A5" s="253"/>
      <c r="B5" s="253"/>
      <c r="C5" s="253"/>
      <c r="D5" s="253"/>
      <c r="E5" s="1"/>
      <c r="F5" s="1"/>
      <c r="G5" s="1"/>
      <c r="H5" s="166"/>
      <c r="I5" s="1"/>
      <c r="J5" s="1"/>
      <c r="K5" s="1"/>
      <c r="L5" s="1"/>
      <c r="M5" s="1"/>
      <c r="N5" s="1"/>
      <c r="O5" s="1"/>
    </row>
    <row r="6" spans="1:22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29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22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22" s="13" customFormat="1" ht="27.95" customHeight="1" x14ac:dyDescent="0.25">
      <c r="A8" s="115" t="s">
        <v>0</v>
      </c>
      <c r="B8" s="96" t="s">
        <v>321</v>
      </c>
      <c r="C8" s="86" t="s">
        <v>65</v>
      </c>
      <c r="D8" s="86" t="s">
        <v>93</v>
      </c>
      <c r="E8" s="131">
        <v>3</v>
      </c>
      <c r="F8" s="135"/>
      <c r="G8" s="132"/>
      <c r="H8" s="180"/>
      <c r="I8" s="108"/>
      <c r="J8" s="109"/>
      <c r="K8" s="110"/>
      <c r="L8" s="111"/>
      <c r="M8" s="112">
        <f>K8+(K8*L8)</f>
        <v>0</v>
      </c>
      <c r="N8" s="113">
        <f>K8*E8</f>
        <v>0</v>
      </c>
      <c r="O8" s="116">
        <f t="shared" ref="O8" si="0">N8+(N8*L8)</f>
        <v>0</v>
      </c>
    </row>
    <row r="9" spans="1:22" s="13" customFormat="1" ht="27.95" customHeight="1" x14ac:dyDescent="0.25">
      <c r="A9" s="115">
        <v>2</v>
      </c>
      <c r="B9" s="96" t="s">
        <v>322</v>
      </c>
      <c r="C9" s="86" t="s">
        <v>65</v>
      </c>
      <c r="D9" s="86" t="s">
        <v>323</v>
      </c>
      <c r="E9" s="5">
        <v>26</v>
      </c>
      <c r="F9" s="134"/>
      <c r="G9" s="107"/>
      <c r="H9" s="107"/>
      <c r="I9" s="108"/>
      <c r="J9" s="109"/>
      <c r="K9" s="110"/>
      <c r="L9" s="111"/>
      <c r="M9" s="112">
        <f t="shared" ref="M9:M16" si="1">K9+(K9*L9)</f>
        <v>0</v>
      </c>
      <c r="N9" s="113">
        <f t="shared" ref="N9:N16" si="2">K9*E9</f>
        <v>0</v>
      </c>
      <c r="O9" s="116">
        <f t="shared" ref="O9:O16" si="3">N9+(N9*L9)</f>
        <v>0</v>
      </c>
    </row>
    <row r="10" spans="1:22" s="13" customFormat="1" ht="27.95" customHeight="1" x14ac:dyDescent="0.25">
      <c r="A10" s="115">
        <v>3</v>
      </c>
      <c r="B10" s="96" t="s">
        <v>324</v>
      </c>
      <c r="C10" s="86" t="s">
        <v>65</v>
      </c>
      <c r="D10" s="86" t="s">
        <v>323</v>
      </c>
      <c r="E10" s="5">
        <v>69</v>
      </c>
      <c r="F10" s="106"/>
      <c r="G10" s="107"/>
      <c r="H10" s="107"/>
      <c r="I10" s="108"/>
      <c r="J10" s="109"/>
      <c r="K10" s="110"/>
      <c r="L10" s="111"/>
      <c r="M10" s="112">
        <f t="shared" si="1"/>
        <v>0</v>
      </c>
      <c r="N10" s="113">
        <f t="shared" si="2"/>
        <v>0</v>
      </c>
      <c r="O10" s="116">
        <f t="shared" si="3"/>
        <v>0</v>
      </c>
    </row>
    <row r="11" spans="1:22" s="13" customFormat="1" ht="27.95" customHeight="1" x14ac:dyDescent="0.25">
      <c r="A11" s="115">
        <v>4</v>
      </c>
      <c r="B11" s="96" t="s">
        <v>325</v>
      </c>
      <c r="C11" s="86" t="s">
        <v>65</v>
      </c>
      <c r="D11" s="86" t="s">
        <v>326</v>
      </c>
      <c r="E11" s="5">
        <v>20</v>
      </c>
      <c r="F11" s="106"/>
      <c r="G11" s="107"/>
      <c r="H11" s="107"/>
      <c r="I11" s="108"/>
      <c r="J11" s="109"/>
      <c r="K11" s="110"/>
      <c r="L11" s="111"/>
      <c r="M11" s="112">
        <f t="shared" si="1"/>
        <v>0</v>
      </c>
      <c r="N11" s="113">
        <f t="shared" si="2"/>
        <v>0</v>
      </c>
      <c r="O11" s="116">
        <f t="shared" si="3"/>
        <v>0</v>
      </c>
    </row>
    <row r="12" spans="1:22" s="13" customFormat="1" ht="27.95" customHeight="1" x14ac:dyDescent="0.25">
      <c r="A12" s="115">
        <v>5</v>
      </c>
      <c r="B12" s="96" t="s">
        <v>327</v>
      </c>
      <c r="C12" s="86" t="s">
        <v>65</v>
      </c>
      <c r="D12" s="86" t="s">
        <v>323</v>
      </c>
      <c r="E12" s="5">
        <v>50</v>
      </c>
      <c r="F12" s="106"/>
      <c r="G12" s="107"/>
      <c r="H12" s="107"/>
      <c r="I12" s="108"/>
      <c r="J12" s="109"/>
      <c r="K12" s="110"/>
      <c r="L12" s="111"/>
      <c r="M12" s="112">
        <f t="shared" si="1"/>
        <v>0</v>
      </c>
      <c r="N12" s="113">
        <f t="shared" si="2"/>
        <v>0</v>
      </c>
      <c r="O12" s="116">
        <f t="shared" si="3"/>
        <v>0</v>
      </c>
    </row>
    <row r="13" spans="1:22" s="13" customFormat="1" ht="27.95" customHeight="1" x14ac:dyDescent="0.25">
      <c r="A13" s="115">
        <v>6</v>
      </c>
      <c r="B13" s="96" t="s">
        <v>328</v>
      </c>
      <c r="C13" s="86" t="s">
        <v>65</v>
      </c>
      <c r="D13" s="86" t="s">
        <v>323</v>
      </c>
      <c r="E13" s="5">
        <v>46</v>
      </c>
      <c r="F13" s="106"/>
      <c r="G13" s="107"/>
      <c r="H13" s="107"/>
      <c r="I13" s="108"/>
      <c r="J13" s="109"/>
      <c r="K13" s="110"/>
      <c r="L13" s="111"/>
      <c r="M13" s="112">
        <f t="shared" si="1"/>
        <v>0</v>
      </c>
      <c r="N13" s="113">
        <f t="shared" si="2"/>
        <v>0</v>
      </c>
      <c r="O13" s="116">
        <f t="shared" si="3"/>
        <v>0</v>
      </c>
    </row>
    <row r="14" spans="1:22" s="13" customFormat="1" ht="27.95" customHeight="1" x14ac:dyDescent="0.25">
      <c r="A14" s="115">
        <v>7</v>
      </c>
      <c r="B14" s="96" t="s">
        <v>329</v>
      </c>
      <c r="C14" s="86" t="s">
        <v>65</v>
      </c>
      <c r="D14" s="86" t="s">
        <v>330</v>
      </c>
      <c r="E14" s="5">
        <v>10</v>
      </c>
      <c r="F14" s="106"/>
      <c r="G14" s="107"/>
      <c r="H14" s="107"/>
      <c r="I14" s="108"/>
      <c r="J14" s="109"/>
      <c r="K14" s="110"/>
      <c r="L14" s="111"/>
      <c r="M14" s="112">
        <f t="shared" si="1"/>
        <v>0</v>
      </c>
      <c r="N14" s="113">
        <f t="shared" si="2"/>
        <v>0</v>
      </c>
      <c r="O14" s="116">
        <f t="shared" si="3"/>
        <v>0</v>
      </c>
      <c r="V14" s="133"/>
    </row>
    <row r="15" spans="1:22" s="13" customFormat="1" ht="27.95" customHeight="1" x14ac:dyDescent="0.25">
      <c r="A15" s="115">
        <v>8</v>
      </c>
      <c r="B15" s="114" t="s">
        <v>331</v>
      </c>
      <c r="C15" s="86" t="s">
        <v>65</v>
      </c>
      <c r="D15" s="86" t="s">
        <v>332</v>
      </c>
      <c r="E15" s="5">
        <v>17</v>
      </c>
      <c r="F15" s="106"/>
      <c r="G15" s="107"/>
      <c r="H15" s="107"/>
      <c r="I15" s="108"/>
      <c r="J15" s="109"/>
      <c r="K15" s="110"/>
      <c r="L15" s="111"/>
      <c r="M15" s="112">
        <f t="shared" si="1"/>
        <v>0</v>
      </c>
      <c r="N15" s="113">
        <f t="shared" si="2"/>
        <v>0</v>
      </c>
      <c r="O15" s="116">
        <f t="shared" si="3"/>
        <v>0</v>
      </c>
    </row>
    <row r="16" spans="1:22" s="13" customFormat="1" ht="27.95" customHeight="1" thickBot="1" x14ac:dyDescent="0.3">
      <c r="A16" s="117">
        <v>9</v>
      </c>
      <c r="B16" s="118" t="s">
        <v>333</v>
      </c>
      <c r="C16" s="119" t="s">
        <v>65</v>
      </c>
      <c r="D16" s="120" t="s">
        <v>90</v>
      </c>
      <c r="E16" s="121">
        <v>3</v>
      </c>
      <c r="F16" s="122"/>
      <c r="G16" s="123"/>
      <c r="H16" s="123"/>
      <c r="I16" s="124"/>
      <c r="J16" s="125"/>
      <c r="K16" s="126"/>
      <c r="L16" s="127"/>
      <c r="M16" s="128">
        <f t="shared" si="1"/>
        <v>0</v>
      </c>
      <c r="N16" s="129">
        <f t="shared" si="2"/>
        <v>0</v>
      </c>
      <c r="O16" s="130">
        <f t="shared" si="3"/>
        <v>0</v>
      </c>
    </row>
    <row r="17" spans="1:18" ht="28.5" customHeight="1" thickBot="1" x14ac:dyDescent="0.25">
      <c r="A17" s="251" t="s">
        <v>41</v>
      </c>
      <c r="B17" s="251"/>
      <c r="C17" s="23"/>
      <c r="D17" s="23"/>
      <c r="E17" s="207">
        <f>SUM(E8:E16)</f>
        <v>244</v>
      </c>
      <c r="F17" s="24"/>
      <c r="G17" s="23"/>
      <c r="H17" s="23"/>
      <c r="I17" s="23"/>
      <c r="J17" s="23"/>
      <c r="K17" s="252"/>
      <c r="L17" s="252"/>
      <c r="M17" s="252"/>
      <c r="N17" s="25">
        <f>SUM(N8:N16)</f>
        <v>0</v>
      </c>
      <c r="O17" s="105">
        <f>SUM(O8:O16)</f>
        <v>0</v>
      </c>
    </row>
    <row r="18" spans="1:18" s="69" customFormat="1" x14ac:dyDescent="0.2">
      <c r="A18" s="32"/>
      <c r="B18" s="32"/>
      <c r="C18" s="32"/>
      <c r="D18" s="32"/>
      <c r="E18" s="32"/>
      <c r="F18" s="68"/>
      <c r="G18" s="68"/>
      <c r="H18" s="68"/>
      <c r="I18" s="68"/>
    </row>
    <row r="19" spans="1:18" s="70" customFormat="1" ht="20.100000000000001" customHeight="1" x14ac:dyDescent="0.25">
      <c r="A19" s="241" t="s">
        <v>42</v>
      </c>
      <c r="B19" s="241"/>
      <c r="C19" s="241"/>
      <c r="D19" s="241"/>
      <c r="E19" s="68"/>
      <c r="F19" s="68"/>
      <c r="G19" s="68"/>
      <c r="H19" s="68"/>
      <c r="I19" s="68"/>
      <c r="O19" s="100"/>
    </row>
    <row r="20" spans="1:18" s="70" customFormat="1" ht="20.100000000000001" customHeight="1" x14ac:dyDescent="0.25">
      <c r="A20" s="157"/>
      <c r="B20" s="157"/>
      <c r="C20" s="157"/>
      <c r="D20" s="157"/>
      <c r="E20" s="68"/>
      <c r="F20" s="68"/>
      <c r="G20" s="68"/>
      <c r="H20" s="68"/>
      <c r="I20" s="68"/>
    </row>
    <row r="21" spans="1:18" s="33" customFormat="1" ht="18.75" customHeight="1" x14ac:dyDescent="0.25">
      <c r="A21" s="219" t="s">
        <v>3</v>
      </c>
      <c r="B21" s="219"/>
      <c r="C21" s="243"/>
      <c r="D21" s="243"/>
      <c r="H21" s="169"/>
    </row>
    <row r="22" spans="1:18" s="33" customFormat="1" ht="20.100000000000001" customHeight="1" x14ac:dyDescent="0.25">
      <c r="A22" s="219" t="s">
        <v>4</v>
      </c>
      <c r="B22" s="219"/>
      <c r="C22" s="246"/>
      <c r="D22" s="246"/>
      <c r="H22" s="169"/>
      <c r="N22" s="143"/>
      <c r="O22" s="143"/>
      <c r="P22" s="143"/>
      <c r="Q22" s="143"/>
      <c r="R22" s="143"/>
    </row>
    <row r="23" spans="1:18" s="33" customFormat="1" ht="20.100000000000001" customHeight="1" x14ac:dyDescent="0.25">
      <c r="A23" s="219" t="s">
        <v>5</v>
      </c>
      <c r="B23" s="219"/>
      <c r="C23" s="246"/>
      <c r="D23" s="246"/>
      <c r="H23" s="169"/>
      <c r="N23" s="143"/>
      <c r="O23" s="143"/>
      <c r="P23" s="143"/>
      <c r="Q23" s="143"/>
      <c r="R23" s="143"/>
    </row>
    <row r="24" spans="1:18" s="34" customFormat="1" x14ac:dyDescent="0.2">
      <c r="C24" s="247"/>
      <c r="D24" s="247"/>
      <c r="E24" s="35"/>
      <c r="F24" s="35"/>
      <c r="N24" s="152"/>
      <c r="O24" s="152"/>
      <c r="P24" s="152"/>
      <c r="Q24" s="152"/>
      <c r="R24" s="152"/>
    </row>
    <row r="25" spans="1:18" s="33" customFormat="1" ht="20.100000000000001" customHeight="1" x14ac:dyDescent="0.25">
      <c r="A25" s="219" t="s">
        <v>111</v>
      </c>
      <c r="B25" s="219"/>
      <c r="C25" s="243"/>
      <c r="D25" s="243"/>
      <c r="H25" s="169"/>
      <c r="N25" s="143"/>
      <c r="O25" s="143"/>
      <c r="P25" s="143"/>
      <c r="Q25" s="143"/>
      <c r="R25" s="143"/>
    </row>
    <row r="26" spans="1:18" s="33" customFormat="1" ht="20.100000000000001" customHeight="1" x14ac:dyDescent="0.25">
      <c r="A26" s="219" t="s">
        <v>112</v>
      </c>
      <c r="B26" s="219"/>
      <c r="C26" s="246"/>
      <c r="D26" s="246"/>
      <c r="H26" s="169"/>
      <c r="N26" s="143"/>
      <c r="O26" s="143"/>
      <c r="P26" s="143"/>
      <c r="Q26" s="143"/>
      <c r="R26" s="143"/>
    </row>
    <row r="27" spans="1:18" s="33" customFormat="1" ht="20.100000000000001" customHeight="1" x14ac:dyDescent="0.25">
      <c r="A27" s="219" t="s">
        <v>113</v>
      </c>
      <c r="B27" s="219"/>
      <c r="C27" s="246"/>
      <c r="D27" s="246"/>
      <c r="H27" s="169"/>
      <c r="N27" s="143"/>
      <c r="O27" s="143"/>
      <c r="P27" s="143"/>
      <c r="Q27" s="143"/>
      <c r="R27" s="143"/>
    </row>
    <row r="28" spans="1:18" s="34" customFormat="1" x14ac:dyDescent="0.2">
      <c r="D28" s="35"/>
      <c r="E28" s="35"/>
      <c r="F28" s="35"/>
      <c r="N28" s="152"/>
      <c r="O28" s="152"/>
      <c r="P28" s="152"/>
      <c r="Q28" s="152"/>
      <c r="R28" s="152"/>
    </row>
    <row r="29" spans="1:18" s="34" customFormat="1" x14ac:dyDescent="0.2">
      <c r="D29" s="35"/>
      <c r="E29" s="35"/>
      <c r="F29" s="35"/>
      <c r="N29" s="152"/>
      <c r="O29" s="152"/>
      <c r="P29" s="152"/>
      <c r="Q29" s="152"/>
      <c r="R29" s="152"/>
    </row>
    <row r="30" spans="1:18" s="34" customFormat="1" ht="15" customHeight="1" x14ac:dyDescent="0.2">
      <c r="A30" s="34" t="s">
        <v>2</v>
      </c>
      <c r="B30" s="36"/>
      <c r="C30" s="35"/>
      <c r="D30" s="35"/>
      <c r="N30" s="152"/>
      <c r="O30" s="152"/>
      <c r="P30" s="152"/>
      <c r="Q30" s="152"/>
      <c r="R30" s="152"/>
    </row>
    <row r="31" spans="1:18" s="34" customFormat="1" ht="15" customHeight="1" x14ac:dyDescent="0.2">
      <c r="A31" s="34" t="s">
        <v>1</v>
      </c>
      <c r="B31" s="37"/>
      <c r="C31" s="35"/>
      <c r="D31" s="35"/>
      <c r="F31" s="162" t="s">
        <v>114</v>
      </c>
      <c r="G31" s="220"/>
      <c r="H31" s="220"/>
      <c r="I31" s="220"/>
      <c r="N31" s="152"/>
      <c r="O31" s="152"/>
      <c r="P31" s="152"/>
      <c r="Q31" s="152"/>
      <c r="R31" s="152"/>
    </row>
    <row r="32" spans="1:18" s="34" customFormat="1" ht="16.5" customHeight="1" x14ac:dyDescent="0.2">
      <c r="D32" s="229"/>
      <c r="E32" s="229"/>
      <c r="F32" s="17"/>
      <c r="G32" s="227"/>
      <c r="H32" s="227"/>
      <c r="I32" s="227"/>
      <c r="N32" s="152"/>
      <c r="O32" s="152"/>
      <c r="P32" s="152"/>
      <c r="Q32" s="152"/>
      <c r="R32" s="152"/>
    </row>
    <row r="33" spans="1:9" s="34" customFormat="1" ht="20.100000000000001" customHeight="1" x14ac:dyDescent="0.2">
      <c r="D33" s="230"/>
      <c r="E33" s="230"/>
      <c r="F33" s="163" t="s">
        <v>115</v>
      </c>
      <c r="G33" s="221"/>
      <c r="H33" s="222"/>
      <c r="I33" s="223"/>
    </row>
    <row r="34" spans="1:9" s="74" customFormat="1" ht="20.100000000000001" customHeight="1" x14ac:dyDescent="0.2">
      <c r="A34" s="228"/>
      <c r="B34" s="228"/>
      <c r="C34" s="156"/>
      <c r="D34" s="72"/>
      <c r="E34" s="35"/>
      <c r="F34" s="163" t="s">
        <v>116</v>
      </c>
      <c r="G34" s="224"/>
      <c r="H34" s="225"/>
      <c r="I34" s="226"/>
    </row>
    <row r="35" spans="1:9" s="34" customFormat="1" x14ac:dyDescent="0.2">
      <c r="E35" s="35"/>
      <c r="F35" s="164" t="s">
        <v>117</v>
      </c>
      <c r="G35" s="35"/>
      <c r="H35" s="170"/>
    </row>
    <row r="37" spans="1:9" x14ac:dyDescent="0.2">
      <c r="A37" s="228" t="s">
        <v>6</v>
      </c>
      <c r="B37" s="228"/>
      <c r="C37" s="156"/>
    </row>
    <row r="38" spans="1:9" x14ac:dyDescent="0.2">
      <c r="A38" s="75"/>
      <c r="B38" s="218" t="s">
        <v>7</v>
      </c>
      <c r="C38" s="219"/>
    </row>
  </sheetData>
  <mergeCells count="30">
    <mergeCell ref="A26:B26"/>
    <mergeCell ref="C26:D26"/>
    <mergeCell ref="A27:B27"/>
    <mergeCell ref="C27:D27"/>
    <mergeCell ref="A23:B23"/>
    <mergeCell ref="C23:D23"/>
    <mergeCell ref="C24:D24"/>
    <mergeCell ref="A25:B25"/>
    <mergeCell ref="C25:D25"/>
    <mergeCell ref="A19:D19"/>
    <mergeCell ref="A21:B21"/>
    <mergeCell ref="C21:D21"/>
    <mergeCell ref="A22:B22"/>
    <mergeCell ref="C22:D22"/>
    <mergeCell ref="A17:B17"/>
    <mergeCell ref="K17:M17"/>
    <mergeCell ref="A1:B1"/>
    <mergeCell ref="A2:I2"/>
    <mergeCell ref="A3:O3"/>
    <mergeCell ref="A5:D5"/>
    <mergeCell ref="A4:O4"/>
    <mergeCell ref="A34:B34"/>
    <mergeCell ref="G34:I34"/>
    <mergeCell ref="A37:B37"/>
    <mergeCell ref="B38:C38"/>
    <mergeCell ref="G31:I31"/>
    <mergeCell ref="D32:E32"/>
    <mergeCell ref="G32:I32"/>
    <mergeCell ref="D33:E33"/>
    <mergeCell ref="G33:I33"/>
  </mergeCells>
  <conditionalFormatting sqref="C25:D25">
    <cfRule type="containsBlanks" dxfId="34" priority="3">
      <formula>LEN(TRIM(C25))=0</formula>
    </cfRule>
  </conditionalFormatting>
  <conditionalFormatting sqref="C21:D21">
    <cfRule type="containsBlanks" dxfId="33" priority="5">
      <formula>LEN(TRIM(C21))=0</formula>
    </cfRule>
  </conditionalFormatting>
  <conditionalFormatting sqref="B30:B31">
    <cfRule type="containsBlanks" dxfId="32" priority="7">
      <formula>LEN(TRIM(B30))=0</formula>
    </cfRule>
  </conditionalFormatting>
  <conditionalFormatting sqref="C22:D23">
    <cfRule type="containsBlanks" dxfId="31" priority="6">
      <formula>LEN(TRIM(C22))=0</formula>
    </cfRule>
  </conditionalFormatting>
  <conditionalFormatting sqref="C26:D27">
    <cfRule type="containsBlanks" dxfId="30" priority="4">
      <formula>LEN(TRIM(C26))=0</formula>
    </cfRule>
  </conditionalFormatting>
  <conditionalFormatting sqref="G34:I34">
    <cfRule type="containsBlanks" dxfId="29" priority="1">
      <formula>LEN(TRIM(G34))=0</formula>
    </cfRule>
  </conditionalFormatting>
  <conditionalFormatting sqref="G33:I33">
    <cfRule type="containsBlanks" dxfId="28" priority="2">
      <formula>LEN(TRIM(G33))=0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 xml:space="preserve">&amp;L&amp;"-,Tučné"Príloha č. 1 &amp;"-,Normálne"
Kalkulácia ceny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35"/>
  <sheetViews>
    <sheetView zoomScale="80" zoomScaleNormal="80" workbookViewId="0">
      <selection activeCell="O30" sqref="O30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9.42578125" style="26" customWidth="1"/>
    <col min="4" max="4" width="12.5703125" style="26" customWidth="1"/>
    <col min="5" max="5" width="14" style="26" customWidth="1"/>
    <col min="6" max="6" width="26.140625" style="17" customWidth="1"/>
    <col min="7" max="8" width="14.570312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15" s="44" customFormat="1" x14ac:dyDescent="0.2">
      <c r="A1" s="231" t="s">
        <v>23</v>
      </c>
      <c r="B1" s="231"/>
      <c r="F1" s="45"/>
    </row>
    <row r="2" spans="1:15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15" s="33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 s="33" customFormat="1" ht="22.5" customHeight="1" x14ac:dyDescent="0.25">
      <c r="A4" s="242" t="s">
        <v>92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5" s="33" customFormat="1" ht="5.25" customHeight="1" thickBot="1" x14ac:dyDescent="0.3">
      <c r="A5" s="234"/>
      <c r="B5" s="234"/>
      <c r="C5" s="234"/>
      <c r="D5" s="234"/>
      <c r="E5" s="1"/>
      <c r="F5" s="1"/>
      <c r="G5" s="1"/>
      <c r="H5" s="166"/>
      <c r="I5" s="1"/>
      <c r="J5" s="1"/>
      <c r="K5" s="1"/>
      <c r="L5" s="1"/>
      <c r="M5" s="1"/>
      <c r="N5" s="1"/>
      <c r="O5" s="1"/>
    </row>
    <row r="6" spans="1:15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29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15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15" s="13" customFormat="1" ht="27.95" customHeight="1" x14ac:dyDescent="0.25">
      <c r="A8" s="4" t="s">
        <v>0</v>
      </c>
      <c r="B8" s="96" t="s">
        <v>334</v>
      </c>
      <c r="C8" s="86" t="s">
        <v>65</v>
      </c>
      <c r="D8" s="86" t="s">
        <v>89</v>
      </c>
      <c r="E8" s="5">
        <v>36</v>
      </c>
      <c r="F8" s="38"/>
      <c r="G8" s="103"/>
      <c r="H8" s="103"/>
      <c r="I8" s="6"/>
      <c r="J8" s="7"/>
      <c r="K8" s="8"/>
      <c r="L8" s="9"/>
      <c r="M8" s="10">
        <f>K8+(K8*L8)</f>
        <v>0</v>
      </c>
      <c r="N8" s="11">
        <f>K8*E8</f>
        <v>0</v>
      </c>
      <c r="O8" s="12">
        <f t="shared" ref="O8" si="0">N8+(N8*L8)</f>
        <v>0</v>
      </c>
    </row>
    <row r="9" spans="1:15" s="13" customFormat="1" ht="27.95" customHeight="1" x14ac:dyDescent="0.25">
      <c r="A9" s="4">
        <v>2</v>
      </c>
      <c r="B9" s="96" t="s">
        <v>335</v>
      </c>
      <c r="C9" s="86" t="s">
        <v>65</v>
      </c>
      <c r="D9" s="86" t="s">
        <v>89</v>
      </c>
      <c r="E9" s="5">
        <v>330</v>
      </c>
      <c r="F9" s="38"/>
      <c r="G9" s="103"/>
      <c r="H9" s="103"/>
      <c r="I9" s="6"/>
      <c r="J9" s="7"/>
      <c r="K9" s="8"/>
      <c r="L9" s="9"/>
      <c r="M9" s="10">
        <f>K9+(K9*L9)</f>
        <v>0</v>
      </c>
      <c r="N9" s="11">
        <f>K9*E9</f>
        <v>0</v>
      </c>
      <c r="O9" s="16">
        <f t="shared" ref="O9" si="1">N9+(N9*L9)</f>
        <v>0</v>
      </c>
    </row>
    <row r="10" spans="1:15" s="13" customFormat="1" ht="27.95" customHeight="1" x14ac:dyDescent="0.25">
      <c r="A10" s="4">
        <v>3</v>
      </c>
      <c r="B10" s="96" t="s">
        <v>336</v>
      </c>
      <c r="C10" s="86" t="s">
        <v>65</v>
      </c>
      <c r="D10" s="86" t="s">
        <v>90</v>
      </c>
      <c r="E10" s="5">
        <v>13</v>
      </c>
      <c r="F10" s="38"/>
      <c r="G10" s="103"/>
      <c r="H10" s="103"/>
      <c r="I10" s="6"/>
      <c r="J10" s="7"/>
      <c r="K10" s="8"/>
      <c r="L10" s="9"/>
      <c r="M10" s="10">
        <f t="shared" ref="M10:M13" si="2">K10+(K10*L10)</f>
        <v>0</v>
      </c>
      <c r="N10" s="11">
        <f t="shared" ref="N10:N13" si="3">K10*E10</f>
        <v>0</v>
      </c>
      <c r="O10" s="16">
        <f t="shared" ref="O10:O13" si="4">N10+(N10*L10)</f>
        <v>0</v>
      </c>
    </row>
    <row r="11" spans="1:15" s="13" customFormat="1" ht="27.95" customHeight="1" x14ac:dyDescent="0.25">
      <c r="A11" s="4">
        <v>4</v>
      </c>
      <c r="B11" s="97" t="s">
        <v>337</v>
      </c>
      <c r="C11" s="86" t="s">
        <v>65</v>
      </c>
      <c r="D11" s="86" t="s">
        <v>91</v>
      </c>
      <c r="E11" s="5">
        <v>69</v>
      </c>
      <c r="F11" s="38"/>
      <c r="G11" s="103"/>
      <c r="H11" s="103"/>
      <c r="I11" s="6"/>
      <c r="J11" s="7"/>
      <c r="K11" s="8"/>
      <c r="L11" s="9"/>
      <c r="M11" s="10">
        <f t="shared" si="2"/>
        <v>0</v>
      </c>
      <c r="N11" s="11">
        <f t="shared" si="3"/>
        <v>0</v>
      </c>
      <c r="O11" s="16">
        <f t="shared" si="4"/>
        <v>0</v>
      </c>
    </row>
    <row r="12" spans="1:15" s="13" customFormat="1" ht="27.95" customHeight="1" x14ac:dyDescent="0.25">
      <c r="A12" s="4">
        <v>5</v>
      </c>
      <c r="B12" s="97" t="s">
        <v>338</v>
      </c>
      <c r="C12" s="86" t="s">
        <v>65</v>
      </c>
      <c r="D12" s="86" t="s">
        <v>91</v>
      </c>
      <c r="E12" s="5">
        <v>69</v>
      </c>
      <c r="F12" s="38"/>
      <c r="G12" s="103"/>
      <c r="H12" s="103"/>
      <c r="I12" s="6"/>
      <c r="J12" s="7"/>
      <c r="K12" s="8"/>
      <c r="L12" s="9"/>
      <c r="M12" s="10">
        <f t="shared" si="2"/>
        <v>0</v>
      </c>
      <c r="N12" s="11">
        <f t="shared" si="3"/>
        <v>0</v>
      </c>
      <c r="O12" s="16">
        <f t="shared" si="4"/>
        <v>0</v>
      </c>
    </row>
    <row r="13" spans="1:15" s="13" customFormat="1" ht="27.95" customHeight="1" thickBot="1" x14ac:dyDescent="0.3">
      <c r="A13" s="98">
        <v>6</v>
      </c>
      <c r="B13" s="204" t="s">
        <v>339</v>
      </c>
      <c r="C13" s="91" t="s">
        <v>65</v>
      </c>
      <c r="D13" s="91" t="s">
        <v>90</v>
      </c>
      <c r="E13" s="146">
        <v>96</v>
      </c>
      <c r="F13" s="147"/>
      <c r="G13" s="80"/>
      <c r="H13" s="80"/>
      <c r="I13" s="22"/>
      <c r="J13" s="148"/>
      <c r="K13" s="149"/>
      <c r="L13" s="150"/>
      <c r="M13" s="151">
        <f t="shared" si="2"/>
        <v>0</v>
      </c>
      <c r="N13" s="171">
        <f t="shared" si="3"/>
        <v>0</v>
      </c>
      <c r="O13" s="161">
        <f t="shared" si="4"/>
        <v>0</v>
      </c>
    </row>
    <row r="14" spans="1:15" ht="28.5" customHeight="1" thickBot="1" x14ac:dyDescent="0.25">
      <c r="A14" s="251" t="s">
        <v>41</v>
      </c>
      <c r="B14" s="251"/>
      <c r="C14" s="23"/>
      <c r="D14" s="23"/>
      <c r="E14" s="207">
        <f>SUM(E8:E13)</f>
        <v>613</v>
      </c>
      <c r="F14" s="24"/>
      <c r="G14" s="23"/>
      <c r="H14" s="23"/>
      <c r="I14" s="23"/>
      <c r="J14" s="23"/>
      <c r="K14" s="252"/>
      <c r="L14" s="252"/>
      <c r="M14" s="252"/>
      <c r="N14" s="25">
        <f>SUM(N8:N13)</f>
        <v>0</v>
      </c>
      <c r="O14" s="105">
        <f>SUM(O8:O13)</f>
        <v>0</v>
      </c>
    </row>
    <row r="15" spans="1:15" s="69" customFormat="1" x14ac:dyDescent="0.2">
      <c r="A15" s="32"/>
      <c r="B15" s="32"/>
      <c r="C15" s="32"/>
      <c r="D15" s="32"/>
      <c r="E15" s="32"/>
      <c r="F15" s="68"/>
      <c r="G15" s="68"/>
      <c r="H15" s="68"/>
      <c r="I15" s="68"/>
    </row>
    <row r="16" spans="1:15" s="70" customFormat="1" ht="20.100000000000001" customHeight="1" x14ac:dyDescent="0.25">
      <c r="A16" s="241" t="s">
        <v>42</v>
      </c>
      <c r="B16" s="241"/>
      <c r="C16" s="241"/>
      <c r="D16" s="241"/>
      <c r="E16" s="68"/>
      <c r="F16" s="68"/>
      <c r="G16" s="68"/>
      <c r="H16" s="68"/>
      <c r="I16" s="68"/>
      <c r="O16" s="100"/>
    </row>
    <row r="17" spans="1:18" s="70" customFormat="1" ht="20.100000000000001" customHeight="1" x14ac:dyDescent="0.25">
      <c r="A17" s="157"/>
      <c r="B17" s="157"/>
      <c r="C17" s="157"/>
      <c r="D17" s="157"/>
      <c r="E17" s="68"/>
      <c r="F17" s="68"/>
      <c r="G17" s="68"/>
      <c r="H17" s="68"/>
      <c r="I17" s="68"/>
    </row>
    <row r="18" spans="1:18" s="33" customFormat="1" ht="18.75" customHeight="1" x14ac:dyDescent="0.25">
      <c r="A18" s="219" t="s">
        <v>3</v>
      </c>
      <c r="B18" s="219"/>
      <c r="C18" s="243"/>
      <c r="D18" s="243"/>
      <c r="H18" s="169"/>
    </row>
    <row r="19" spans="1:18" s="33" customFormat="1" ht="20.100000000000001" customHeight="1" x14ac:dyDescent="0.25">
      <c r="A19" s="219" t="s">
        <v>4</v>
      </c>
      <c r="B19" s="219"/>
      <c r="C19" s="246"/>
      <c r="D19" s="246"/>
      <c r="H19" s="169"/>
      <c r="Q19" s="143"/>
    </row>
    <row r="20" spans="1:18" s="33" customFormat="1" ht="20.100000000000001" customHeight="1" x14ac:dyDescent="0.25">
      <c r="A20" s="219" t="s">
        <v>5</v>
      </c>
      <c r="B20" s="219"/>
      <c r="C20" s="246"/>
      <c r="D20" s="246"/>
      <c r="H20" s="169"/>
      <c r="Q20" s="143"/>
      <c r="R20" s="143"/>
    </row>
    <row r="21" spans="1:18" s="34" customFormat="1" x14ac:dyDescent="0.2">
      <c r="C21" s="247"/>
      <c r="D21" s="247"/>
      <c r="E21" s="35"/>
      <c r="F21" s="35"/>
      <c r="N21" s="152"/>
      <c r="Q21" s="152"/>
    </row>
    <row r="22" spans="1:18" s="33" customFormat="1" ht="20.100000000000001" customHeight="1" x14ac:dyDescent="0.25">
      <c r="A22" s="219" t="s">
        <v>111</v>
      </c>
      <c r="B22" s="219"/>
      <c r="C22" s="243"/>
      <c r="D22" s="243"/>
      <c r="H22" s="169"/>
      <c r="Q22" s="143"/>
    </row>
    <row r="23" spans="1:18" s="33" customFormat="1" ht="20.100000000000001" customHeight="1" x14ac:dyDescent="0.25">
      <c r="A23" s="219" t="s">
        <v>112</v>
      </c>
      <c r="B23" s="219"/>
      <c r="C23" s="246"/>
      <c r="D23" s="246"/>
      <c r="H23" s="169"/>
      <c r="Q23" s="143"/>
    </row>
    <row r="24" spans="1:18" s="33" customFormat="1" ht="20.100000000000001" customHeight="1" x14ac:dyDescent="0.25">
      <c r="A24" s="219" t="s">
        <v>113</v>
      </c>
      <c r="B24" s="219"/>
      <c r="C24" s="246"/>
      <c r="D24" s="246"/>
      <c r="H24" s="169"/>
      <c r="Q24" s="143"/>
      <c r="R24" s="143"/>
    </row>
    <row r="25" spans="1:18" s="34" customFormat="1" x14ac:dyDescent="0.2">
      <c r="D25" s="35"/>
      <c r="E25" s="35"/>
      <c r="F25" s="35"/>
      <c r="N25" s="152"/>
      <c r="Q25" s="152"/>
    </row>
    <row r="26" spans="1:18" s="34" customFormat="1" x14ac:dyDescent="0.2">
      <c r="D26" s="35"/>
      <c r="E26" s="35"/>
      <c r="F26" s="35"/>
      <c r="N26" s="152"/>
      <c r="Q26" s="152"/>
    </row>
    <row r="27" spans="1:18" s="34" customFormat="1" ht="15" customHeight="1" x14ac:dyDescent="0.2">
      <c r="A27" s="34" t="s">
        <v>2</v>
      </c>
      <c r="B27" s="36"/>
      <c r="C27" s="35"/>
      <c r="D27" s="35"/>
      <c r="O27" s="152"/>
    </row>
    <row r="28" spans="1:18" s="34" customFormat="1" ht="15" customHeight="1" x14ac:dyDescent="0.2">
      <c r="A28" s="34" t="s">
        <v>1</v>
      </c>
      <c r="B28" s="37"/>
      <c r="C28" s="35"/>
      <c r="D28" s="35"/>
      <c r="F28" s="162" t="s">
        <v>114</v>
      </c>
      <c r="G28" s="220"/>
      <c r="H28" s="220"/>
      <c r="I28" s="220"/>
      <c r="O28" s="152"/>
    </row>
    <row r="29" spans="1:18" s="34" customFormat="1" ht="16.5" customHeight="1" x14ac:dyDescent="0.2">
      <c r="D29" s="229"/>
      <c r="E29" s="229"/>
      <c r="F29" s="17"/>
      <c r="G29" s="227"/>
      <c r="H29" s="227"/>
      <c r="I29" s="227"/>
      <c r="O29" s="152"/>
    </row>
    <row r="30" spans="1:18" s="34" customFormat="1" ht="20.100000000000001" customHeight="1" x14ac:dyDescent="0.2">
      <c r="D30" s="230"/>
      <c r="E30" s="230"/>
      <c r="F30" s="163" t="s">
        <v>115</v>
      </c>
      <c r="G30" s="221"/>
      <c r="H30" s="222"/>
      <c r="I30" s="223"/>
    </row>
    <row r="31" spans="1:18" s="74" customFormat="1" ht="20.100000000000001" customHeight="1" x14ac:dyDescent="0.2">
      <c r="A31" s="228"/>
      <c r="B31" s="228"/>
      <c r="C31" s="156"/>
      <c r="D31" s="72"/>
      <c r="E31" s="35"/>
      <c r="F31" s="163" t="s">
        <v>116</v>
      </c>
      <c r="G31" s="224"/>
      <c r="H31" s="225"/>
      <c r="I31" s="226"/>
    </row>
    <row r="32" spans="1:18" s="34" customFormat="1" x14ac:dyDescent="0.2">
      <c r="E32" s="35"/>
      <c r="F32" s="164" t="s">
        <v>117</v>
      </c>
      <c r="G32" s="35"/>
      <c r="H32" s="170"/>
    </row>
    <row r="34" spans="1:3" x14ac:dyDescent="0.2">
      <c r="A34" s="228" t="s">
        <v>6</v>
      </c>
      <c r="B34" s="228"/>
      <c r="C34" s="156"/>
    </row>
    <row r="35" spans="1:3" x14ac:dyDescent="0.2">
      <c r="A35" s="75"/>
      <c r="B35" s="218" t="s">
        <v>7</v>
      </c>
      <c r="C35" s="219"/>
    </row>
  </sheetData>
  <mergeCells count="30">
    <mergeCell ref="A23:B23"/>
    <mergeCell ref="C23:D23"/>
    <mergeCell ref="A24:B24"/>
    <mergeCell ref="C24:D24"/>
    <mergeCell ref="A20:B20"/>
    <mergeCell ref="C20:D20"/>
    <mergeCell ref="C21:D21"/>
    <mergeCell ref="A22:B22"/>
    <mergeCell ref="C22:D22"/>
    <mergeCell ref="A16:D16"/>
    <mergeCell ref="A18:B18"/>
    <mergeCell ref="C18:D18"/>
    <mergeCell ref="A19:B19"/>
    <mergeCell ref="C19:D19"/>
    <mergeCell ref="A14:B14"/>
    <mergeCell ref="K14:M14"/>
    <mergeCell ref="A1:B1"/>
    <mergeCell ref="A2:I2"/>
    <mergeCell ref="A3:O3"/>
    <mergeCell ref="A5:D5"/>
    <mergeCell ref="A4:O4"/>
    <mergeCell ref="A31:B31"/>
    <mergeCell ref="G31:I31"/>
    <mergeCell ref="A34:B34"/>
    <mergeCell ref="B35:C35"/>
    <mergeCell ref="G28:I28"/>
    <mergeCell ref="D29:E29"/>
    <mergeCell ref="G29:I29"/>
    <mergeCell ref="D30:E30"/>
    <mergeCell ref="G30:I30"/>
  </mergeCells>
  <conditionalFormatting sqref="C22:D22">
    <cfRule type="containsBlanks" dxfId="27" priority="3">
      <formula>LEN(TRIM(C22))=0</formula>
    </cfRule>
  </conditionalFormatting>
  <conditionalFormatting sqref="C18:D18">
    <cfRule type="containsBlanks" dxfId="26" priority="5">
      <formula>LEN(TRIM(C18))=0</formula>
    </cfRule>
  </conditionalFormatting>
  <conditionalFormatting sqref="B27:B28">
    <cfRule type="containsBlanks" dxfId="25" priority="7">
      <formula>LEN(TRIM(B27))=0</formula>
    </cfRule>
  </conditionalFormatting>
  <conditionalFormatting sqref="C19:D20">
    <cfRule type="containsBlanks" dxfId="24" priority="6">
      <formula>LEN(TRIM(C19))=0</formula>
    </cfRule>
  </conditionalFormatting>
  <conditionalFormatting sqref="C23:D24">
    <cfRule type="containsBlanks" dxfId="23" priority="4">
      <formula>LEN(TRIM(C23))=0</formula>
    </cfRule>
  </conditionalFormatting>
  <conditionalFormatting sqref="G31:I31">
    <cfRule type="containsBlanks" dxfId="22" priority="1">
      <formula>LEN(TRIM(G31))=0</formula>
    </cfRule>
  </conditionalFormatting>
  <conditionalFormatting sqref="G30:I30">
    <cfRule type="containsBlanks" dxfId="21" priority="2">
      <formula>LEN(TRIM(G30))=0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 xml:space="preserve">&amp;L&amp;"-,Tučné"Príloha č. 1&amp;"-,Normálne"
Kalkulácia ceny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2"/>
  <sheetViews>
    <sheetView zoomScale="80" zoomScaleNormal="80" workbookViewId="0">
      <selection activeCell="L12" sqref="L12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9.42578125" style="26" customWidth="1"/>
    <col min="4" max="4" width="12.5703125" style="26" customWidth="1"/>
    <col min="5" max="5" width="14" style="26" customWidth="1"/>
    <col min="6" max="6" width="26.140625" style="17" customWidth="1"/>
    <col min="7" max="8" width="14.570312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19" s="44" customFormat="1" x14ac:dyDescent="0.2">
      <c r="A1" s="231" t="s">
        <v>23</v>
      </c>
      <c r="B1" s="231"/>
      <c r="F1" s="45"/>
    </row>
    <row r="2" spans="1:19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19" s="33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9" s="33" customFormat="1" ht="22.5" customHeight="1" x14ac:dyDescent="0.25">
      <c r="A4" s="242" t="s">
        <v>87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9" s="33" customFormat="1" ht="5.25" customHeight="1" thickBot="1" x14ac:dyDescent="0.3">
      <c r="A5" s="234"/>
      <c r="B5" s="234"/>
      <c r="C5" s="234"/>
      <c r="D5" s="234"/>
      <c r="E5" s="1"/>
      <c r="F5" s="1"/>
      <c r="G5" s="1"/>
      <c r="H5" s="166"/>
      <c r="I5" s="1"/>
      <c r="J5" s="1"/>
      <c r="K5" s="1"/>
      <c r="L5" s="1"/>
      <c r="M5" s="1"/>
      <c r="N5" s="1"/>
      <c r="O5" s="1"/>
    </row>
    <row r="6" spans="1:19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29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19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19" s="13" customFormat="1" ht="27.95" customHeight="1" x14ac:dyDescent="0.25">
      <c r="A8" s="4" t="s">
        <v>0</v>
      </c>
      <c r="B8" s="192" t="s">
        <v>340</v>
      </c>
      <c r="C8" s="86" t="s">
        <v>65</v>
      </c>
      <c r="D8" s="86" t="s">
        <v>341</v>
      </c>
      <c r="E8" s="5">
        <v>3</v>
      </c>
      <c r="F8" s="38"/>
      <c r="G8" s="103"/>
      <c r="H8" s="103"/>
      <c r="I8" s="6"/>
      <c r="J8" s="7"/>
      <c r="K8" s="8"/>
      <c r="L8" s="9"/>
      <c r="M8" s="10">
        <f>K8+(K8*L8)</f>
        <v>0</v>
      </c>
      <c r="N8" s="104">
        <f>K8*E8</f>
        <v>0</v>
      </c>
      <c r="O8" s="12">
        <f t="shared" ref="O8:O10" si="0">N8+(N8*L8)</f>
        <v>0</v>
      </c>
    </row>
    <row r="9" spans="1:19" s="13" customFormat="1" ht="27.95" customHeight="1" x14ac:dyDescent="0.25">
      <c r="A9" s="14" t="s">
        <v>8</v>
      </c>
      <c r="B9" s="192" t="s">
        <v>342</v>
      </c>
      <c r="C9" s="86" t="s">
        <v>65</v>
      </c>
      <c r="D9" s="86" t="s">
        <v>341</v>
      </c>
      <c r="E9" s="5">
        <v>17</v>
      </c>
      <c r="F9" s="38"/>
      <c r="G9" s="76"/>
      <c r="H9" s="76"/>
      <c r="I9" s="15"/>
      <c r="J9" s="7"/>
      <c r="K9" s="8"/>
      <c r="L9" s="9"/>
      <c r="M9" s="10">
        <f t="shared" ref="M9:M10" si="1">K9+(K9*L9)</f>
        <v>0</v>
      </c>
      <c r="N9" s="11">
        <f t="shared" ref="N9:N10" si="2">K9*E9</f>
        <v>0</v>
      </c>
      <c r="O9" s="16">
        <f t="shared" si="0"/>
        <v>0</v>
      </c>
    </row>
    <row r="10" spans="1:19" s="13" customFormat="1" ht="27.95" customHeight="1" thickBot="1" x14ac:dyDescent="0.3">
      <c r="A10" s="21" t="s">
        <v>9</v>
      </c>
      <c r="B10" s="204" t="s">
        <v>343</v>
      </c>
      <c r="C10" s="91" t="s">
        <v>65</v>
      </c>
      <c r="D10" s="91" t="s">
        <v>88</v>
      </c>
      <c r="E10" s="78">
        <v>10</v>
      </c>
      <c r="F10" s="79"/>
      <c r="G10" s="80"/>
      <c r="H10" s="80"/>
      <c r="I10" s="22"/>
      <c r="J10" s="81"/>
      <c r="K10" s="82"/>
      <c r="L10" s="83"/>
      <c r="M10" s="84">
        <f t="shared" si="1"/>
        <v>0</v>
      </c>
      <c r="N10" s="85">
        <f t="shared" si="2"/>
        <v>0</v>
      </c>
      <c r="O10" s="161">
        <f t="shared" si="0"/>
        <v>0</v>
      </c>
    </row>
    <row r="11" spans="1:19" ht="28.5" customHeight="1" thickBot="1" x14ac:dyDescent="0.25">
      <c r="A11" s="251" t="s">
        <v>41</v>
      </c>
      <c r="B11" s="251"/>
      <c r="C11" s="23"/>
      <c r="D11" s="23"/>
      <c r="E11" s="207">
        <f>SUM(E8:E10)</f>
        <v>30</v>
      </c>
      <c r="F11" s="24"/>
      <c r="G11" s="23"/>
      <c r="H11" s="23"/>
      <c r="I11" s="23"/>
      <c r="J11" s="23"/>
      <c r="K11" s="252"/>
      <c r="L11" s="252"/>
      <c r="M11" s="252"/>
      <c r="N11" s="25">
        <f>SUM(N8:N10)</f>
        <v>0</v>
      </c>
      <c r="O11" s="173">
        <f>SUM(O8:O10)</f>
        <v>0</v>
      </c>
    </row>
    <row r="12" spans="1:19" s="69" customFormat="1" x14ac:dyDescent="0.2">
      <c r="A12" s="32"/>
      <c r="B12" s="32"/>
      <c r="C12" s="32"/>
      <c r="D12" s="32"/>
      <c r="E12" s="32"/>
      <c r="F12" s="68"/>
      <c r="G12" s="68"/>
      <c r="H12" s="68"/>
      <c r="I12" s="68"/>
    </row>
    <row r="13" spans="1:19" s="70" customFormat="1" ht="20.100000000000001" customHeight="1" x14ac:dyDescent="0.25">
      <c r="A13" s="241" t="s">
        <v>42</v>
      </c>
      <c r="B13" s="241"/>
      <c r="C13" s="241"/>
      <c r="D13" s="241"/>
      <c r="E13" s="68"/>
      <c r="F13" s="68"/>
      <c r="G13" s="68"/>
      <c r="H13" s="68"/>
      <c r="I13" s="68"/>
      <c r="O13" s="100"/>
    </row>
    <row r="14" spans="1:19" s="70" customFormat="1" ht="20.100000000000001" customHeight="1" x14ac:dyDescent="0.25">
      <c r="A14" s="157"/>
      <c r="B14" s="157"/>
      <c r="C14" s="157"/>
      <c r="D14" s="157"/>
      <c r="E14" s="68"/>
      <c r="F14" s="68"/>
      <c r="G14" s="68"/>
      <c r="H14" s="68"/>
      <c r="I14" s="68"/>
    </row>
    <row r="15" spans="1:19" s="33" customFormat="1" ht="18.75" customHeight="1" x14ac:dyDescent="0.25">
      <c r="A15" s="219" t="s">
        <v>3</v>
      </c>
      <c r="B15" s="219"/>
      <c r="C15" s="243"/>
      <c r="D15" s="243"/>
      <c r="H15" s="169"/>
    </row>
    <row r="16" spans="1:19" s="33" customFormat="1" ht="20.100000000000001" customHeight="1" x14ac:dyDescent="0.25">
      <c r="A16" s="219" t="s">
        <v>4</v>
      </c>
      <c r="B16" s="219"/>
      <c r="C16" s="246"/>
      <c r="D16" s="246"/>
      <c r="H16" s="169"/>
      <c r="N16" s="143"/>
      <c r="O16" s="143"/>
      <c r="P16" s="143"/>
      <c r="Q16" s="143"/>
      <c r="R16" s="143"/>
      <c r="S16" s="143"/>
    </row>
    <row r="17" spans="1:19" s="33" customFormat="1" ht="20.100000000000001" customHeight="1" x14ac:dyDescent="0.25">
      <c r="A17" s="219" t="s">
        <v>5</v>
      </c>
      <c r="B17" s="219"/>
      <c r="C17" s="246"/>
      <c r="D17" s="246"/>
      <c r="H17" s="169"/>
      <c r="N17" s="143"/>
      <c r="O17" s="143"/>
      <c r="P17" s="143"/>
      <c r="Q17" s="143"/>
      <c r="R17" s="143"/>
      <c r="S17" s="143"/>
    </row>
    <row r="18" spans="1:19" s="34" customFormat="1" x14ac:dyDescent="0.2">
      <c r="C18" s="247"/>
      <c r="D18" s="247"/>
      <c r="E18" s="35"/>
      <c r="F18" s="35"/>
      <c r="N18" s="152"/>
      <c r="O18" s="152"/>
      <c r="P18" s="152"/>
      <c r="Q18" s="152"/>
      <c r="R18" s="152"/>
      <c r="S18" s="152"/>
    </row>
    <row r="19" spans="1:19" s="33" customFormat="1" ht="20.100000000000001" customHeight="1" x14ac:dyDescent="0.25">
      <c r="A19" s="219" t="s">
        <v>111</v>
      </c>
      <c r="B19" s="219"/>
      <c r="C19" s="243"/>
      <c r="D19" s="243"/>
      <c r="H19" s="169"/>
      <c r="N19" s="143"/>
      <c r="O19" s="143"/>
      <c r="P19" s="143"/>
      <c r="Q19" s="143"/>
      <c r="R19" s="143"/>
      <c r="S19" s="143"/>
    </row>
    <row r="20" spans="1:19" s="33" customFormat="1" ht="20.100000000000001" customHeight="1" x14ac:dyDescent="0.25">
      <c r="A20" s="219" t="s">
        <v>112</v>
      </c>
      <c r="B20" s="219"/>
      <c r="C20" s="246"/>
      <c r="D20" s="246"/>
      <c r="H20" s="169"/>
      <c r="N20" s="143"/>
      <c r="O20" s="143"/>
      <c r="P20" s="143"/>
      <c r="Q20" s="143"/>
      <c r="R20" s="143"/>
      <c r="S20" s="143"/>
    </row>
    <row r="21" spans="1:19" s="33" customFormat="1" ht="20.100000000000001" customHeight="1" x14ac:dyDescent="0.25">
      <c r="A21" s="219" t="s">
        <v>113</v>
      </c>
      <c r="B21" s="219"/>
      <c r="C21" s="246"/>
      <c r="D21" s="246"/>
      <c r="H21" s="169"/>
      <c r="N21" s="143"/>
      <c r="O21" s="143"/>
      <c r="P21" s="143"/>
      <c r="Q21" s="143"/>
      <c r="R21" s="143"/>
      <c r="S21" s="143"/>
    </row>
    <row r="22" spans="1:19" s="34" customFormat="1" x14ac:dyDescent="0.2">
      <c r="D22" s="35"/>
      <c r="E22" s="35"/>
      <c r="F22" s="35"/>
      <c r="N22" s="152"/>
      <c r="O22" s="152"/>
      <c r="P22" s="152"/>
      <c r="Q22" s="152"/>
      <c r="R22" s="152"/>
      <c r="S22" s="152"/>
    </row>
    <row r="23" spans="1:19" s="34" customFormat="1" x14ac:dyDescent="0.2">
      <c r="D23" s="35"/>
      <c r="E23" s="35"/>
      <c r="F23" s="35"/>
      <c r="N23" s="152"/>
      <c r="O23" s="152"/>
      <c r="P23" s="152"/>
      <c r="Q23" s="152"/>
      <c r="R23" s="152"/>
      <c r="S23" s="152"/>
    </row>
    <row r="24" spans="1:19" s="34" customFormat="1" ht="15" customHeight="1" x14ac:dyDescent="0.2">
      <c r="A24" s="34" t="s">
        <v>2</v>
      </c>
      <c r="B24" s="36"/>
      <c r="C24" s="35"/>
      <c r="D24" s="35"/>
      <c r="N24" s="152"/>
      <c r="O24" s="152"/>
      <c r="P24" s="152"/>
      <c r="Q24" s="152"/>
      <c r="R24" s="152"/>
      <c r="S24" s="152"/>
    </row>
    <row r="25" spans="1:19" s="34" customFormat="1" ht="15" customHeight="1" x14ac:dyDescent="0.2">
      <c r="A25" s="34" t="s">
        <v>1</v>
      </c>
      <c r="B25" s="37"/>
      <c r="C25" s="35"/>
      <c r="D25" s="35"/>
      <c r="F25" s="162" t="s">
        <v>114</v>
      </c>
      <c r="G25" s="220"/>
      <c r="H25" s="220"/>
      <c r="I25" s="220"/>
      <c r="N25" s="152"/>
      <c r="O25" s="152"/>
      <c r="P25" s="152"/>
      <c r="Q25" s="152"/>
      <c r="R25" s="152"/>
      <c r="S25" s="152"/>
    </row>
    <row r="26" spans="1:19" s="34" customFormat="1" ht="16.5" customHeight="1" x14ac:dyDescent="0.2">
      <c r="D26" s="229"/>
      <c r="E26" s="229"/>
      <c r="F26" s="17"/>
      <c r="G26" s="227"/>
      <c r="H26" s="227"/>
      <c r="I26" s="227"/>
      <c r="N26" s="152"/>
      <c r="O26" s="152"/>
      <c r="P26" s="152"/>
      <c r="Q26" s="152"/>
      <c r="R26" s="152"/>
      <c r="S26" s="152"/>
    </row>
    <row r="27" spans="1:19" s="34" customFormat="1" ht="20.100000000000001" customHeight="1" x14ac:dyDescent="0.2">
      <c r="D27" s="230"/>
      <c r="E27" s="230"/>
      <c r="F27" s="163" t="s">
        <v>115</v>
      </c>
      <c r="G27" s="221"/>
      <c r="H27" s="222"/>
      <c r="I27" s="223"/>
      <c r="N27" s="152"/>
      <c r="O27" s="152"/>
      <c r="P27" s="152"/>
      <c r="Q27" s="152"/>
      <c r="R27" s="152"/>
      <c r="S27" s="152"/>
    </row>
    <row r="28" spans="1:19" s="74" customFormat="1" ht="20.100000000000001" customHeight="1" x14ac:dyDescent="0.2">
      <c r="A28" s="228"/>
      <c r="B28" s="228"/>
      <c r="C28" s="156"/>
      <c r="D28" s="72"/>
      <c r="E28" s="35"/>
      <c r="F28" s="163" t="s">
        <v>116</v>
      </c>
      <c r="G28" s="224"/>
      <c r="H28" s="225"/>
      <c r="I28" s="226"/>
      <c r="N28" s="172"/>
      <c r="O28" s="172"/>
      <c r="P28" s="172"/>
      <c r="Q28" s="172"/>
      <c r="R28" s="172"/>
      <c r="S28" s="172"/>
    </row>
    <row r="29" spans="1:19" s="34" customFormat="1" x14ac:dyDescent="0.2">
      <c r="E29" s="35"/>
      <c r="F29" s="164" t="s">
        <v>117</v>
      </c>
      <c r="G29" s="35"/>
      <c r="H29" s="170"/>
    </row>
    <row r="31" spans="1:19" x14ac:dyDescent="0.2">
      <c r="A31" s="228" t="s">
        <v>6</v>
      </c>
      <c r="B31" s="228"/>
      <c r="C31" s="156"/>
    </row>
    <row r="32" spans="1:19" x14ac:dyDescent="0.2">
      <c r="A32" s="75"/>
      <c r="B32" s="218" t="s">
        <v>7</v>
      </c>
      <c r="C32" s="219"/>
    </row>
  </sheetData>
  <mergeCells count="30"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C18:D18"/>
    <mergeCell ref="A11:B11"/>
    <mergeCell ref="K11:M11"/>
    <mergeCell ref="A13:D13"/>
    <mergeCell ref="A15:B15"/>
    <mergeCell ref="C15:D15"/>
    <mergeCell ref="A1:B1"/>
    <mergeCell ref="A2:I2"/>
    <mergeCell ref="A3:O3"/>
    <mergeCell ref="A5:D5"/>
    <mergeCell ref="A4:O4"/>
    <mergeCell ref="A28:B28"/>
    <mergeCell ref="G28:I28"/>
    <mergeCell ref="A31:B31"/>
    <mergeCell ref="B32:C32"/>
    <mergeCell ref="G25:I25"/>
    <mergeCell ref="D26:E26"/>
    <mergeCell ref="G26:I26"/>
    <mergeCell ref="D27:E27"/>
    <mergeCell ref="G27:I27"/>
  </mergeCells>
  <conditionalFormatting sqref="C19:D19">
    <cfRule type="containsBlanks" dxfId="20" priority="3">
      <formula>LEN(TRIM(C19))=0</formula>
    </cfRule>
  </conditionalFormatting>
  <conditionalFormatting sqref="C15:D15">
    <cfRule type="containsBlanks" dxfId="19" priority="5">
      <formula>LEN(TRIM(C15))=0</formula>
    </cfRule>
  </conditionalFormatting>
  <conditionalFormatting sqref="B24:B25">
    <cfRule type="containsBlanks" dxfId="18" priority="7">
      <formula>LEN(TRIM(B24))=0</formula>
    </cfRule>
  </conditionalFormatting>
  <conditionalFormatting sqref="C16:D17">
    <cfRule type="containsBlanks" dxfId="17" priority="6">
      <formula>LEN(TRIM(C16))=0</formula>
    </cfRule>
  </conditionalFormatting>
  <conditionalFormatting sqref="C20:D21">
    <cfRule type="containsBlanks" dxfId="16" priority="4">
      <formula>LEN(TRIM(C20))=0</formula>
    </cfRule>
  </conditionalFormatting>
  <conditionalFormatting sqref="G28:I28">
    <cfRule type="containsBlanks" dxfId="15" priority="1">
      <formula>LEN(TRIM(G28))=0</formula>
    </cfRule>
  </conditionalFormatting>
  <conditionalFormatting sqref="G27:I27">
    <cfRule type="containsBlanks" dxfId="14" priority="2">
      <formula>LEN(TRIM(G27))=0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 xml:space="preserve">&amp;L&amp;"-,Tučné"Príloha č. 1&amp;"-,Normálne"
Kalkulácia ceny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R64"/>
  <sheetViews>
    <sheetView zoomScale="80" zoomScaleNormal="80" workbookViewId="0">
      <pane ySplit="8" topLeftCell="A9" activePane="bottomLeft" state="frozen"/>
      <selection pane="bottomLeft" activeCell="H11" sqref="G11:H11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8.5703125" style="26" customWidth="1"/>
    <col min="4" max="4" width="12.5703125" style="26" customWidth="1"/>
    <col min="5" max="5" width="14" style="26" customWidth="1"/>
    <col min="6" max="6" width="26.140625" style="17" customWidth="1"/>
    <col min="7" max="8" width="14.570312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15" s="44" customFormat="1" x14ac:dyDescent="0.2">
      <c r="A1" s="231" t="s">
        <v>23</v>
      </c>
      <c r="B1" s="231"/>
      <c r="F1" s="45"/>
    </row>
    <row r="2" spans="1:15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15" s="33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 s="33" customFormat="1" ht="22.5" customHeight="1" x14ac:dyDescent="0.25">
      <c r="A4" s="242" t="s">
        <v>44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5" s="33" customFormat="1" ht="5.25" customHeight="1" thickBot="1" x14ac:dyDescent="0.3">
      <c r="A5" s="234"/>
      <c r="B5" s="234"/>
      <c r="C5" s="234"/>
      <c r="D5" s="234"/>
      <c r="E5" s="1"/>
      <c r="F5" s="1"/>
      <c r="G5" s="1"/>
      <c r="H5" s="166"/>
      <c r="I5" s="1"/>
      <c r="J5" s="1"/>
      <c r="K5" s="1"/>
      <c r="L5" s="1"/>
      <c r="M5" s="1"/>
      <c r="N5" s="1"/>
      <c r="O5" s="1"/>
    </row>
    <row r="6" spans="1:15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29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15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15" s="13" customFormat="1" ht="27.95" customHeight="1" x14ac:dyDescent="0.25">
      <c r="A8" s="237" t="s">
        <v>103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54"/>
    </row>
    <row r="9" spans="1:15" s="13" customFormat="1" ht="27.95" customHeight="1" x14ac:dyDescent="0.25">
      <c r="A9" s="4" t="s">
        <v>0</v>
      </c>
      <c r="B9" s="39" t="s">
        <v>52</v>
      </c>
      <c r="C9" s="86" t="s">
        <v>65</v>
      </c>
      <c r="D9" s="87" t="s">
        <v>66</v>
      </c>
      <c r="E9" s="5">
        <v>35</v>
      </c>
      <c r="F9" s="38"/>
      <c r="G9" s="76"/>
      <c r="H9" s="76"/>
      <c r="I9" s="15"/>
      <c r="J9" s="7"/>
      <c r="K9" s="8"/>
      <c r="L9" s="9"/>
      <c r="M9" s="10">
        <f>K9+(K9*L9)</f>
        <v>0</v>
      </c>
      <c r="N9" s="11">
        <f>K9*E9</f>
        <v>0</v>
      </c>
      <c r="O9" s="16">
        <f t="shared" ref="O9" si="0">N9+(N9*L9)</f>
        <v>0</v>
      </c>
    </row>
    <row r="10" spans="1:15" s="13" customFormat="1" ht="27.95" customHeight="1" x14ac:dyDescent="0.25">
      <c r="A10" s="14" t="s">
        <v>8</v>
      </c>
      <c r="B10" s="39" t="s">
        <v>53</v>
      </c>
      <c r="C10" s="86" t="s">
        <v>65</v>
      </c>
      <c r="D10" s="87" t="s">
        <v>67</v>
      </c>
      <c r="E10" s="5">
        <v>10</v>
      </c>
      <c r="F10" s="38"/>
      <c r="G10" s="76"/>
      <c r="H10" s="76"/>
      <c r="I10" s="15"/>
      <c r="J10" s="7"/>
      <c r="K10" s="8"/>
      <c r="L10" s="9"/>
      <c r="M10" s="10">
        <f t="shared" ref="M10:M22" si="1">K10+(K10*L10)</f>
        <v>0</v>
      </c>
      <c r="N10" s="11">
        <f t="shared" ref="N10:N22" si="2">K10*E10</f>
        <v>0</v>
      </c>
      <c r="O10" s="16">
        <f t="shared" ref="O10:O22" si="3">N10+(N10*L10)</f>
        <v>0</v>
      </c>
    </row>
    <row r="11" spans="1:15" s="13" customFormat="1" ht="27.95" customHeight="1" x14ac:dyDescent="0.25">
      <c r="A11" s="14" t="s">
        <v>9</v>
      </c>
      <c r="B11" s="39" t="s">
        <v>54</v>
      </c>
      <c r="C11" s="86" t="s">
        <v>65</v>
      </c>
      <c r="D11" s="87" t="s">
        <v>68</v>
      </c>
      <c r="E11" s="5">
        <v>155</v>
      </c>
      <c r="F11" s="38"/>
      <c r="G11" s="76"/>
      <c r="H11" s="76"/>
      <c r="I11" s="15"/>
      <c r="J11" s="7"/>
      <c r="K11" s="8"/>
      <c r="L11" s="9"/>
      <c r="M11" s="10">
        <f t="shared" si="1"/>
        <v>0</v>
      </c>
      <c r="N11" s="11">
        <f t="shared" si="2"/>
        <v>0</v>
      </c>
      <c r="O11" s="16">
        <f t="shared" si="3"/>
        <v>0</v>
      </c>
    </row>
    <row r="12" spans="1:15" s="13" customFormat="1" ht="27.95" customHeight="1" x14ac:dyDescent="0.25">
      <c r="A12" s="14" t="s">
        <v>10</v>
      </c>
      <c r="B12" s="39" t="s">
        <v>55</v>
      </c>
      <c r="C12" s="86" t="s">
        <v>65</v>
      </c>
      <c r="D12" s="87" t="s">
        <v>69</v>
      </c>
      <c r="E12" s="5">
        <v>65</v>
      </c>
      <c r="F12" s="38"/>
      <c r="G12" s="76"/>
      <c r="H12" s="76"/>
      <c r="I12" s="15"/>
      <c r="J12" s="7"/>
      <c r="K12" s="8"/>
      <c r="L12" s="9"/>
      <c r="M12" s="10">
        <f t="shared" si="1"/>
        <v>0</v>
      </c>
      <c r="N12" s="11">
        <f t="shared" si="2"/>
        <v>0</v>
      </c>
      <c r="O12" s="16">
        <f t="shared" si="3"/>
        <v>0</v>
      </c>
    </row>
    <row r="13" spans="1:15" s="13" customFormat="1" ht="27.95" customHeight="1" x14ac:dyDescent="0.25">
      <c r="A13" s="14" t="s">
        <v>11</v>
      </c>
      <c r="B13" s="39" t="s">
        <v>56</v>
      </c>
      <c r="C13" s="86" t="s">
        <v>65</v>
      </c>
      <c r="D13" s="87" t="s">
        <v>70</v>
      </c>
      <c r="E13" s="5">
        <v>95</v>
      </c>
      <c r="F13" s="38"/>
      <c r="G13" s="76"/>
      <c r="H13" s="76"/>
      <c r="I13" s="15"/>
      <c r="J13" s="7"/>
      <c r="K13" s="8"/>
      <c r="L13" s="9"/>
      <c r="M13" s="10">
        <f t="shared" si="1"/>
        <v>0</v>
      </c>
      <c r="N13" s="11">
        <f t="shared" si="2"/>
        <v>0</v>
      </c>
      <c r="O13" s="16">
        <f t="shared" si="3"/>
        <v>0</v>
      </c>
    </row>
    <row r="14" spans="1:15" ht="27.95" customHeight="1" x14ac:dyDescent="0.2">
      <c r="A14" s="14" t="s">
        <v>12</v>
      </c>
      <c r="B14" s="39" t="s">
        <v>57</v>
      </c>
      <c r="C14" s="86" t="s">
        <v>65</v>
      </c>
      <c r="D14" s="87" t="s">
        <v>71</v>
      </c>
      <c r="E14" s="5">
        <v>35</v>
      </c>
      <c r="F14" s="38"/>
      <c r="G14" s="76"/>
      <c r="H14" s="76"/>
      <c r="I14" s="15"/>
      <c r="J14" s="7"/>
      <c r="K14" s="8"/>
      <c r="L14" s="9"/>
      <c r="M14" s="10">
        <f t="shared" si="1"/>
        <v>0</v>
      </c>
      <c r="N14" s="11">
        <f t="shared" si="2"/>
        <v>0</v>
      </c>
      <c r="O14" s="16">
        <f t="shared" si="3"/>
        <v>0</v>
      </c>
    </row>
    <row r="15" spans="1:15" ht="27.95" customHeight="1" x14ac:dyDescent="0.2">
      <c r="A15" s="14" t="s">
        <v>13</v>
      </c>
      <c r="B15" s="39" t="s">
        <v>58</v>
      </c>
      <c r="C15" s="86" t="s">
        <v>65</v>
      </c>
      <c r="D15" s="87" t="s">
        <v>72</v>
      </c>
      <c r="E15" s="5">
        <v>5</v>
      </c>
      <c r="F15" s="38"/>
      <c r="G15" s="76"/>
      <c r="H15" s="76"/>
      <c r="I15" s="15"/>
      <c r="J15" s="7"/>
      <c r="K15" s="8"/>
      <c r="L15" s="9"/>
      <c r="M15" s="10">
        <f t="shared" si="1"/>
        <v>0</v>
      </c>
      <c r="N15" s="11">
        <f t="shared" si="2"/>
        <v>0</v>
      </c>
      <c r="O15" s="16">
        <f t="shared" si="3"/>
        <v>0</v>
      </c>
    </row>
    <row r="16" spans="1:15" ht="27.95" customHeight="1" x14ac:dyDescent="0.2">
      <c r="A16" s="14" t="s">
        <v>14</v>
      </c>
      <c r="B16" s="39" t="s">
        <v>59</v>
      </c>
      <c r="C16" s="86" t="s">
        <v>65</v>
      </c>
      <c r="D16" s="87" t="s">
        <v>73</v>
      </c>
      <c r="E16" s="5">
        <v>30</v>
      </c>
      <c r="F16" s="38"/>
      <c r="G16" s="76"/>
      <c r="H16" s="76"/>
      <c r="I16" s="15"/>
      <c r="J16" s="7"/>
      <c r="K16" s="8"/>
      <c r="L16" s="9"/>
      <c r="M16" s="10">
        <f t="shared" si="1"/>
        <v>0</v>
      </c>
      <c r="N16" s="11">
        <f t="shared" si="2"/>
        <v>0</v>
      </c>
      <c r="O16" s="16">
        <f t="shared" si="3"/>
        <v>0</v>
      </c>
    </row>
    <row r="17" spans="1:15" ht="27.95" customHeight="1" x14ac:dyDescent="0.2">
      <c r="A17" s="14" t="s">
        <v>15</v>
      </c>
      <c r="B17" s="39" t="s">
        <v>60</v>
      </c>
      <c r="C17" s="88" t="s">
        <v>65</v>
      </c>
      <c r="D17" s="89" t="s">
        <v>74</v>
      </c>
      <c r="E17" s="5">
        <v>5</v>
      </c>
      <c r="F17" s="38"/>
      <c r="G17" s="76"/>
      <c r="H17" s="76"/>
      <c r="I17" s="15"/>
      <c r="J17" s="7"/>
      <c r="K17" s="8"/>
      <c r="L17" s="9"/>
      <c r="M17" s="10">
        <f t="shared" si="1"/>
        <v>0</v>
      </c>
      <c r="N17" s="11">
        <f t="shared" si="2"/>
        <v>0</v>
      </c>
      <c r="O17" s="16">
        <f t="shared" si="3"/>
        <v>0</v>
      </c>
    </row>
    <row r="18" spans="1:15" ht="27.95" customHeight="1" x14ac:dyDescent="0.2">
      <c r="A18" s="14" t="s">
        <v>18</v>
      </c>
      <c r="B18" s="40" t="s">
        <v>61</v>
      </c>
      <c r="C18" s="88" t="s">
        <v>65</v>
      </c>
      <c r="D18" s="89" t="s">
        <v>75</v>
      </c>
      <c r="E18" s="5">
        <v>5</v>
      </c>
      <c r="F18" s="38"/>
      <c r="G18" s="76"/>
      <c r="H18" s="76"/>
      <c r="I18" s="15"/>
      <c r="J18" s="7"/>
      <c r="K18" s="8"/>
      <c r="L18" s="9"/>
      <c r="M18" s="10">
        <f t="shared" si="1"/>
        <v>0</v>
      </c>
      <c r="N18" s="11">
        <f t="shared" si="2"/>
        <v>0</v>
      </c>
      <c r="O18" s="16">
        <f t="shared" si="3"/>
        <v>0</v>
      </c>
    </row>
    <row r="19" spans="1:15" ht="27.95" customHeight="1" x14ac:dyDescent="0.2">
      <c r="A19" s="14" t="s">
        <v>19</v>
      </c>
      <c r="B19" s="40" t="s">
        <v>62</v>
      </c>
      <c r="C19" s="88" t="s">
        <v>65</v>
      </c>
      <c r="D19" s="89" t="s">
        <v>74</v>
      </c>
      <c r="E19" s="5">
        <v>5</v>
      </c>
      <c r="F19" s="38"/>
      <c r="G19" s="76"/>
      <c r="H19" s="76"/>
      <c r="I19" s="15"/>
      <c r="J19" s="7"/>
      <c r="K19" s="8"/>
      <c r="L19" s="9"/>
      <c r="M19" s="10">
        <f t="shared" si="1"/>
        <v>0</v>
      </c>
      <c r="N19" s="11">
        <f t="shared" si="2"/>
        <v>0</v>
      </c>
      <c r="O19" s="16">
        <f t="shared" si="3"/>
        <v>0</v>
      </c>
    </row>
    <row r="20" spans="1:15" ht="27.95" customHeight="1" x14ac:dyDescent="0.2">
      <c r="A20" s="14" t="s">
        <v>20</v>
      </c>
      <c r="B20" s="40" t="s">
        <v>63</v>
      </c>
      <c r="C20" s="88" t="s">
        <v>65</v>
      </c>
      <c r="D20" s="89" t="s">
        <v>75</v>
      </c>
      <c r="E20" s="5">
        <v>5</v>
      </c>
      <c r="F20" s="38"/>
      <c r="G20" s="76"/>
      <c r="H20" s="76"/>
      <c r="I20" s="15"/>
      <c r="J20" s="7"/>
      <c r="K20" s="8"/>
      <c r="L20" s="9"/>
      <c r="M20" s="10">
        <f t="shared" si="1"/>
        <v>0</v>
      </c>
      <c r="N20" s="11">
        <f t="shared" si="2"/>
        <v>0</v>
      </c>
      <c r="O20" s="16">
        <f t="shared" si="3"/>
        <v>0</v>
      </c>
    </row>
    <row r="21" spans="1:15" ht="27.95" customHeight="1" x14ac:dyDescent="0.2">
      <c r="A21" s="14" t="s">
        <v>21</v>
      </c>
      <c r="B21" s="40" t="s">
        <v>64</v>
      </c>
      <c r="C21" s="88" t="s">
        <v>65</v>
      </c>
      <c r="D21" s="89" t="s">
        <v>74</v>
      </c>
      <c r="E21" s="5">
        <v>5</v>
      </c>
      <c r="F21" s="38"/>
      <c r="G21" s="76"/>
      <c r="H21" s="76"/>
      <c r="I21" s="15"/>
      <c r="J21" s="7"/>
      <c r="K21" s="8"/>
      <c r="L21" s="9"/>
      <c r="M21" s="10">
        <f t="shared" si="1"/>
        <v>0</v>
      </c>
      <c r="N21" s="11">
        <f t="shared" si="2"/>
        <v>0</v>
      </c>
      <c r="O21" s="16">
        <f t="shared" si="3"/>
        <v>0</v>
      </c>
    </row>
    <row r="22" spans="1:15" ht="27.95" customHeight="1" x14ac:dyDescent="0.2">
      <c r="A22" s="14" t="s">
        <v>35</v>
      </c>
      <c r="B22" s="43" t="s">
        <v>119</v>
      </c>
      <c r="C22" s="90" t="s">
        <v>65</v>
      </c>
      <c r="D22" s="90" t="s">
        <v>99</v>
      </c>
      <c r="E22" s="5">
        <v>6</v>
      </c>
      <c r="F22" s="38"/>
      <c r="G22" s="76"/>
      <c r="H22" s="76"/>
      <c r="I22" s="15"/>
      <c r="J22" s="7"/>
      <c r="K22" s="8"/>
      <c r="L22" s="9"/>
      <c r="M22" s="10">
        <f t="shared" si="1"/>
        <v>0</v>
      </c>
      <c r="N22" s="11">
        <f t="shared" si="2"/>
        <v>0</v>
      </c>
      <c r="O22" s="16">
        <f t="shared" si="3"/>
        <v>0</v>
      </c>
    </row>
    <row r="23" spans="1:15" ht="27.95" customHeight="1" x14ac:dyDescent="0.2">
      <c r="A23" s="235" t="s">
        <v>104</v>
      </c>
      <c r="B23" s="236"/>
      <c r="C23" s="236"/>
      <c r="D23" s="236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30" customHeight="1" x14ac:dyDescent="0.2">
      <c r="A24" s="14">
        <v>15</v>
      </c>
      <c r="B24" s="39" t="s">
        <v>45</v>
      </c>
      <c r="C24" s="86" t="s">
        <v>65</v>
      </c>
      <c r="D24" s="87" t="s">
        <v>99</v>
      </c>
      <c r="E24" s="5">
        <v>7</v>
      </c>
      <c r="F24" s="38"/>
      <c r="G24" s="76"/>
      <c r="H24" s="76"/>
      <c r="I24" s="15"/>
      <c r="J24" s="7"/>
      <c r="K24" s="8"/>
      <c r="L24" s="9"/>
      <c r="M24" s="10">
        <f t="shared" ref="M24" si="4">K24+(K24*L24)</f>
        <v>0</v>
      </c>
      <c r="N24" s="11">
        <f t="shared" ref="N24" si="5">K24*E24</f>
        <v>0</v>
      </c>
      <c r="O24" s="16">
        <f t="shared" ref="O24" si="6">N24+(N24*L24)</f>
        <v>0</v>
      </c>
    </row>
    <row r="25" spans="1:15" ht="30" customHeight="1" x14ac:dyDescent="0.2">
      <c r="A25" s="14">
        <v>16</v>
      </c>
      <c r="B25" s="39" t="s">
        <v>344</v>
      </c>
      <c r="C25" s="86" t="s">
        <v>65</v>
      </c>
      <c r="D25" s="87" t="s">
        <v>76</v>
      </c>
      <c r="E25" s="5">
        <v>26</v>
      </c>
      <c r="F25" s="38"/>
      <c r="G25" s="76"/>
      <c r="H25" s="76"/>
      <c r="I25" s="15"/>
      <c r="J25" s="7"/>
      <c r="K25" s="8"/>
      <c r="L25" s="9"/>
      <c r="M25" s="10">
        <f t="shared" ref="M25:M42" si="7">K25+(K25*L25)</f>
        <v>0</v>
      </c>
      <c r="N25" s="11">
        <f t="shared" ref="N25:N42" si="8">K25*E25</f>
        <v>0</v>
      </c>
      <c r="O25" s="16">
        <f t="shared" ref="O25:O42" si="9">N25+(N25*L25)</f>
        <v>0</v>
      </c>
    </row>
    <row r="26" spans="1:15" ht="30" customHeight="1" x14ac:dyDescent="0.2">
      <c r="A26" s="14">
        <v>17</v>
      </c>
      <c r="B26" s="39" t="s">
        <v>345</v>
      </c>
      <c r="C26" s="86" t="s">
        <v>65</v>
      </c>
      <c r="D26" s="87" t="s">
        <v>76</v>
      </c>
      <c r="E26" s="5">
        <v>26</v>
      </c>
      <c r="F26" s="38"/>
      <c r="G26" s="76"/>
      <c r="H26" s="76"/>
      <c r="I26" s="15"/>
      <c r="J26" s="7"/>
      <c r="K26" s="8"/>
      <c r="L26" s="9"/>
      <c r="M26" s="10">
        <f t="shared" si="7"/>
        <v>0</v>
      </c>
      <c r="N26" s="11">
        <f t="shared" si="8"/>
        <v>0</v>
      </c>
      <c r="O26" s="16">
        <f t="shared" si="9"/>
        <v>0</v>
      </c>
    </row>
    <row r="27" spans="1:15" ht="30" customHeight="1" x14ac:dyDescent="0.2">
      <c r="A27" s="205">
        <v>18</v>
      </c>
      <c r="B27" s="39" t="s">
        <v>346</v>
      </c>
      <c r="C27" s="86" t="s">
        <v>65</v>
      </c>
      <c r="D27" s="87" t="s">
        <v>347</v>
      </c>
      <c r="E27" s="5">
        <v>3</v>
      </c>
      <c r="F27" s="38"/>
      <c r="G27" s="76"/>
      <c r="H27" s="76"/>
      <c r="I27" s="15"/>
      <c r="J27" s="7"/>
      <c r="K27" s="8"/>
      <c r="L27" s="9"/>
      <c r="M27" s="10">
        <f t="shared" si="7"/>
        <v>0</v>
      </c>
      <c r="N27" s="11">
        <f t="shared" si="8"/>
        <v>0</v>
      </c>
      <c r="O27" s="16">
        <f t="shared" si="9"/>
        <v>0</v>
      </c>
    </row>
    <row r="28" spans="1:15" ht="30" customHeight="1" x14ac:dyDescent="0.2">
      <c r="A28" s="14">
        <v>19</v>
      </c>
      <c r="B28" s="39" t="s">
        <v>348</v>
      </c>
      <c r="C28" s="86" t="s">
        <v>65</v>
      </c>
      <c r="D28" s="87" t="s">
        <v>77</v>
      </c>
      <c r="E28" s="5">
        <v>35</v>
      </c>
      <c r="F28" s="38"/>
      <c r="G28" s="76"/>
      <c r="H28" s="76"/>
      <c r="I28" s="15"/>
      <c r="J28" s="7"/>
      <c r="K28" s="8"/>
      <c r="L28" s="9"/>
      <c r="M28" s="10">
        <f t="shared" si="7"/>
        <v>0</v>
      </c>
      <c r="N28" s="11">
        <f t="shared" si="8"/>
        <v>0</v>
      </c>
      <c r="O28" s="16">
        <f t="shared" si="9"/>
        <v>0</v>
      </c>
    </row>
    <row r="29" spans="1:15" ht="30" customHeight="1" x14ac:dyDescent="0.2">
      <c r="A29" s="14" t="s">
        <v>37</v>
      </c>
      <c r="B29" s="39" t="s">
        <v>349</v>
      </c>
      <c r="C29" s="86" t="s">
        <v>65</v>
      </c>
      <c r="D29" s="87" t="s">
        <v>77</v>
      </c>
      <c r="E29" s="5">
        <v>35</v>
      </c>
      <c r="F29" s="38"/>
      <c r="G29" s="76"/>
      <c r="H29" s="76"/>
      <c r="I29" s="15"/>
      <c r="J29" s="7"/>
      <c r="K29" s="8"/>
      <c r="L29" s="9"/>
      <c r="M29" s="10">
        <f t="shared" si="7"/>
        <v>0</v>
      </c>
      <c r="N29" s="11">
        <f t="shared" si="8"/>
        <v>0</v>
      </c>
      <c r="O29" s="16">
        <f t="shared" si="9"/>
        <v>0</v>
      </c>
    </row>
    <row r="30" spans="1:15" ht="30" customHeight="1" x14ac:dyDescent="0.2">
      <c r="A30" s="14" t="s">
        <v>38</v>
      </c>
      <c r="B30" s="39" t="s">
        <v>350</v>
      </c>
      <c r="C30" s="86" t="s">
        <v>65</v>
      </c>
      <c r="D30" s="87" t="s">
        <v>78</v>
      </c>
      <c r="E30" s="5">
        <v>26</v>
      </c>
      <c r="F30" s="38"/>
      <c r="G30" s="76"/>
      <c r="H30" s="76"/>
      <c r="I30" s="15"/>
      <c r="J30" s="7"/>
      <c r="K30" s="8"/>
      <c r="L30" s="9"/>
      <c r="M30" s="10">
        <f t="shared" si="7"/>
        <v>0</v>
      </c>
      <c r="N30" s="11">
        <f t="shared" si="8"/>
        <v>0</v>
      </c>
      <c r="O30" s="16">
        <f t="shared" si="9"/>
        <v>0</v>
      </c>
    </row>
    <row r="31" spans="1:15" ht="30" customHeight="1" x14ac:dyDescent="0.2">
      <c r="A31" s="14" t="s">
        <v>39</v>
      </c>
      <c r="B31" s="39" t="s">
        <v>351</v>
      </c>
      <c r="C31" s="86" t="s">
        <v>65</v>
      </c>
      <c r="D31" s="87" t="s">
        <v>76</v>
      </c>
      <c r="E31" s="5">
        <v>5</v>
      </c>
      <c r="F31" s="38"/>
      <c r="G31" s="76"/>
      <c r="H31" s="76"/>
      <c r="I31" s="15"/>
      <c r="J31" s="7"/>
      <c r="K31" s="8"/>
      <c r="L31" s="9"/>
      <c r="M31" s="10">
        <f t="shared" si="7"/>
        <v>0</v>
      </c>
      <c r="N31" s="11">
        <f t="shared" si="8"/>
        <v>0</v>
      </c>
      <c r="O31" s="16">
        <f t="shared" si="9"/>
        <v>0</v>
      </c>
    </row>
    <row r="32" spans="1:15" ht="30" customHeight="1" x14ac:dyDescent="0.2">
      <c r="A32" s="14" t="s">
        <v>40</v>
      </c>
      <c r="B32" s="39" t="s">
        <v>352</v>
      </c>
      <c r="C32" s="86" t="s">
        <v>65</v>
      </c>
      <c r="D32" s="87" t="s">
        <v>76</v>
      </c>
      <c r="E32" s="5">
        <v>5</v>
      </c>
      <c r="F32" s="38"/>
      <c r="G32" s="76"/>
      <c r="H32" s="76"/>
      <c r="I32" s="15"/>
      <c r="J32" s="7"/>
      <c r="K32" s="8"/>
      <c r="L32" s="9"/>
      <c r="M32" s="10">
        <f t="shared" si="7"/>
        <v>0</v>
      </c>
      <c r="N32" s="11">
        <f t="shared" si="8"/>
        <v>0</v>
      </c>
      <c r="O32" s="16">
        <f t="shared" si="9"/>
        <v>0</v>
      </c>
    </row>
    <row r="33" spans="1:18" ht="30" customHeight="1" x14ac:dyDescent="0.2">
      <c r="A33" s="14" t="s">
        <v>48</v>
      </c>
      <c r="B33" s="39" t="s">
        <v>46</v>
      </c>
      <c r="C33" s="86" t="s">
        <v>65</v>
      </c>
      <c r="D33" s="87" t="s">
        <v>79</v>
      </c>
      <c r="E33" s="5">
        <v>250</v>
      </c>
      <c r="F33" s="38"/>
      <c r="G33" s="76"/>
      <c r="H33" s="76"/>
      <c r="I33" s="15"/>
      <c r="J33" s="7"/>
      <c r="K33" s="8"/>
      <c r="L33" s="9"/>
      <c r="M33" s="10">
        <f t="shared" si="7"/>
        <v>0</v>
      </c>
      <c r="N33" s="11">
        <f t="shared" si="8"/>
        <v>0</v>
      </c>
      <c r="O33" s="16">
        <f t="shared" si="9"/>
        <v>0</v>
      </c>
    </row>
    <row r="34" spans="1:18" ht="30" customHeight="1" x14ac:dyDescent="0.2">
      <c r="A34" s="14" t="s">
        <v>49</v>
      </c>
      <c r="B34" s="39" t="s">
        <v>353</v>
      </c>
      <c r="C34" s="86" t="s">
        <v>65</v>
      </c>
      <c r="D34" s="87" t="s">
        <v>80</v>
      </c>
      <c r="E34" s="5">
        <v>55</v>
      </c>
      <c r="F34" s="38"/>
      <c r="G34" s="76"/>
      <c r="H34" s="76"/>
      <c r="I34" s="15"/>
      <c r="J34" s="7"/>
      <c r="K34" s="8"/>
      <c r="L34" s="9"/>
      <c r="M34" s="10">
        <f t="shared" si="7"/>
        <v>0</v>
      </c>
      <c r="N34" s="11">
        <f t="shared" si="8"/>
        <v>0</v>
      </c>
      <c r="O34" s="16">
        <f t="shared" si="9"/>
        <v>0</v>
      </c>
    </row>
    <row r="35" spans="1:18" ht="30" customHeight="1" x14ac:dyDescent="0.2">
      <c r="A35" s="14" t="s">
        <v>50</v>
      </c>
      <c r="B35" s="39" t="s">
        <v>47</v>
      </c>
      <c r="C35" s="86" t="s">
        <v>65</v>
      </c>
      <c r="D35" s="87" t="s">
        <v>77</v>
      </c>
      <c r="E35" s="5">
        <v>5</v>
      </c>
      <c r="F35" s="38"/>
      <c r="G35" s="76"/>
      <c r="H35" s="76"/>
      <c r="I35" s="15"/>
      <c r="J35" s="7"/>
      <c r="K35" s="8"/>
      <c r="L35" s="9"/>
      <c r="M35" s="10">
        <f t="shared" si="7"/>
        <v>0</v>
      </c>
      <c r="N35" s="11">
        <f t="shared" si="8"/>
        <v>0</v>
      </c>
      <c r="O35" s="16">
        <f t="shared" si="9"/>
        <v>0</v>
      </c>
    </row>
    <row r="36" spans="1:18" ht="30" customHeight="1" x14ac:dyDescent="0.2">
      <c r="A36" s="14">
        <v>27</v>
      </c>
      <c r="B36" s="39" t="s">
        <v>354</v>
      </c>
      <c r="C36" s="86" t="s">
        <v>65</v>
      </c>
      <c r="D36" s="87" t="s">
        <v>81</v>
      </c>
      <c r="E36" s="5">
        <v>5</v>
      </c>
      <c r="F36" s="38"/>
      <c r="G36" s="76"/>
      <c r="H36" s="76"/>
      <c r="I36" s="15"/>
      <c r="J36" s="7"/>
      <c r="K36" s="8"/>
      <c r="L36" s="9"/>
      <c r="M36" s="10">
        <f t="shared" si="7"/>
        <v>0</v>
      </c>
      <c r="N36" s="11">
        <f t="shared" si="8"/>
        <v>0</v>
      </c>
      <c r="O36" s="16">
        <f t="shared" si="9"/>
        <v>0</v>
      </c>
    </row>
    <row r="37" spans="1:18" ht="30" customHeight="1" x14ac:dyDescent="0.2">
      <c r="A37" s="14">
        <v>28</v>
      </c>
      <c r="B37" s="39" t="s">
        <v>355</v>
      </c>
      <c r="C37" s="86" t="s">
        <v>65</v>
      </c>
      <c r="D37" s="87" t="s">
        <v>347</v>
      </c>
      <c r="E37" s="5">
        <v>5</v>
      </c>
      <c r="F37" s="38"/>
      <c r="G37" s="76"/>
      <c r="H37" s="76"/>
      <c r="I37" s="15"/>
      <c r="J37" s="7"/>
      <c r="K37" s="8"/>
      <c r="L37" s="9"/>
      <c r="M37" s="10">
        <f t="shared" si="7"/>
        <v>0</v>
      </c>
      <c r="N37" s="11">
        <f t="shared" si="8"/>
        <v>0</v>
      </c>
      <c r="O37" s="16">
        <f t="shared" si="9"/>
        <v>0</v>
      </c>
    </row>
    <row r="38" spans="1:18" ht="30" customHeight="1" x14ac:dyDescent="0.2">
      <c r="A38" s="14">
        <v>29</v>
      </c>
      <c r="B38" s="39" t="s">
        <v>356</v>
      </c>
      <c r="C38" s="86" t="s">
        <v>65</v>
      </c>
      <c r="D38" s="87" t="s">
        <v>82</v>
      </c>
      <c r="E38" s="5">
        <v>55</v>
      </c>
      <c r="F38" s="38"/>
      <c r="G38" s="76"/>
      <c r="H38" s="76"/>
      <c r="I38" s="15"/>
      <c r="J38" s="7"/>
      <c r="K38" s="8"/>
      <c r="L38" s="9"/>
      <c r="M38" s="10">
        <f t="shared" si="7"/>
        <v>0</v>
      </c>
      <c r="N38" s="11">
        <f t="shared" si="8"/>
        <v>0</v>
      </c>
      <c r="O38" s="16">
        <f t="shared" si="9"/>
        <v>0</v>
      </c>
    </row>
    <row r="39" spans="1:18" ht="30" customHeight="1" x14ac:dyDescent="0.2">
      <c r="A39" s="14">
        <v>30</v>
      </c>
      <c r="B39" s="39" t="s">
        <v>357</v>
      </c>
      <c r="C39" s="86" t="s">
        <v>65</v>
      </c>
      <c r="D39" s="87" t="s">
        <v>83</v>
      </c>
      <c r="E39" s="5">
        <v>5</v>
      </c>
      <c r="F39" s="38"/>
      <c r="G39" s="76"/>
      <c r="H39" s="76"/>
      <c r="I39" s="15"/>
      <c r="J39" s="7"/>
      <c r="K39" s="8"/>
      <c r="L39" s="9"/>
      <c r="M39" s="10">
        <f t="shared" si="7"/>
        <v>0</v>
      </c>
      <c r="N39" s="11">
        <f t="shared" si="8"/>
        <v>0</v>
      </c>
      <c r="O39" s="16">
        <f t="shared" si="9"/>
        <v>0</v>
      </c>
    </row>
    <row r="40" spans="1:18" ht="30" customHeight="1" x14ac:dyDescent="0.2">
      <c r="A40" s="14">
        <v>31</v>
      </c>
      <c r="B40" s="39" t="s">
        <v>358</v>
      </c>
      <c r="C40" s="86" t="s">
        <v>65</v>
      </c>
      <c r="D40" s="87" t="s">
        <v>84</v>
      </c>
      <c r="E40" s="5">
        <v>100</v>
      </c>
      <c r="F40" s="38"/>
      <c r="G40" s="76"/>
      <c r="H40" s="76"/>
      <c r="I40" s="15"/>
      <c r="J40" s="7"/>
      <c r="K40" s="8"/>
      <c r="L40" s="9"/>
      <c r="M40" s="10">
        <f t="shared" si="7"/>
        <v>0</v>
      </c>
      <c r="N40" s="11">
        <f t="shared" si="8"/>
        <v>0</v>
      </c>
      <c r="O40" s="16">
        <f t="shared" si="9"/>
        <v>0</v>
      </c>
    </row>
    <row r="41" spans="1:18" ht="30" customHeight="1" x14ac:dyDescent="0.2">
      <c r="A41" s="14">
        <v>32</v>
      </c>
      <c r="B41" s="39" t="s">
        <v>359</v>
      </c>
      <c r="C41" s="86" t="s">
        <v>65</v>
      </c>
      <c r="D41" s="87" t="s">
        <v>85</v>
      </c>
      <c r="E41" s="5">
        <v>5</v>
      </c>
      <c r="F41" s="38"/>
      <c r="G41" s="76"/>
      <c r="H41" s="76"/>
      <c r="I41" s="15"/>
      <c r="J41" s="7"/>
      <c r="K41" s="8"/>
      <c r="L41" s="9"/>
      <c r="M41" s="10">
        <f t="shared" si="7"/>
        <v>0</v>
      </c>
      <c r="N41" s="11">
        <f t="shared" si="8"/>
        <v>0</v>
      </c>
      <c r="O41" s="16">
        <f t="shared" si="9"/>
        <v>0</v>
      </c>
    </row>
    <row r="42" spans="1:18" ht="30" customHeight="1" thickBot="1" x14ac:dyDescent="0.25">
      <c r="A42" s="21">
        <v>33</v>
      </c>
      <c r="B42" s="206" t="s">
        <v>360</v>
      </c>
      <c r="C42" s="91" t="s">
        <v>65</v>
      </c>
      <c r="D42" s="92" t="s">
        <v>86</v>
      </c>
      <c r="E42" s="78">
        <v>5</v>
      </c>
      <c r="F42" s="79"/>
      <c r="G42" s="80"/>
      <c r="H42" s="80"/>
      <c r="I42" s="22"/>
      <c r="J42" s="81"/>
      <c r="K42" s="82"/>
      <c r="L42" s="83"/>
      <c r="M42" s="84">
        <f t="shared" si="7"/>
        <v>0</v>
      </c>
      <c r="N42" s="85">
        <f t="shared" si="8"/>
        <v>0</v>
      </c>
      <c r="O42" s="101">
        <f t="shared" si="9"/>
        <v>0</v>
      </c>
    </row>
    <row r="43" spans="1:18" ht="28.5" customHeight="1" thickBot="1" x14ac:dyDescent="0.25">
      <c r="A43" s="251" t="s">
        <v>41</v>
      </c>
      <c r="B43" s="251"/>
      <c r="C43" s="23"/>
      <c r="D43" s="23"/>
      <c r="E43" s="207">
        <f>SUM(E9:E42)</f>
        <v>1119</v>
      </c>
      <c r="F43" s="24"/>
      <c r="G43" s="23"/>
      <c r="H43" s="23"/>
      <c r="I43" s="23"/>
      <c r="J43" s="23"/>
      <c r="K43" s="252"/>
      <c r="L43" s="252"/>
      <c r="M43" s="252"/>
      <c r="N43" s="25">
        <f>SUM(N9:N42)</f>
        <v>0</v>
      </c>
      <c r="O43" s="102">
        <f>SUM(O9:O42)</f>
        <v>0</v>
      </c>
    </row>
    <row r="44" spans="1:18" s="69" customFormat="1" x14ac:dyDescent="0.2">
      <c r="A44" s="32"/>
      <c r="B44" s="32"/>
      <c r="C44" s="32"/>
      <c r="D44" s="32"/>
      <c r="E44" s="32"/>
      <c r="F44" s="68"/>
      <c r="G44" s="68"/>
      <c r="H44" s="68"/>
      <c r="I44" s="68"/>
      <c r="O44" s="99"/>
    </row>
    <row r="45" spans="1:18" s="70" customFormat="1" ht="20.100000000000001" customHeight="1" x14ac:dyDescent="0.25">
      <c r="A45" s="241" t="s">
        <v>42</v>
      </c>
      <c r="B45" s="241"/>
      <c r="C45" s="241"/>
      <c r="D45" s="241"/>
      <c r="E45" s="68"/>
      <c r="F45" s="68"/>
      <c r="G45" s="68"/>
      <c r="H45" s="68"/>
      <c r="I45" s="68"/>
      <c r="O45" s="100"/>
    </row>
    <row r="46" spans="1:18" s="70" customFormat="1" ht="20.100000000000001" customHeight="1" x14ac:dyDescent="0.25">
      <c r="A46" s="157"/>
      <c r="B46" s="157"/>
      <c r="C46" s="157"/>
      <c r="D46" s="157"/>
      <c r="E46" s="68"/>
      <c r="F46" s="68"/>
      <c r="G46" s="68"/>
      <c r="H46" s="68"/>
      <c r="I46" s="68"/>
    </row>
    <row r="47" spans="1:18" s="33" customFormat="1" ht="18.75" customHeight="1" x14ac:dyDescent="0.25">
      <c r="A47" s="219" t="s">
        <v>3</v>
      </c>
      <c r="B47" s="219"/>
      <c r="C47" s="243"/>
      <c r="D47" s="243"/>
      <c r="H47" s="169"/>
    </row>
    <row r="48" spans="1:18" s="33" customFormat="1" ht="20.100000000000001" customHeight="1" x14ac:dyDescent="0.25">
      <c r="A48" s="219" t="s">
        <v>4</v>
      </c>
      <c r="B48" s="219"/>
      <c r="C48" s="246"/>
      <c r="D48" s="246"/>
      <c r="H48" s="169"/>
      <c r="M48" s="143"/>
      <c r="N48" s="143"/>
      <c r="O48" s="143"/>
      <c r="P48" s="143"/>
      <c r="Q48" s="143"/>
      <c r="R48" s="143"/>
    </row>
    <row r="49" spans="1:18" s="33" customFormat="1" ht="20.100000000000001" customHeight="1" x14ac:dyDescent="0.25">
      <c r="A49" s="219" t="s">
        <v>5</v>
      </c>
      <c r="B49" s="219"/>
      <c r="C49" s="246"/>
      <c r="D49" s="246"/>
      <c r="H49" s="169"/>
      <c r="M49" s="143"/>
      <c r="N49" s="143"/>
      <c r="O49" s="143"/>
      <c r="P49" s="143"/>
      <c r="Q49" s="143"/>
      <c r="R49" s="143"/>
    </row>
    <row r="50" spans="1:18" s="34" customFormat="1" x14ac:dyDescent="0.2">
      <c r="C50" s="247"/>
      <c r="D50" s="247"/>
      <c r="E50" s="35"/>
      <c r="F50" s="35"/>
      <c r="M50" s="152"/>
      <c r="N50" s="152"/>
      <c r="O50" s="152"/>
      <c r="P50" s="152"/>
      <c r="Q50" s="152"/>
      <c r="R50" s="152"/>
    </row>
    <row r="51" spans="1:18" s="33" customFormat="1" ht="20.100000000000001" customHeight="1" x14ac:dyDescent="0.25">
      <c r="A51" s="219" t="s">
        <v>111</v>
      </c>
      <c r="B51" s="219"/>
      <c r="C51" s="243"/>
      <c r="D51" s="243"/>
      <c r="H51" s="169"/>
      <c r="M51" s="143"/>
      <c r="N51" s="143"/>
      <c r="O51" s="143"/>
      <c r="P51" s="143"/>
      <c r="Q51" s="143"/>
      <c r="R51" s="143"/>
    </row>
    <row r="52" spans="1:18" s="33" customFormat="1" ht="20.100000000000001" customHeight="1" x14ac:dyDescent="0.25">
      <c r="A52" s="219" t="s">
        <v>112</v>
      </c>
      <c r="B52" s="219"/>
      <c r="C52" s="246"/>
      <c r="D52" s="246"/>
      <c r="H52" s="169"/>
      <c r="M52" s="143"/>
      <c r="N52" s="143"/>
      <c r="O52" s="143"/>
      <c r="P52" s="143"/>
      <c r="Q52" s="143"/>
      <c r="R52" s="143"/>
    </row>
    <row r="53" spans="1:18" s="33" customFormat="1" ht="20.100000000000001" customHeight="1" x14ac:dyDescent="0.25">
      <c r="A53" s="219" t="s">
        <v>113</v>
      </c>
      <c r="B53" s="219"/>
      <c r="C53" s="246"/>
      <c r="D53" s="246"/>
      <c r="H53" s="169"/>
      <c r="M53" s="143"/>
      <c r="N53" s="143"/>
      <c r="O53" s="143"/>
      <c r="P53" s="143"/>
      <c r="Q53" s="143"/>
      <c r="R53" s="143"/>
    </row>
    <row r="54" spans="1:18" s="34" customFormat="1" x14ac:dyDescent="0.2">
      <c r="D54" s="35"/>
      <c r="E54" s="35"/>
      <c r="F54" s="35"/>
      <c r="M54" s="152"/>
      <c r="N54" s="152"/>
      <c r="O54" s="152"/>
      <c r="P54" s="152"/>
      <c r="Q54" s="152"/>
      <c r="R54" s="152"/>
    </row>
    <row r="55" spans="1:18" s="34" customFormat="1" x14ac:dyDescent="0.2">
      <c r="D55" s="35"/>
      <c r="E55" s="35"/>
      <c r="F55" s="35"/>
      <c r="M55" s="152"/>
      <c r="N55" s="152"/>
      <c r="O55" s="152"/>
      <c r="P55" s="152"/>
      <c r="Q55" s="152"/>
      <c r="R55" s="152"/>
    </row>
    <row r="56" spans="1:18" s="34" customFormat="1" ht="15" customHeight="1" x14ac:dyDescent="0.2">
      <c r="A56" s="34" t="s">
        <v>2</v>
      </c>
      <c r="B56" s="36"/>
      <c r="C56" s="35"/>
      <c r="D56" s="35"/>
      <c r="M56" s="152"/>
      <c r="N56" s="152"/>
      <c r="O56" s="152"/>
      <c r="P56" s="152"/>
      <c r="Q56" s="152"/>
      <c r="R56" s="152"/>
    </row>
    <row r="57" spans="1:18" s="34" customFormat="1" ht="15" customHeight="1" x14ac:dyDescent="0.2">
      <c r="A57" s="34" t="s">
        <v>1</v>
      </c>
      <c r="B57" s="37"/>
      <c r="C57" s="35"/>
      <c r="D57" s="35"/>
      <c r="F57" s="162" t="s">
        <v>114</v>
      </c>
      <c r="G57" s="220"/>
      <c r="H57" s="220"/>
      <c r="I57" s="220"/>
      <c r="M57" s="152"/>
      <c r="N57" s="152"/>
      <c r="O57" s="152"/>
      <c r="P57" s="152"/>
      <c r="Q57" s="152"/>
      <c r="R57" s="152"/>
    </row>
    <row r="58" spans="1:18" s="34" customFormat="1" ht="16.5" customHeight="1" x14ac:dyDescent="0.2">
      <c r="D58" s="229"/>
      <c r="E58" s="229"/>
      <c r="F58" s="17"/>
      <c r="G58" s="227"/>
      <c r="H58" s="227"/>
      <c r="I58" s="227"/>
      <c r="M58" s="152"/>
      <c r="N58" s="152"/>
      <c r="O58" s="152"/>
      <c r="P58" s="152"/>
      <c r="Q58" s="152"/>
      <c r="R58" s="152"/>
    </row>
    <row r="59" spans="1:18" s="34" customFormat="1" ht="20.100000000000001" customHeight="1" x14ac:dyDescent="0.2">
      <c r="D59" s="230"/>
      <c r="E59" s="230"/>
      <c r="F59" s="163" t="s">
        <v>115</v>
      </c>
      <c r="G59" s="221"/>
      <c r="H59" s="222"/>
      <c r="I59" s="223"/>
    </row>
    <row r="60" spans="1:18" s="74" customFormat="1" ht="20.100000000000001" customHeight="1" x14ac:dyDescent="0.2">
      <c r="A60" s="228"/>
      <c r="B60" s="228"/>
      <c r="C60" s="156"/>
      <c r="D60" s="72"/>
      <c r="E60" s="35"/>
      <c r="F60" s="163" t="s">
        <v>116</v>
      </c>
      <c r="G60" s="224"/>
      <c r="H60" s="225"/>
      <c r="I60" s="226"/>
    </row>
    <row r="61" spans="1:18" s="34" customFormat="1" x14ac:dyDescent="0.2">
      <c r="E61" s="35"/>
      <c r="F61" s="164" t="s">
        <v>117</v>
      </c>
      <c r="G61" s="35"/>
      <c r="H61" s="170"/>
    </row>
    <row r="63" spans="1:18" x14ac:dyDescent="0.2">
      <c r="A63" s="228" t="s">
        <v>6</v>
      </c>
      <c r="B63" s="228"/>
      <c r="C63" s="156"/>
    </row>
    <row r="64" spans="1:18" x14ac:dyDescent="0.2">
      <c r="A64" s="75"/>
      <c r="B64" s="218" t="s">
        <v>7</v>
      </c>
      <c r="C64" s="219"/>
    </row>
  </sheetData>
  <mergeCells count="32">
    <mergeCell ref="A48:B48"/>
    <mergeCell ref="C48:D48"/>
    <mergeCell ref="A49:B49"/>
    <mergeCell ref="C49:D49"/>
    <mergeCell ref="C50:D50"/>
    <mergeCell ref="A47:B47"/>
    <mergeCell ref="C47:D47"/>
    <mergeCell ref="A1:B1"/>
    <mergeCell ref="A2:I2"/>
    <mergeCell ref="A3:O3"/>
    <mergeCell ref="A5:D5"/>
    <mergeCell ref="A4:O4"/>
    <mergeCell ref="A8:O8"/>
    <mergeCell ref="A43:B43"/>
    <mergeCell ref="K43:M43"/>
    <mergeCell ref="A45:D45"/>
    <mergeCell ref="A23:D23"/>
    <mergeCell ref="A51:B51"/>
    <mergeCell ref="C51:D51"/>
    <mergeCell ref="A52:B52"/>
    <mergeCell ref="C52:D52"/>
    <mergeCell ref="A53:B53"/>
    <mergeCell ref="C53:D53"/>
    <mergeCell ref="A60:B60"/>
    <mergeCell ref="G60:I60"/>
    <mergeCell ref="A63:B63"/>
    <mergeCell ref="B64:C64"/>
    <mergeCell ref="G57:I57"/>
    <mergeCell ref="D58:E58"/>
    <mergeCell ref="G58:I58"/>
    <mergeCell ref="D59:E59"/>
    <mergeCell ref="G59:I59"/>
  </mergeCells>
  <conditionalFormatting sqref="C51:D51">
    <cfRule type="containsBlanks" dxfId="13" priority="3">
      <formula>LEN(TRIM(C51))=0</formula>
    </cfRule>
  </conditionalFormatting>
  <conditionalFormatting sqref="C47:D47">
    <cfRule type="containsBlanks" dxfId="12" priority="5">
      <formula>LEN(TRIM(C47))=0</formula>
    </cfRule>
  </conditionalFormatting>
  <conditionalFormatting sqref="B56:B57">
    <cfRule type="containsBlanks" dxfId="11" priority="7">
      <formula>LEN(TRIM(B56))=0</formula>
    </cfRule>
  </conditionalFormatting>
  <conditionalFormatting sqref="C48:D49">
    <cfRule type="containsBlanks" dxfId="10" priority="6">
      <formula>LEN(TRIM(C48))=0</formula>
    </cfRule>
  </conditionalFormatting>
  <conditionalFormatting sqref="C52:D53">
    <cfRule type="containsBlanks" dxfId="9" priority="4">
      <formula>LEN(TRIM(C52))=0</formula>
    </cfRule>
  </conditionalFormatting>
  <conditionalFormatting sqref="G60:I60">
    <cfRule type="containsBlanks" dxfId="8" priority="1">
      <formula>LEN(TRIM(G60))=0</formula>
    </cfRule>
  </conditionalFormatting>
  <conditionalFormatting sqref="G59:I59">
    <cfRule type="containsBlanks" dxfId="7" priority="2">
      <formula>LEN(TRIM(G59))=0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 xml:space="preserve">&amp;L&amp;"-,Tučné"Príloha č. 1&amp;"-,Normálne"
Kalkulácia ceny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0"/>
  <sheetViews>
    <sheetView zoomScale="80" zoomScaleNormal="80" workbookViewId="0">
      <selection activeCell="P19" sqref="P19"/>
    </sheetView>
  </sheetViews>
  <sheetFormatPr defaultColWidth="9.140625" defaultRowHeight="12.75" x14ac:dyDescent="0.2"/>
  <cols>
    <col min="1" max="1" width="6.7109375" style="26" customWidth="1"/>
    <col min="2" max="2" width="65.42578125" style="17" customWidth="1"/>
    <col min="3" max="3" width="9.42578125" style="26" customWidth="1"/>
    <col min="4" max="4" width="12.5703125" style="26" customWidth="1"/>
    <col min="5" max="5" width="14" style="26" customWidth="1"/>
    <col min="6" max="6" width="26.140625" style="17" customWidth="1"/>
    <col min="7" max="7" width="14.5703125" style="26" customWidth="1"/>
    <col min="8" max="8" width="13.7109375" style="26" customWidth="1"/>
    <col min="9" max="9" width="12.140625" style="26" customWidth="1"/>
    <col min="10" max="10" width="13" style="29" customWidth="1"/>
    <col min="11" max="11" width="13.7109375" style="30" customWidth="1"/>
    <col min="12" max="12" width="10.7109375" style="31" customWidth="1"/>
    <col min="13" max="13" width="13.7109375" style="31" customWidth="1"/>
    <col min="14" max="14" width="15" style="17" customWidth="1"/>
    <col min="15" max="15" width="15.28515625" style="17" customWidth="1"/>
    <col min="16" max="16384" width="9.140625" style="17"/>
  </cols>
  <sheetData>
    <row r="1" spans="1:19" s="44" customFormat="1" x14ac:dyDescent="0.2">
      <c r="A1" s="231" t="s">
        <v>23</v>
      </c>
      <c r="B1" s="231"/>
      <c r="F1" s="45"/>
    </row>
    <row r="2" spans="1:19" s="44" customFormat="1" x14ac:dyDescent="0.2">
      <c r="A2" s="232" t="s">
        <v>24</v>
      </c>
      <c r="B2" s="232"/>
      <c r="C2" s="232"/>
      <c r="D2" s="232"/>
      <c r="E2" s="232"/>
      <c r="F2" s="232"/>
      <c r="G2" s="232"/>
      <c r="H2" s="232"/>
      <c r="I2" s="232"/>
    </row>
    <row r="3" spans="1:19" s="169" customFormat="1" ht="39.75" customHeight="1" x14ac:dyDescent="0.25">
      <c r="A3" s="233" t="s">
        <v>43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9" s="169" customFormat="1" ht="22.5" customHeight="1" x14ac:dyDescent="0.25">
      <c r="A4" s="242" t="s">
        <v>361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9" s="169" customFormat="1" ht="5.25" customHeight="1" thickBot="1" x14ac:dyDescent="0.3">
      <c r="A5" s="234"/>
      <c r="B5" s="234"/>
      <c r="C5" s="234"/>
      <c r="D5" s="234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9" s="2" customFormat="1" ht="100.5" customHeight="1" x14ac:dyDescent="0.25">
      <c r="A6" s="46" t="s">
        <v>26</v>
      </c>
      <c r="B6" s="47" t="s">
        <v>27</v>
      </c>
      <c r="C6" s="48" t="s">
        <v>22</v>
      </c>
      <c r="D6" s="49" t="s">
        <v>28</v>
      </c>
      <c r="E6" s="50" t="s">
        <v>51</v>
      </c>
      <c r="F6" s="51" t="s">
        <v>123</v>
      </c>
      <c r="G6" s="52" t="s">
        <v>29</v>
      </c>
      <c r="H6" s="179" t="s">
        <v>122</v>
      </c>
      <c r="I6" s="53" t="s">
        <v>16</v>
      </c>
      <c r="J6" s="54" t="s">
        <v>30</v>
      </c>
      <c r="K6" s="55" t="s">
        <v>31</v>
      </c>
      <c r="L6" s="56" t="s">
        <v>17</v>
      </c>
      <c r="M6" s="57" t="s">
        <v>32</v>
      </c>
      <c r="N6" s="58" t="s">
        <v>33</v>
      </c>
      <c r="O6" s="59" t="s">
        <v>34</v>
      </c>
    </row>
    <row r="7" spans="1:19" s="3" customFormat="1" x14ac:dyDescent="0.25">
      <c r="A7" s="60" t="s">
        <v>0</v>
      </c>
      <c r="B7" s="61" t="s">
        <v>8</v>
      </c>
      <c r="C7" s="61" t="s">
        <v>9</v>
      </c>
      <c r="D7" s="61" t="s">
        <v>10</v>
      </c>
      <c r="E7" s="61" t="s">
        <v>11</v>
      </c>
      <c r="F7" s="93" t="s">
        <v>12</v>
      </c>
      <c r="G7" s="94" t="s">
        <v>13</v>
      </c>
      <c r="H7" s="94" t="s">
        <v>14</v>
      </c>
      <c r="I7" s="62" t="s">
        <v>15</v>
      </c>
      <c r="J7" s="63" t="s">
        <v>18</v>
      </c>
      <c r="K7" s="64" t="s">
        <v>19</v>
      </c>
      <c r="L7" s="65" t="s">
        <v>20</v>
      </c>
      <c r="M7" s="63" t="s">
        <v>21</v>
      </c>
      <c r="N7" s="66" t="s">
        <v>35</v>
      </c>
      <c r="O7" s="67" t="s">
        <v>36</v>
      </c>
    </row>
    <row r="8" spans="1:19" s="13" customFormat="1" ht="33" customHeight="1" thickBot="1" x14ac:dyDescent="0.3">
      <c r="A8" s="98" t="s">
        <v>0</v>
      </c>
      <c r="B8" s="178" t="s">
        <v>120</v>
      </c>
      <c r="C8" s="91" t="s">
        <v>65</v>
      </c>
      <c r="D8" s="91" t="s">
        <v>121</v>
      </c>
      <c r="E8" s="78">
        <v>50</v>
      </c>
      <c r="F8" s="79"/>
      <c r="G8" s="174"/>
      <c r="H8" s="174"/>
      <c r="I8" s="175"/>
      <c r="J8" s="81"/>
      <c r="K8" s="82"/>
      <c r="L8" s="83"/>
      <c r="M8" s="84">
        <f>K8+(K8*L8)</f>
        <v>0</v>
      </c>
      <c r="N8" s="176">
        <f>K8*E8</f>
        <v>0</v>
      </c>
      <c r="O8" s="177">
        <f t="shared" ref="O8" si="0">N8+(N8*L8)</f>
        <v>0</v>
      </c>
    </row>
    <row r="9" spans="1:19" ht="28.5" customHeight="1" thickBot="1" x14ac:dyDescent="0.25">
      <c r="A9" s="251" t="s">
        <v>41</v>
      </c>
      <c r="B9" s="251"/>
      <c r="C9" s="23"/>
      <c r="D9" s="23"/>
      <c r="E9" s="207">
        <f>SUM(E8:E8)</f>
        <v>50</v>
      </c>
      <c r="F9" s="24"/>
      <c r="G9" s="23"/>
      <c r="H9" s="23"/>
      <c r="I9" s="23"/>
      <c r="J9" s="23"/>
      <c r="K9" s="252"/>
      <c r="L9" s="252"/>
      <c r="M9" s="252"/>
      <c r="N9" s="25">
        <f>SUM(N8:N8)</f>
        <v>0</v>
      </c>
      <c r="O9" s="173">
        <f>SUM(O8:O8)</f>
        <v>0</v>
      </c>
    </row>
    <row r="10" spans="1:19" s="69" customFormat="1" x14ac:dyDescent="0.2">
      <c r="A10" s="167"/>
      <c r="B10" s="167"/>
      <c r="C10" s="167"/>
      <c r="D10" s="167"/>
      <c r="E10" s="167"/>
      <c r="F10" s="68"/>
      <c r="G10" s="68"/>
      <c r="H10" s="68"/>
      <c r="I10" s="68"/>
    </row>
    <row r="11" spans="1:19" s="70" customFormat="1" ht="20.100000000000001" customHeight="1" x14ac:dyDescent="0.25">
      <c r="A11" s="241" t="s">
        <v>42</v>
      </c>
      <c r="B11" s="241"/>
      <c r="C11" s="241"/>
      <c r="D11" s="241"/>
      <c r="E11" s="68"/>
      <c r="F11" s="68"/>
      <c r="G11" s="68"/>
      <c r="H11" s="68"/>
      <c r="I11" s="68"/>
      <c r="O11" s="100"/>
    </row>
    <row r="12" spans="1:19" s="70" customFormat="1" ht="20.100000000000001" customHeight="1" x14ac:dyDescent="0.25">
      <c r="A12" s="168"/>
      <c r="B12" s="168"/>
      <c r="C12" s="168"/>
      <c r="D12" s="168"/>
      <c r="E12" s="68"/>
      <c r="F12" s="68"/>
      <c r="G12" s="68"/>
      <c r="H12" s="68"/>
      <c r="I12" s="68"/>
    </row>
    <row r="13" spans="1:19" s="169" customFormat="1" ht="18.75" customHeight="1" x14ac:dyDescent="0.25">
      <c r="A13" s="219" t="s">
        <v>3</v>
      </c>
      <c r="B13" s="219"/>
      <c r="C13" s="243"/>
      <c r="D13" s="243"/>
    </row>
    <row r="14" spans="1:19" s="169" customFormat="1" ht="20.100000000000001" customHeight="1" x14ac:dyDescent="0.25">
      <c r="A14" s="219" t="s">
        <v>4</v>
      </c>
      <c r="B14" s="219"/>
      <c r="C14" s="246"/>
      <c r="D14" s="246"/>
      <c r="N14" s="143"/>
      <c r="O14" s="143"/>
      <c r="P14" s="143"/>
      <c r="Q14" s="143"/>
      <c r="R14" s="143"/>
      <c r="S14" s="143"/>
    </row>
    <row r="15" spans="1:19" s="169" customFormat="1" ht="20.100000000000001" customHeight="1" x14ac:dyDescent="0.25">
      <c r="A15" s="219" t="s">
        <v>5</v>
      </c>
      <c r="B15" s="219"/>
      <c r="C15" s="246"/>
      <c r="D15" s="246"/>
      <c r="N15" s="143"/>
      <c r="O15" s="143"/>
      <c r="P15" s="143"/>
      <c r="Q15" s="143"/>
      <c r="R15" s="143"/>
      <c r="S15" s="143"/>
    </row>
    <row r="16" spans="1:19" s="34" customFormat="1" x14ac:dyDescent="0.2">
      <c r="C16" s="247"/>
      <c r="D16" s="247"/>
      <c r="E16" s="170"/>
      <c r="F16" s="170"/>
      <c r="N16" s="152"/>
      <c r="O16" s="152"/>
      <c r="P16" s="152"/>
      <c r="Q16" s="152"/>
      <c r="R16" s="152"/>
      <c r="S16" s="152"/>
    </row>
    <row r="17" spans="1:19" s="169" customFormat="1" ht="20.100000000000001" customHeight="1" x14ac:dyDescent="0.25">
      <c r="A17" s="219" t="s">
        <v>111</v>
      </c>
      <c r="B17" s="219"/>
      <c r="C17" s="243"/>
      <c r="D17" s="243"/>
      <c r="N17" s="143"/>
      <c r="O17" s="143"/>
      <c r="P17" s="143"/>
      <c r="Q17" s="143"/>
      <c r="R17" s="143"/>
      <c r="S17" s="143"/>
    </row>
    <row r="18" spans="1:19" s="169" customFormat="1" ht="20.100000000000001" customHeight="1" x14ac:dyDescent="0.25">
      <c r="A18" s="219" t="s">
        <v>112</v>
      </c>
      <c r="B18" s="219"/>
      <c r="C18" s="246"/>
      <c r="D18" s="246"/>
      <c r="N18" s="143"/>
      <c r="O18" s="143"/>
      <c r="P18" s="143"/>
      <c r="Q18" s="143"/>
      <c r="R18" s="143"/>
      <c r="S18" s="143"/>
    </row>
    <row r="19" spans="1:19" s="169" customFormat="1" ht="20.100000000000001" customHeight="1" x14ac:dyDescent="0.25">
      <c r="A19" s="219" t="s">
        <v>113</v>
      </c>
      <c r="B19" s="219"/>
      <c r="C19" s="246"/>
      <c r="D19" s="246"/>
      <c r="N19" s="143"/>
      <c r="O19" s="143"/>
      <c r="P19" s="143"/>
      <c r="Q19" s="143"/>
      <c r="R19" s="143"/>
      <c r="S19" s="143"/>
    </row>
    <row r="20" spans="1:19" s="34" customFormat="1" x14ac:dyDescent="0.2">
      <c r="D20" s="170"/>
      <c r="E20" s="170"/>
      <c r="F20" s="170"/>
      <c r="N20" s="152"/>
      <c r="O20" s="152"/>
      <c r="P20" s="152"/>
      <c r="Q20" s="152"/>
      <c r="R20" s="152"/>
      <c r="S20" s="152"/>
    </row>
    <row r="21" spans="1:19" s="34" customFormat="1" x14ac:dyDescent="0.2">
      <c r="D21" s="170"/>
      <c r="E21" s="170"/>
      <c r="F21" s="170"/>
      <c r="N21" s="152"/>
      <c r="O21" s="152"/>
      <c r="P21" s="152"/>
      <c r="Q21" s="152"/>
      <c r="R21" s="152"/>
      <c r="S21" s="152"/>
    </row>
    <row r="22" spans="1:19" s="34" customFormat="1" ht="15" customHeight="1" x14ac:dyDescent="0.2">
      <c r="A22" s="34" t="s">
        <v>2</v>
      </c>
      <c r="B22" s="36"/>
      <c r="C22" s="170"/>
      <c r="D22" s="170"/>
      <c r="N22" s="152"/>
      <c r="O22" s="152"/>
      <c r="P22" s="152"/>
      <c r="Q22" s="152"/>
      <c r="R22" s="152"/>
      <c r="S22" s="152"/>
    </row>
    <row r="23" spans="1:19" s="34" customFormat="1" ht="15" customHeight="1" x14ac:dyDescent="0.2">
      <c r="A23" s="34" t="s">
        <v>1</v>
      </c>
      <c r="B23" s="37"/>
      <c r="C23" s="170"/>
      <c r="D23" s="170"/>
      <c r="F23" s="162" t="s">
        <v>114</v>
      </c>
      <c r="G23" s="220"/>
      <c r="H23" s="220"/>
      <c r="I23" s="220"/>
      <c r="N23" s="152"/>
      <c r="O23" s="152"/>
      <c r="P23" s="152"/>
      <c r="Q23" s="152"/>
      <c r="R23" s="152"/>
      <c r="S23" s="152"/>
    </row>
    <row r="24" spans="1:19" s="34" customFormat="1" ht="16.5" customHeight="1" x14ac:dyDescent="0.2">
      <c r="D24" s="229"/>
      <c r="E24" s="229"/>
      <c r="F24" s="17"/>
      <c r="G24" s="227"/>
      <c r="H24" s="227"/>
      <c r="I24" s="227"/>
      <c r="N24" s="152"/>
      <c r="O24" s="152"/>
      <c r="P24" s="152"/>
      <c r="Q24" s="152"/>
      <c r="R24" s="152"/>
      <c r="S24" s="152"/>
    </row>
    <row r="25" spans="1:19" s="34" customFormat="1" ht="20.100000000000001" customHeight="1" x14ac:dyDescent="0.2">
      <c r="D25" s="230"/>
      <c r="E25" s="230"/>
      <c r="F25" s="163" t="s">
        <v>115</v>
      </c>
      <c r="G25" s="221"/>
      <c r="H25" s="222"/>
      <c r="I25" s="223"/>
      <c r="N25" s="152"/>
      <c r="O25" s="152"/>
      <c r="P25" s="152"/>
      <c r="Q25" s="152"/>
      <c r="R25" s="152"/>
      <c r="S25" s="152"/>
    </row>
    <row r="26" spans="1:19" s="74" customFormat="1" ht="20.100000000000001" customHeight="1" x14ac:dyDescent="0.2">
      <c r="A26" s="228"/>
      <c r="B26" s="228"/>
      <c r="C26" s="165"/>
      <c r="D26" s="72"/>
      <c r="E26" s="170"/>
      <c r="F26" s="163" t="s">
        <v>116</v>
      </c>
      <c r="G26" s="224"/>
      <c r="H26" s="225"/>
      <c r="I26" s="226"/>
      <c r="N26" s="172"/>
      <c r="O26" s="172"/>
      <c r="P26" s="172"/>
      <c r="Q26" s="172"/>
      <c r="R26" s="172"/>
      <c r="S26" s="172"/>
    </row>
    <row r="27" spans="1:19" s="34" customFormat="1" x14ac:dyDescent="0.2">
      <c r="E27" s="170"/>
      <c r="F27" s="164" t="s">
        <v>117</v>
      </c>
      <c r="G27" s="170"/>
      <c r="H27" s="170"/>
    </row>
    <row r="29" spans="1:19" x14ac:dyDescent="0.2">
      <c r="A29" s="228" t="s">
        <v>6</v>
      </c>
      <c r="B29" s="228"/>
      <c r="C29" s="165"/>
    </row>
    <row r="30" spans="1:19" x14ac:dyDescent="0.2">
      <c r="A30" s="75"/>
      <c r="B30" s="218" t="s">
        <v>7</v>
      </c>
      <c r="C30" s="219"/>
    </row>
  </sheetData>
  <mergeCells count="30">
    <mergeCell ref="A9:B9"/>
    <mergeCell ref="K9:M9"/>
    <mergeCell ref="A1:B1"/>
    <mergeCell ref="A2:I2"/>
    <mergeCell ref="A3:O3"/>
    <mergeCell ref="A4:O4"/>
    <mergeCell ref="A5:D5"/>
    <mergeCell ref="A19:B19"/>
    <mergeCell ref="C19:D19"/>
    <mergeCell ref="A11:D11"/>
    <mergeCell ref="A13:B13"/>
    <mergeCell ref="C13:D13"/>
    <mergeCell ref="A14:B14"/>
    <mergeCell ref="C14:D14"/>
    <mergeCell ref="A15:B15"/>
    <mergeCell ref="C15:D15"/>
    <mergeCell ref="C16:D16"/>
    <mergeCell ref="A17:B17"/>
    <mergeCell ref="C17:D17"/>
    <mergeCell ref="A18:B18"/>
    <mergeCell ref="C18:D18"/>
    <mergeCell ref="A29:B29"/>
    <mergeCell ref="B30:C30"/>
    <mergeCell ref="G23:I23"/>
    <mergeCell ref="D24:E24"/>
    <mergeCell ref="G24:I24"/>
    <mergeCell ref="D25:E25"/>
    <mergeCell ref="G25:I25"/>
    <mergeCell ref="A26:B26"/>
    <mergeCell ref="G26:I26"/>
  </mergeCells>
  <conditionalFormatting sqref="C17:D17">
    <cfRule type="containsBlanks" dxfId="6" priority="3">
      <formula>LEN(TRIM(C17))=0</formula>
    </cfRule>
  </conditionalFormatting>
  <conditionalFormatting sqref="C13:D13">
    <cfRule type="containsBlanks" dxfId="5" priority="5">
      <formula>LEN(TRIM(C13))=0</formula>
    </cfRule>
  </conditionalFormatting>
  <conditionalFormatting sqref="B22:B23">
    <cfRule type="containsBlanks" dxfId="4" priority="7">
      <formula>LEN(TRIM(B22))=0</formula>
    </cfRule>
  </conditionalFormatting>
  <conditionalFormatting sqref="C14:D15">
    <cfRule type="containsBlanks" dxfId="3" priority="6">
      <formula>LEN(TRIM(C14))=0</formula>
    </cfRule>
  </conditionalFormatting>
  <conditionalFormatting sqref="C18:D19">
    <cfRule type="containsBlanks" dxfId="2" priority="4">
      <formula>LEN(TRIM(C18))=0</formula>
    </cfRule>
  </conditionalFormatting>
  <conditionalFormatting sqref="G26:I26">
    <cfRule type="containsBlanks" dxfId="1" priority="1">
      <formula>LEN(TRIM(G26))=0</formula>
    </cfRule>
  </conditionalFormatting>
  <conditionalFormatting sqref="G25:I25">
    <cfRule type="containsBlanks" dxfId="0" priority="2">
      <formula>LEN(TRIM(G25))=0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 xml:space="preserve">&amp;L&amp;"-,Tučné"Príloha č. 1&amp;"-,Normálne"
Kalkulácia ceny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časť č. 1</vt:lpstr>
      <vt:lpstr>časť č. 2</vt:lpstr>
      <vt:lpstr>časť č. 3</vt:lpstr>
      <vt:lpstr>časť č. 4</vt:lpstr>
      <vt:lpstr>časť č. 5</vt:lpstr>
      <vt:lpstr>časť č. 6</vt:lpstr>
      <vt:lpstr>časť č. 7</vt:lpstr>
      <vt:lpstr>časť č. 8</vt:lpstr>
      <vt:lpstr>'časť č. 1'!Oblasť_tlače</vt:lpstr>
      <vt:lpstr>'časť č. 2'!Oblasť_tlače</vt:lpstr>
      <vt:lpstr>'časť č. 3'!Oblasť_tlače</vt:lpstr>
      <vt:lpstr>'časť č. 4'!Oblasť_tlače</vt:lpstr>
      <vt:lpstr>'časť č. 5'!Oblasť_tlače</vt:lpstr>
      <vt:lpstr>'časť č. 6'!Oblasť_tlače</vt:lpstr>
      <vt:lpstr>'časť č. 7'!Oblasť_tlače</vt:lpstr>
      <vt:lpstr>'časť č. 8'!Oblasť_tlače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2023-09-26T10:48:01Z</cp:lastPrinted>
  <dcterms:created xsi:type="dcterms:W3CDTF">2016-07-20T08:41:08Z</dcterms:created>
  <dcterms:modified xsi:type="dcterms:W3CDTF">2023-09-27T05:34:05Z</dcterms:modified>
</cp:coreProperties>
</file>