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fekiacova\Desktop\POSYPOVá SOľ\Výzva č. 6_NaCl_voľne ložená\"/>
    </mc:Choice>
  </mc:AlternateContent>
  <xr:revisionPtr revIDLastSave="0" documentId="13_ncr:1_{0DE1B487-CFC8-4676-B116-3DBE75D01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E37" i="1" l="1"/>
  <c r="E30" i="1" l="1"/>
  <c r="E23" i="1"/>
  <c r="E38" i="1" l="1"/>
  <c r="F32" i="1"/>
  <c r="F33" i="1"/>
  <c r="F34" i="1"/>
  <c r="F35" i="1"/>
  <c r="F36" i="1"/>
  <c r="F31" i="1"/>
  <c r="F25" i="1"/>
  <c r="F26" i="1"/>
  <c r="F27" i="1"/>
  <c r="F28" i="1"/>
  <c r="F29" i="1"/>
  <c r="F24" i="1"/>
  <c r="F16" i="1"/>
  <c r="F17" i="1"/>
  <c r="F18" i="1"/>
  <c r="F20" i="1"/>
  <c r="F21" i="1"/>
  <c r="F22" i="1"/>
  <c r="F15" i="1"/>
  <c r="F37" i="1" l="1"/>
  <c r="D37" i="1"/>
  <c r="F30" i="1" l="1"/>
  <c r="D30" i="1"/>
  <c r="D23" i="1" l="1"/>
  <c r="D38" i="1" s="1"/>
  <c r="F23" i="1" l="1"/>
  <c r="F38" i="1" s="1"/>
</calcChain>
</file>

<file path=xl/sharedStrings.xml><?xml version="1.0" encoding="utf-8"?>
<sst xmlns="http://schemas.openxmlformats.org/spreadsheetml/2006/main" count="41" uniqueCount="39">
  <si>
    <t>Lučatín</t>
  </si>
  <si>
    <t>Polkanová</t>
  </si>
  <si>
    <t>Brezno</t>
  </si>
  <si>
    <t>Nová Baňa</t>
  </si>
  <si>
    <t>Oblasť</t>
  </si>
  <si>
    <t>SEVER</t>
  </si>
  <si>
    <t>Množstvo voľne loženej NaCl v tonách</t>
  </si>
  <si>
    <t>Tornaľa</t>
  </si>
  <si>
    <t>Hnúšťa</t>
  </si>
  <si>
    <t>Jelšava</t>
  </si>
  <si>
    <t>Lučenec</t>
  </si>
  <si>
    <t>Poltár</t>
  </si>
  <si>
    <t>STRED</t>
  </si>
  <si>
    <t>Zvolen</t>
  </si>
  <si>
    <t>Kriváň</t>
  </si>
  <si>
    <t>Krupina</t>
  </si>
  <si>
    <t>Veľký Krtíš</t>
  </si>
  <si>
    <t>Čebovce</t>
  </si>
  <si>
    <t>JUH</t>
  </si>
  <si>
    <t>Spolu za oblasť</t>
  </si>
  <si>
    <t>Spolu za všetky oblasti</t>
  </si>
  <si>
    <t>Červená Skala</t>
  </si>
  <si>
    <t>Prvonávoz</t>
  </si>
  <si>
    <t>Na základe čiastkových objednávok</t>
  </si>
  <si>
    <t>Spolu</t>
  </si>
  <si>
    <t>Banská Bystrica</t>
  </si>
  <si>
    <t>Žiar nad Hronom</t>
  </si>
  <si>
    <t>Banská Štiavnica</t>
  </si>
  <si>
    <t>Rimavská Sobota</t>
  </si>
  <si>
    <t>Slovenské Kľačany</t>
  </si>
  <si>
    <t>30 dni odo dňa účinnosti zmluvy</t>
  </si>
  <si>
    <t>Odo dňa uplynutia lehoty prvonávozu do 31.03.2024</t>
  </si>
  <si>
    <t>Stredisko/Pracovisko</t>
  </si>
  <si>
    <t>DYNAMICKÝ NÁKUPNÝ SYSTÉM - Posypové materiály určené na zimnú údržbu cestných komunikácií</t>
  </si>
  <si>
    <t>Kategória č. 1 – Voľne ložená priemyselná soľ (NaCl)</t>
  </si>
  <si>
    <t xml:space="preserve">PREDMET VEREJNÉHO OBSTARÁVANIA </t>
  </si>
  <si>
    <t>Kúpa a dodanie voľne loženej posypovej soli (NaCl) – Výzva č. 6</t>
  </si>
  <si>
    <t>ZMLUVNÉ MNOŽSTVO</t>
  </si>
  <si>
    <t xml:space="preserve">Príloha č. 4 SP / Príloha č. 2 Zmluvy_Zmluvné množstvo                       
K Výzve č. 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</si>
</sst>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9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0" fontId="7" fillId="2" borderId="2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 wrapText="1"/>
    </xf>
    <xf numFmtId="49" fontId="7" fillId="2" borderId="17" xfId="2" applyNumberFormat="1" applyFont="1" applyFill="1" applyBorder="1" applyAlignment="1">
      <alignment horizontal="center" vertical="center" wrapText="1" readingOrder="1"/>
    </xf>
    <xf numFmtId="0" fontId="5" fillId="0" borderId="15" xfId="2" applyFont="1" applyBorder="1" applyAlignment="1">
      <alignment vertical="center"/>
    </xf>
    <xf numFmtId="3" fontId="8" fillId="0" borderId="15" xfId="1" applyNumberFormat="1" applyFont="1" applyFill="1" applyBorder="1" applyAlignment="1">
      <alignment horizontal="right" vertical="center"/>
    </xf>
    <xf numFmtId="3" fontId="8" fillId="0" borderId="15" xfId="1" applyNumberFormat="1" applyFont="1" applyFill="1" applyBorder="1" applyAlignment="1">
      <alignment horizontal="center" vertical="center"/>
    </xf>
    <xf numFmtId="3" fontId="6" fillId="0" borderId="13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3" fontId="8" fillId="0" borderId="2" xfId="1" applyNumberFormat="1" applyFont="1" applyFill="1" applyBorder="1" applyAlignment="1">
      <alignment horizontal="right" vertical="center"/>
    </xf>
    <xf numFmtId="3" fontId="6" fillId="0" borderId="7" xfId="2" applyNumberFormat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horizontal="right" vertical="center"/>
    </xf>
    <xf numFmtId="3" fontId="6" fillId="3" borderId="15" xfId="1" applyNumberFormat="1" applyFont="1" applyFill="1" applyBorder="1" applyAlignment="1">
      <alignment horizontal="center" vertical="center"/>
    </xf>
    <xf numFmtId="3" fontId="7" fillId="3" borderId="7" xfId="2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1" xfId="2" applyFont="1" applyBorder="1" applyAlignment="1">
      <alignment horizontal="center" vertical="center" textRotation="90" wrapText="1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textRotation="90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</cellXfs>
  <cellStyles count="4">
    <cellStyle name="Normálna" xfId="0" builtinId="0"/>
    <cellStyle name="Normálne 2 4 2" xfId="3" xr:uid="{00000000-0005-0000-0000-000001000000}"/>
    <cellStyle name="Normálne 2 7" xfId="2" xr:uid="{00000000-0005-0000-0000-000002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69011</xdr:colOff>
      <xdr:row>0</xdr:row>
      <xdr:rowOff>112143</xdr:rowOff>
    </xdr:from>
    <xdr:to>
      <xdr:col>4</xdr:col>
      <xdr:colOff>92877</xdr:colOff>
      <xdr:row>1</xdr:row>
      <xdr:rowOff>79938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13418AFC-F9CF-CC6D-37F1-9F0F2C128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1" y="112143"/>
          <a:ext cx="2758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9"/>
  <sheetViews>
    <sheetView tabSelected="1" zoomScaleNormal="100" workbookViewId="0">
      <selection activeCell="B3" sqref="B3:F3"/>
    </sheetView>
  </sheetViews>
  <sheetFormatPr defaultRowHeight="14.4" x14ac:dyDescent="0.3"/>
  <cols>
    <col min="1" max="1" width="2.77734375" customWidth="1"/>
    <col min="2" max="2" width="7.6640625" customWidth="1"/>
    <col min="3" max="3" width="14.88671875" customWidth="1"/>
    <col min="4" max="4" width="14.33203125" customWidth="1"/>
    <col min="5" max="5" width="36.109375" customWidth="1"/>
    <col min="6" max="6" width="9.33203125" bestFit="1" customWidth="1"/>
  </cols>
  <sheetData>
    <row r="1" spans="2:6" ht="57.75" customHeight="1" x14ac:dyDescent="0.3"/>
    <row r="2" spans="2:6" ht="20.399999999999999" customHeight="1" x14ac:dyDescent="0.3">
      <c r="B2" s="22" t="s">
        <v>38</v>
      </c>
      <c r="C2" s="22"/>
      <c r="D2" s="22"/>
      <c r="E2" s="22"/>
      <c r="F2" s="22"/>
    </row>
    <row r="3" spans="2:6" x14ac:dyDescent="0.3">
      <c r="B3" s="27" t="s">
        <v>37</v>
      </c>
      <c r="C3" s="27"/>
      <c r="D3" s="27"/>
      <c r="E3" s="27"/>
      <c r="F3" s="27"/>
    </row>
    <row r="4" spans="2:6" ht="8.85" customHeight="1" x14ac:dyDescent="0.3">
      <c r="B4" s="20"/>
      <c r="C4" s="20"/>
      <c r="D4" s="20"/>
      <c r="E4" s="20"/>
      <c r="F4" s="20"/>
    </row>
    <row r="5" spans="2:6" ht="30.6" customHeight="1" x14ac:dyDescent="0.3">
      <c r="B5" s="23" t="s">
        <v>33</v>
      </c>
      <c r="C5" s="23"/>
      <c r="D5" s="23"/>
      <c r="E5" s="23"/>
      <c r="F5" s="23"/>
    </row>
    <row r="6" spans="2:6" ht="8.1" customHeight="1" x14ac:dyDescent="0.3">
      <c r="B6" s="20"/>
      <c r="C6" s="20"/>
      <c r="D6" s="20"/>
      <c r="E6" s="20"/>
      <c r="F6" s="20"/>
    </row>
    <row r="7" spans="2:6" x14ac:dyDescent="0.3">
      <c r="B7" s="24" t="s">
        <v>34</v>
      </c>
      <c r="C7" s="24"/>
      <c r="D7" s="24"/>
      <c r="E7" s="24"/>
      <c r="F7" s="24"/>
    </row>
    <row r="8" spans="2:6" ht="7.5" customHeight="1" x14ac:dyDescent="0.3">
      <c r="B8" s="21"/>
      <c r="C8" s="20"/>
      <c r="D8" s="20"/>
      <c r="E8" s="20"/>
      <c r="F8" s="20"/>
    </row>
    <row r="9" spans="2:6" x14ac:dyDescent="0.3">
      <c r="B9" s="25" t="s">
        <v>35</v>
      </c>
      <c r="C9" s="25"/>
      <c r="D9" s="25"/>
      <c r="E9" s="25"/>
      <c r="F9" s="25"/>
    </row>
    <row r="10" spans="2:6" ht="20.399999999999999" customHeight="1" x14ac:dyDescent="0.3">
      <c r="B10" s="26" t="s">
        <v>36</v>
      </c>
      <c r="C10" s="26"/>
      <c r="D10" s="26"/>
      <c r="E10" s="26"/>
      <c r="F10" s="26"/>
    </row>
    <row r="11" spans="2:6" ht="15" thickBot="1" x14ac:dyDescent="0.35">
      <c r="B11" s="1"/>
      <c r="C11" s="1"/>
      <c r="D11" s="1"/>
      <c r="E11" s="1"/>
      <c r="F11" s="1"/>
    </row>
    <row r="12" spans="2:6" ht="18" customHeight="1" x14ac:dyDescent="0.3">
      <c r="B12" s="41" t="s">
        <v>4</v>
      </c>
      <c r="C12" s="38" t="s">
        <v>32</v>
      </c>
      <c r="D12" s="32" t="s">
        <v>6</v>
      </c>
      <c r="E12" s="33"/>
      <c r="F12" s="34"/>
    </row>
    <row r="13" spans="2:6" ht="18" customHeight="1" x14ac:dyDescent="0.3">
      <c r="B13" s="42"/>
      <c r="C13" s="39"/>
      <c r="D13" s="2" t="s">
        <v>22</v>
      </c>
      <c r="E13" s="2" t="s">
        <v>23</v>
      </c>
      <c r="F13" s="35" t="s">
        <v>24</v>
      </c>
    </row>
    <row r="14" spans="2:6" ht="32.549999999999997" customHeight="1" thickBot="1" x14ac:dyDescent="0.35">
      <c r="B14" s="43"/>
      <c r="C14" s="40"/>
      <c r="D14" s="3" t="s">
        <v>30</v>
      </c>
      <c r="E14" s="4" t="s">
        <v>31</v>
      </c>
      <c r="F14" s="36"/>
    </row>
    <row r="15" spans="2:6" ht="18" customHeight="1" thickTop="1" x14ac:dyDescent="0.3">
      <c r="B15" s="37" t="s">
        <v>5</v>
      </c>
      <c r="C15" s="5" t="s">
        <v>25</v>
      </c>
      <c r="D15" s="6">
        <v>800</v>
      </c>
      <c r="E15" s="7">
        <v>1000</v>
      </c>
      <c r="F15" s="8">
        <f t="shared" ref="F15:F22" si="0">D15+E15</f>
        <v>1800</v>
      </c>
    </row>
    <row r="16" spans="2:6" ht="18" customHeight="1" x14ac:dyDescent="0.3">
      <c r="B16" s="31"/>
      <c r="C16" s="9" t="s">
        <v>0</v>
      </c>
      <c r="D16" s="10">
        <v>150</v>
      </c>
      <c r="E16" s="7">
        <v>600</v>
      </c>
      <c r="F16" s="11">
        <f t="shared" si="0"/>
        <v>750</v>
      </c>
    </row>
    <row r="17" spans="2:6" ht="18" customHeight="1" x14ac:dyDescent="0.3">
      <c r="B17" s="31"/>
      <c r="C17" s="9" t="s">
        <v>1</v>
      </c>
      <c r="D17" s="10">
        <v>75</v>
      </c>
      <c r="E17" s="7">
        <v>1500</v>
      </c>
      <c r="F17" s="11">
        <f t="shared" si="0"/>
        <v>1575</v>
      </c>
    </row>
    <row r="18" spans="2:6" ht="18" customHeight="1" x14ac:dyDescent="0.3">
      <c r="B18" s="31"/>
      <c r="C18" s="9" t="s">
        <v>2</v>
      </c>
      <c r="D18" s="10">
        <v>150</v>
      </c>
      <c r="E18" s="7">
        <v>3500</v>
      </c>
      <c r="F18" s="11">
        <f t="shared" si="0"/>
        <v>3650</v>
      </c>
    </row>
    <row r="19" spans="2:6" ht="18" customHeight="1" x14ac:dyDescent="0.3">
      <c r="B19" s="31"/>
      <c r="C19" s="9" t="s">
        <v>21</v>
      </c>
      <c r="D19" s="10">
        <v>175</v>
      </c>
      <c r="E19" s="7">
        <v>200</v>
      </c>
      <c r="F19" s="11">
        <f t="shared" si="0"/>
        <v>375</v>
      </c>
    </row>
    <row r="20" spans="2:6" ht="18" customHeight="1" x14ac:dyDescent="0.3">
      <c r="B20" s="31"/>
      <c r="C20" s="9" t="s">
        <v>26</v>
      </c>
      <c r="D20" s="10">
        <v>200</v>
      </c>
      <c r="E20" s="7">
        <v>800</v>
      </c>
      <c r="F20" s="11">
        <f t="shared" si="0"/>
        <v>1000</v>
      </c>
    </row>
    <row r="21" spans="2:6" ht="18" customHeight="1" x14ac:dyDescent="0.3">
      <c r="B21" s="31"/>
      <c r="C21" s="9" t="s">
        <v>3</v>
      </c>
      <c r="D21" s="10">
        <v>50</v>
      </c>
      <c r="E21" s="7">
        <v>400</v>
      </c>
      <c r="F21" s="11">
        <f t="shared" si="0"/>
        <v>450</v>
      </c>
    </row>
    <row r="22" spans="2:6" ht="18" customHeight="1" x14ac:dyDescent="0.3">
      <c r="B22" s="31"/>
      <c r="C22" s="9" t="s">
        <v>27</v>
      </c>
      <c r="D22" s="10">
        <v>400</v>
      </c>
      <c r="E22" s="7">
        <v>700</v>
      </c>
      <c r="F22" s="11">
        <f t="shared" si="0"/>
        <v>1100</v>
      </c>
    </row>
    <row r="23" spans="2:6" ht="18" customHeight="1" x14ac:dyDescent="0.3">
      <c r="B23" s="28" t="s">
        <v>19</v>
      </c>
      <c r="C23" s="29"/>
      <c r="D23" s="12">
        <f>SUM(D15:D22)</f>
        <v>2000</v>
      </c>
      <c r="E23" s="13">
        <f>SUM(E15:E22)</f>
        <v>8700</v>
      </c>
      <c r="F23" s="14">
        <f t="shared" ref="F23" si="1">SUM(F15:F22)</f>
        <v>10700</v>
      </c>
    </row>
    <row r="24" spans="2:6" ht="18" customHeight="1" x14ac:dyDescent="0.3">
      <c r="B24" s="30" t="s">
        <v>18</v>
      </c>
      <c r="C24" s="9" t="s">
        <v>28</v>
      </c>
      <c r="D24" s="10">
        <v>300</v>
      </c>
      <c r="E24" s="7">
        <v>700</v>
      </c>
      <c r="F24" s="11">
        <f>D24+E24</f>
        <v>1000</v>
      </c>
    </row>
    <row r="25" spans="2:6" ht="18" customHeight="1" x14ac:dyDescent="0.3">
      <c r="B25" s="30"/>
      <c r="C25" s="9" t="s">
        <v>7</v>
      </c>
      <c r="D25" s="10">
        <v>200</v>
      </c>
      <c r="E25" s="7">
        <v>300</v>
      </c>
      <c r="F25" s="11">
        <f t="shared" ref="F25:F29" si="2">D25+E25</f>
        <v>500</v>
      </c>
    </row>
    <row r="26" spans="2:6" ht="18" customHeight="1" x14ac:dyDescent="0.3">
      <c r="B26" s="30"/>
      <c r="C26" s="9" t="s">
        <v>8</v>
      </c>
      <c r="D26" s="10">
        <v>200</v>
      </c>
      <c r="E26" s="7">
        <v>400</v>
      </c>
      <c r="F26" s="11">
        <f t="shared" si="2"/>
        <v>600</v>
      </c>
    </row>
    <row r="27" spans="2:6" ht="18" customHeight="1" x14ac:dyDescent="0.3">
      <c r="B27" s="30"/>
      <c r="C27" s="9" t="s">
        <v>9</v>
      </c>
      <c r="D27" s="10">
        <v>50</v>
      </c>
      <c r="E27" s="7">
        <v>600</v>
      </c>
      <c r="F27" s="11">
        <f t="shared" si="2"/>
        <v>650</v>
      </c>
    </row>
    <row r="28" spans="2:6" ht="18" customHeight="1" x14ac:dyDescent="0.3">
      <c r="B28" s="30"/>
      <c r="C28" s="9" t="s">
        <v>10</v>
      </c>
      <c r="D28" s="10">
        <v>0</v>
      </c>
      <c r="E28" s="7">
        <v>500</v>
      </c>
      <c r="F28" s="11">
        <f t="shared" si="2"/>
        <v>500</v>
      </c>
    </row>
    <row r="29" spans="2:6" ht="18" customHeight="1" x14ac:dyDescent="0.3">
      <c r="B29" s="30"/>
      <c r="C29" s="9" t="s">
        <v>11</v>
      </c>
      <c r="D29" s="10">
        <v>250</v>
      </c>
      <c r="E29" s="7">
        <v>200</v>
      </c>
      <c r="F29" s="11">
        <f t="shared" si="2"/>
        <v>450</v>
      </c>
    </row>
    <row r="30" spans="2:6" ht="18" customHeight="1" x14ac:dyDescent="0.3">
      <c r="B30" s="28" t="s">
        <v>19</v>
      </c>
      <c r="C30" s="29"/>
      <c r="D30" s="12">
        <f>SUM(D24:D29)</f>
        <v>1000</v>
      </c>
      <c r="E30" s="13">
        <f>SUM(E24:E29)</f>
        <v>2700</v>
      </c>
      <c r="F30" s="14">
        <f>SUM(F24:F29)</f>
        <v>3700</v>
      </c>
    </row>
    <row r="31" spans="2:6" ht="18" customHeight="1" x14ac:dyDescent="0.3">
      <c r="B31" s="31" t="s">
        <v>12</v>
      </c>
      <c r="C31" s="9" t="s">
        <v>13</v>
      </c>
      <c r="D31" s="10">
        <v>500</v>
      </c>
      <c r="E31" s="7">
        <v>200</v>
      </c>
      <c r="F31" s="11">
        <f>D31+E31</f>
        <v>700</v>
      </c>
    </row>
    <row r="32" spans="2:6" ht="18" customHeight="1" x14ac:dyDescent="0.3">
      <c r="B32" s="31"/>
      <c r="C32" s="9" t="s">
        <v>14</v>
      </c>
      <c r="D32" s="10">
        <v>200</v>
      </c>
      <c r="E32" s="7">
        <v>300</v>
      </c>
      <c r="F32" s="11">
        <f t="shared" ref="F32:F36" si="3">D32+E32</f>
        <v>500</v>
      </c>
    </row>
    <row r="33" spans="2:6" ht="18" customHeight="1" x14ac:dyDescent="0.3">
      <c r="B33" s="31"/>
      <c r="C33" s="9" t="s">
        <v>15</v>
      </c>
      <c r="D33" s="10">
        <v>500</v>
      </c>
      <c r="E33" s="7">
        <v>800</v>
      </c>
      <c r="F33" s="11">
        <f t="shared" si="3"/>
        <v>1300</v>
      </c>
    </row>
    <row r="34" spans="2:6" ht="18" customHeight="1" x14ac:dyDescent="0.3">
      <c r="B34" s="31"/>
      <c r="C34" s="9" t="s">
        <v>16</v>
      </c>
      <c r="D34" s="10">
        <v>400</v>
      </c>
      <c r="E34" s="7">
        <v>300</v>
      </c>
      <c r="F34" s="11">
        <f t="shared" si="3"/>
        <v>700</v>
      </c>
    </row>
    <row r="35" spans="2:6" ht="18" customHeight="1" x14ac:dyDescent="0.3">
      <c r="B35" s="31"/>
      <c r="C35" s="9" t="s">
        <v>29</v>
      </c>
      <c r="D35" s="10">
        <v>250</v>
      </c>
      <c r="E35" s="7">
        <v>0</v>
      </c>
      <c r="F35" s="11">
        <f t="shared" si="3"/>
        <v>250</v>
      </c>
    </row>
    <row r="36" spans="2:6" ht="18" customHeight="1" x14ac:dyDescent="0.3">
      <c r="B36" s="31"/>
      <c r="C36" s="9" t="s">
        <v>17</v>
      </c>
      <c r="D36" s="10">
        <v>150</v>
      </c>
      <c r="E36" s="7">
        <v>500</v>
      </c>
      <c r="F36" s="11">
        <f t="shared" si="3"/>
        <v>650</v>
      </c>
    </row>
    <row r="37" spans="2:6" ht="18" customHeight="1" x14ac:dyDescent="0.3">
      <c r="B37" s="28" t="s">
        <v>19</v>
      </c>
      <c r="C37" s="29"/>
      <c r="D37" s="12">
        <f>SUM(D31:D36)</f>
        <v>2000</v>
      </c>
      <c r="E37" s="13">
        <f>SUM(E31:E36)</f>
        <v>2100</v>
      </c>
      <c r="F37" s="14">
        <f>SUM(F31:F36)</f>
        <v>4100</v>
      </c>
    </row>
    <row r="38" spans="2:6" ht="18" customHeight="1" thickBot="1" x14ac:dyDescent="0.35">
      <c r="B38" s="15" t="s">
        <v>20</v>
      </c>
      <c r="C38" s="16"/>
      <c r="D38" s="17">
        <f>SUM(D37+D30+D23)</f>
        <v>5000</v>
      </c>
      <c r="E38" s="18">
        <f>SUM(E37+E30+E23)</f>
        <v>13500</v>
      </c>
      <c r="F38" s="19">
        <f>SUM(F30+F37+F23)</f>
        <v>18500</v>
      </c>
    </row>
    <row r="39" spans="2:6" x14ac:dyDescent="0.3">
      <c r="B39" s="1"/>
      <c r="C39" s="1"/>
      <c r="D39" s="1"/>
      <c r="E39" s="1"/>
      <c r="F39" s="1"/>
    </row>
  </sheetData>
  <mergeCells count="16">
    <mergeCell ref="B37:C37"/>
    <mergeCell ref="B30:C30"/>
    <mergeCell ref="B24:B29"/>
    <mergeCell ref="B31:B36"/>
    <mergeCell ref="D12:F12"/>
    <mergeCell ref="F13:F14"/>
    <mergeCell ref="B15:B22"/>
    <mergeCell ref="B23:C23"/>
    <mergeCell ref="C12:C14"/>
    <mergeCell ref="B12:B14"/>
    <mergeCell ref="B2:F2"/>
    <mergeCell ref="B5:F5"/>
    <mergeCell ref="B7:F7"/>
    <mergeCell ref="B9:F9"/>
    <mergeCell ref="B10:F10"/>
    <mergeCell ref="B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2023-09-24T04:22:12Z</cp:lastPrinted>
  <dcterms:created xsi:type="dcterms:W3CDTF">2018-10-09T12:11:16Z</dcterms:created>
  <dcterms:modified xsi:type="dcterms:W3CDTF">2023-09-27T09:51:55Z</dcterms:modified>
</cp:coreProperties>
</file>