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-37-DNS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5" i="1" l="1"/>
  <c r="N14" i="1"/>
  <c r="N12" i="1"/>
  <c r="L17" i="1"/>
  <c r="N17" i="1" l="1"/>
  <c r="N13" i="1"/>
  <c r="N19" i="1" l="1"/>
  <c r="N18" i="1" s="1"/>
</calcChain>
</file>

<file path=xl/sharedStrings.xml><?xml version="1.0" encoding="utf-8"?>
<sst xmlns="http://schemas.openxmlformats.org/spreadsheetml/2006/main" count="87" uniqueCount="81">
  <si>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</si>
  <si>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</si>
  <si>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</si>
  <si>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</si>
  <si>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</si>
  <si>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</si>
  <si>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</si>
  <si>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</si>
  <si>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</si>
  <si>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</si>
  <si>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</si>
  <si>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</si>
  <si>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</si>
  <si>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</si>
  <si>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</si>
  <si>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</si>
  <si>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</si>
  <si>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</si>
  <si>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</si>
  <si>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</si>
  <si>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</si>
  <si>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</si>
  <si>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</si>
  <si>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</si>
  <si>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</si>
  <si>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</si>
  <si>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</si>
  <si>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</si>
  <si>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</si>
  <si>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</si>
  <si>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</si>
  <si>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</si>
  <si>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</si>
  <si>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</si>
  <si>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</si>
  <si>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</si>
  <si>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</si>
  <si>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</si>
  <si>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</si>
  <si>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</si>
  <si>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</si>
  <si>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</si>
  <si>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</si>
  <si>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</si>
  <si>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</si>
  <si>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</si>
  <si>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</si>
  <si>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</si>
  <si>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</si>
  <si>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</si>
  <si>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</si>
  <si>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</si>
  <si>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</si>
  <si>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</si>
  <si>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</si>
  <si>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</si>
  <si>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</si>
  <si>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</si>
  <si>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</si>
  <si>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</si>
  <si>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</si>
  <si>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</si>
  <si>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</si>
  <si>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</si>
  <si>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</si>
  <si>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</si>
  <si>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</si>
  <si>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</si>
  <si>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</si>
  <si>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DNS – Lesnícke služby v ťažbovom procese na OZ Ulič - výzva č. 1/37/DNS/44460</t>
  </si>
  <si>
    <t>LESY SR, š. p., OZ Ulič</t>
  </si>
  <si>
    <t>Kuchtová</t>
  </si>
  <si>
    <t>1157 10</t>
  </si>
  <si>
    <t>Roztočka</t>
  </si>
  <si>
    <t>1097 B 00</t>
  </si>
  <si>
    <t>1098 B 00</t>
  </si>
  <si>
    <t>1125 01</t>
  </si>
  <si>
    <t>VÚ-50</t>
  </si>
  <si>
    <t>VÚ+50</t>
  </si>
  <si>
    <t>1,2,3,4d,6,7                                   Ťažba dreva a výroba sortimentov P-OM s MP, približovanie dreva P-VM,P-OM, kôň, LKT, UKT, manipulácia dreva na OM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</si>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</sst>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 applyProtection="1">
      <alignment horizontal="center" vertical="center" wrapText="1"/>
    </xf>
    <xf numFmtId="0" fontId="11" fillId="3" borderId="25" xfId="0" applyFont="1" applyFill="1" applyBorder="1" applyAlignment="1" applyProtection="1">
      <alignment horizontal="center" vertical="center"/>
    </xf>
    <xf numFmtId="3" fontId="11" fillId="3" borderId="25" xfId="0" applyNumberFormat="1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4" fontId="11" fillId="3" borderId="25" xfId="0" applyNumberFormat="1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4" fontId="11" fillId="3" borderId="18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Normal="100" zoomScaleSheetLayoutView="100" workbookViewId="0">
      <selection activeCell="A23" sqref="A23:E30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52" t="s">
        <v>0</v>
      </c>
      <c r="B3" s="52"/>
      <c r="C3" s="109" t="s">
        <v>69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103"/>
      <c r="F5" s="103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52" t="s">
        <v>1</v>
      </c>
      <c r="B6" s="52"/>
      <c r="C6" s="52" t="s">
        <v>70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ht="6" customHeight="1" x14ac:dyDescent="0.2">
      <c r="A7" s="26"/>
      <c r="B7" s="104"/>
      <c r="C7" s="104"/>
      <c r="D7" s="104"/>
      <c r="E7" s="104"/>
      <c r="F7" s="104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63" t="s">
        <v>60</v>
      </c>
      <c r="B8" s="64"/>
      <c r="C8" s="64"/>
      <c r="D8" s="64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105" t="s">
        <v>6</v>
      </c>
      <c r="B9" s="105" t="s">
        <v>2</v>
      </c>
      <c r="C9" s="106" t="s">
        <v>44</v>
      </c>
      <c r="D9" s="107"/>
      <c r="E9" s="65" t="s">
        <v>3</v>
      </c>
      <c r="F9" s="108"/>
      <c r="G9" s="66"/>
      <c r="H9" s="95" t="s">
        <v>4</v>
      </c>
      <c r="I9" s="53" t="s">
        <v>35</v>
      </c>
      <c r="J9" s="98" t="s">
        <v>36</v>
      </c>
      <c r="K9" s="101" t="s">
        <v>59</v>
      </c>
      <c r="L9" s="53" t="s">
        <v>56</v>
      </c>
      <c r="M9" s="56" t="s">
        <v>63</v>
      </c>
      <c r="N9" s="53" t="s">
        <v>61</v>
      </c>
      <c r="O9" s="65" t="s">
        <v>65</v>
      </c>
      <c r="P9" s="66"/>
    </row>
    <row r="10" spans="1:16" ht="21.75" customHeight="1" x14ac:dyDescent="0.2">
      <c r="A10" s="73"/>
      <c r="B10" s="73"/>
      <c r="C10" s="75" t="s">
        <v>30</v>
      </c>
      <c r="D10" s="76"/>
      <c r="E10" s="75" t="s">
        <v>32</v>
      </c>
      <c r="F10" s="54" t="s">
        <v>33</v>
      </c>
      <c r="G10" s="53" t="s">
        <v>34</v>
      </c>
      <c r="H10" s="96"/>
      <c r="I10" s="54"/>
      <c r="J10" s="99"/>
      <c r="K10" s="102"/>
      <c r="L10" s="54"/>
      <c r="M10" s="57"/>
      <c r="N10" s="73"/>
      <c r="O10" s="33"/>
      <c r="P10" s="33"/>
    </row>
    <row r="11" spans="1:16" ht="50.25" customHeight="1" thickBot="1" x14ac:dyDescent="0.25">
      <c r="A11" s="74"/>
      <c r="B11" s="73"/>
      <c r="C11" s="75"/>
      <c r="D11" s="76"/>
      <c r="E11" s="75"/>
      <c r="F11" s="54"/>
      <c r="G11" s="54"/>
      <c r="H11" s="97"/>
      <c r="I11" s="54"/>
      <c r="J11" s="100"/>
      <c r="K11" s="102"/>
      <c r="L11" s="55"/>
      <c r="M11" s="57"/>
      <c r="N11" s="74"/>
      <c r="O11" s="32" t="s">
        <v>66</v>
      </c>
      <c r="P11" s="32" t="s">
        <v>67</v>
      </c>
    </row>
    <row r="12" spans="1:16" ht="18.600000000000001" customHeight="1" thickBot="1" x14ac:dyDescent="0.25">
      <c r="A12" s="39" t="s">
        <v>71</v>
      </c>
      <c r="B12" s="40" t="s">
        <v>72</v>
      </c>
      <c r="C12" s="67" t="s">
        <v>79</v>
      </c>
      <c r="D12" s="68"/>
      <c r="E12" s="39"/>
      <c r="F12" s="39">
        <v>70</v>
      </c>
      <c r="G12" s="39">
        <v>70</v>
      </c>
      <c r="H12" s="39" t="s">
        <v>77</v>
      </c>
      <c r="I12" s="39">
        <v>40</v>
      </c>
      <c r="J12" s="39">
        <v>0.45</v>
      </c>
      <c r="K12" s="42">
        <v>900</v>
      </c>
      <c r="L12" s="43">
        <v>2268</v>
      </c>
      <c r="M12" s="20"/>
      <c r="N12" s="18">
        <f>SUM(M12*G12)</f>
        <v>0</v>
      </c>
      <c r="O12" s="34">
        <v>45215</v>
      </c>
      <c r="P12" s="34">
        <v>45382</v>
      </c>
    </row>
    <row r="13" spans="1:16" ht="18.600000000000001" customHeight="1" thickBot="1" x14ac:dyDescent="0.25">
      <c r="A13" s="39" t="s">
        <v>73</v>
      </c>
      <c r="B13" s="40" t="s">
        <v>74</v>
      </c>
      <c r="C13" s="69"/>
      <c r="D13" s="70"/>
      <c r="E13" s="41">
        <v>20</v>
      </c>
      <c r="F13" s="41">
        <v>185</v>
      </c>
      <c r="G13" s="39">
        <v>205</v>
      </c>
      <c r="H13" s="39" t="s">
        <v>78</v>
      </c>
      <c r="I13" s="39">
        <v>30</v>
      </c>
      <c r="J13" s="39">
        <v>0.39</v>
      </c>
      <c r="K13" s="42">
        <v>1000</v>
      </c>
      <c r="L13" s="43">
        <v>6803.95</v>
      </c>
      <c r="M13" s="21"/>
      <c r="N13" s="17">
        <f>SUM(M13*G13)</f>
        <v>0</v>
      </c>
      <c r="O13" s="34">
        <v>45215</v>
      </c>
      <c r="P13" s="34">
        <v>45382</v>
      </c>
    </row>
    <row r="14" spans="1:16" ht="18.600000000000001" customHeight="1" thickBot="1" x14ac:dyDescent="0.25">
      <c r="A14" s="39" t="s">
        <v>73</v>
      </c>
      <c r="B14" s="39" t="s">
        <v>75</v>
      </c>
      <c r="C14" s="69"/>
      <c r="D14" s="70"/>
      <c r="E14" s="41"/>
      <c r="F14" s="41">
        <v>350</v>
      </c>
      <c r="G14" s="39">
        <v>350</v>
      </c>
      <c r="H14" s="39" t="s">
        <v>78</v>
      </c>
      <c r="I14" s="39">
        <v>30</v>
      </c>
      <c r="J14" s="39">
        <v>0.27</v>
      </c>
      <c r="K14" s="42">
        <v>800</v>
      </c>
      <c r="L14" s="43">
        <v>12421.5</v>
      </c>
      <c r="M14" s="22"/>
      <c r="N14" s="17">
        <f>SUM(M14*G14)</f>
        <v>0</v>
      </c>
      <c r="O14" s="34">
        <v>45215</v>
      </c>
      <c r="P14" s="34">
        <v>45382</v>
      </c>
    </row>
    <row r="15" spans="1:16" ht="18.600000000000001" customHeight="1" thickBot="1" x14ac:dyDescent="0.25">
      <c r="A15" s="39" t="s">
        <v>73</v>
      </c>
      <c r="B15" s="39" t="s">
        <v>76</v>
      </c>
      <c r="C15" s="71"/>
      <c r="D15" s="72"/>
      <c r="E15" s="41">
        <v>10</v>
      </c>
      <c r="F15" s="41">
        <v>225</v>
      </c>
      <c r="G15" s="39">
        <v>235</v>
      </c>
      <c r="H15" s="39" t="s">
        <v>78</v>
      </c>
      <c r="I15" s="39">
        <v>45</v>
      </c>
      <c r="J15" s="39">
        <v>0.37</v>
      </c>
      <c r="K15" s="44">
        <v>600</v>
      </c>
      <c r="L15" s="45">
        <v>7968.85</v>
      </c>
      <c r="M15" s="21"/>
      <c r="N15" s="17">
        <f>SUM(M15*G15)</f>
        <v>0</v>
      </c>
      <c r="O15" s="34">
        <v>45215</v>
      </c>
      <c r="P15" s="34">
        <v>45382</v>
      </c>
    </row>
    <row r="16" spans="1:16" ht="15.75" customHeight="1" thickBot="1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6" ht="15.75" customHeight="1" thickBot="1" x14ac:dyDescent="0.25">
      <c r="A17" s="60" t="s">
        <v>8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29">
        <f>SUM(L12:L15)</f>
        <v>29462.300000000003</v>
      </c>
      <c r="M17" s="28" t="s">
        <v>9</v>
      </c>
      <c r="N17" s="29">
        <f>SUM(N12:N15)</f>
        <v>0</v>
      </c>
      <c r="O17" s="37"/>
      <c r="P17" s="37"/>
    </row>
    <row r="18" spans="1:16" ht="15" thickBo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28" t="s">
        <v>10</v>
      </c>
      <c r="N18" s="29">
        <f>N19-N17</f>
        <v>0</v>
      </c>
      <c r="O18" s="37"/>
      <c r="P18" s="37"/>
    </row>
    <row r="19" spans="1:16" ht="15" thickBot="1" x14ac:dyDescent="0.2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28" t="s">
        <v>11</v>
      </c>
      <c r="N19" s="29">
        <f>IF("nie"=MID(H27,1,3),N17,(N17*1.2))</f>
        <v>0</v>
      </c>
      <c r="O19" s="37"/>
      <c r="P19" s="37"/>
    </row>
    <row r="20" spans="1:16" x14ac:dyDescent="0.2">
      <c r="A20" s="82"/>
      <c r="B20" s="82"/>
      <c r="C20" s="82"/>
      <c r="D20" s="9"/>
      <c r="E20" s="9"/>
      <c r="F20" s="9"/>
      <c r="G20" s="9"/>
      <c r="H20" s="9"/>
      <c r="I20" s="9" t="s">
        <v>41</v>
      </c>
      <c r="J20" s="9"/>
      <c r="K20" s="9"/>
      <c r="L20" s="9"/>
      <c r="M20" s="9"/>
      <c r="N20" s="9"/>
      <c r="O20" s="9"/>
      <c r="P20" s="9"/>
    </row>
    <row r="21" spans="1:16" ht="15" x14ac:dyDescent="0.2">
      <c r="A21" s="93" t="s">
        <v>58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38"/>
      <c r="P21" s="38"/>
    </row>
    <row r="22" spans="1:16" ht="25.5" customHeight="1" x14ac:dyDescent="0.2">
      <c r="A22" s="31" t="s">
        <v>39</v>
      </c>
      <c r="B22" s="14"/>
      <c r="C22" s="14"/>
      <c r="D22" s="14"/>
      <c r="E22" s="14"/>
      <c r="F22" s="14"/>
      <c r="G22" s="13" t="s">
        <v>38</v>
      </c>
      <c r="H22" s="14"/>
      <c r="I22" s="14"/>
      <c r="J22" s="10"/>
      <c r="K22" s="10"/>
      <c r="L22" s="10"/>
      <c r="M22" s="10"/>
      <c r="N22" s="10"/>
      <c r="O22" s="10"/>
      <c r="P22" s="10"/>
    </row>
    <row r="23" spans="1:16" ht="15" customHeight="1" x14ac:dyDescent="0.2">
      <c r="A23" s="84" t="s">
        <v>80</v>
      </c>
      <c r="B23" s="85"/>
      <c r="C23" s="85"/>
      <c r="D23" s="85"/>
      <c r="E23" s="86"/>
      <c r="F23" s="83" t="s">
        <v>43</v>
      </c>
      <c r="G23" s="11" t="s">
        <v>12</v>
      </c>
      <c r="H23" s="77"/>
      <c r="I23" s="78"/>
      <c r="J23" s="78"/>
      <c r="K23" s="78"/>
      <c r="L23" s="78"/>
      <c r="M23" s="78"/>
      <c r="N23" s="79"/>
      <c r="O23" s="38"/>
      <c r="P23" s="38"/>
    </row>
    <row r="24" spans="1:16" x14ac:dyDescent="0.2">
      <c r="A24" s="87"/>
      <c r="B24" s="88"/>
      <c r="C24" s="88"/>
      <c r="D24" s="88"/>
      <c r="E24" s="89"/>
      <c r="F24" s="83"/>
      <c r="G24" s="11" t="s">
        <v>13</v>
      </c>
      <c r="H24" s="77"/>
      <c r="I24" s="78"/>
      <c r="J24" s="78"/>
      <c r="K24" s="78"/>
      <c r="L24" s="78"/>
      <c r="M24" s="78"/>
      <c r="N24" s="79"/>
      <c r="O24" s="38"/>
      <c r="P24" s="38"/>
    </row>
    <row r="25" spans="1:16" ht="18" customHeight="1" x14ac:dyDescent="0.2">
      <c r="A25" s="87"/>
      <c r="B25" s="88"/>
      <c r="C25" s="88"/>
      <c r="D25" s="88"/>
      <c r="E25" s="89"/>
      <c r="F25" s="83"/>
      <c r="G25" s="11" t="s">
        <v>14</v>
      </c>
      <c r="H25" s="77"/>
      <c r="I25" s="78"/>
      <c r="J25" s="78"/>
      <c r="K25" s="78"/>
      <c r="L25" s="78"/>
      <c r="M25" s="78"/>
      <c r="N25" s="79"/>
      <c r="O25" s="38"/>
      <c r="P25" s="38"/>
    </row>
    <row r="26" spans="1:16" x14ac:dyDescent="0.2">
      <c r="A26" s="87"/>
      <c r="B26" s="88"/>
      <c r="C26" s="88"/>
      <c r="D26" s="88"/>
      <c r="E26" s="89"/>
      <c r="F26" s="83"/>
      <c r="G26" s="11" t="s">
        <v>15</v>
      </c>
      <c r="H26" s="77"/>
      <c r="I26" s="78"/>
      <c r="J26" s="78"/>
      <c r="K26" s="78"/>
      <c r="L26" s="78"/>
      <c r="M26" s="78"/>
      <c r="N26" s="79"/>
      <c r="O26" s="38"/>
      <c r="P26" s="38"/>
    </row>
    <row r="27" spans="1:16" x14ac:dyDescent="0.2">
      <c r="A27" s="87"/>
      <c r="B27" s="88"/>
      <c r="C27" s="88"/>
      <c r="D27" s="88"/>
      <c r="E27" s="89"/>
      <c r="F27" s="83"/>
      <c r="G27" s="11" t="s">
        <v>16</v>
      </c>
      <c r="H27" s="77"/>
      <c r="I27" s="78"/>
      <c r="J27" s="78"/>
      <c r="K27" s="78"/>
      <c r="L27" s="78"/>
      <c r="M27" s="78"/>
      <c r="N27" s="79"/>
      <c r="O27" s="38"/>
      <c r="P27" s="38"/>
    </row>
    <row r="28" spans="1:16" x14ac:dyDescent="0.2">
      <c r="A28" s="87"/>
      <c r="B28" s="88"/>
      <c r="C28" s="88"/>
      <c r="D28" s="88"/>
      <c r="E28" s="89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87"/>
      <c r="B29" s="88"/>
      <c r="C29" s="88"/>
      <c r="D29" s="88"/>
      <c r="E29" s="89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">
      <c r="A30" s="90"/>
      <c r="B30" s="91"/>
      <c r="C30" s="91"/>
      <c r="D30" s="91"/>
      <c r="E30" s="92"/>
      <c r="F30" s="10"/>
      <c r="G30" s="27"/>
      <c r="H30" s="24"/>
      <c r="I30" s="27"/>
      <c r="J30" s="27" t="s">
        <v>40</v>
      </c>
      <c r="K30" s="27"/>
      <c r="L30" s="80"/>
      <c r="M30" s="81"/>
      <c r="N30" s="27"/>
      <c r="O30" s="27"/>
      <c r="P30" s="27"/>
    </row>
    <row r="31" spans="1:16" x14ac:dyDescent="0.2">
      <c r="A31" s="10"/>
      <c r="B31" s="10"/>
      <c r="C31" s="10"/>
      <c r="D31" s="10"/>
      <c r="E31" s="10"/>
      <c r="F31" s="10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">
      <c r="A32" s="30"/>
      <c r="B32" s="30"/>
      <c r="C32" s="30"/>
      <c r="D32" s="30"/>
      <c r="E32" s="30"/>
      <c r="F32" s="30"/>
      <c r="G32" s="27"/>
      <c r="H32" s="27"/>
      <c r="I32" s="27"/>
      <c r="J32" s="27"/>
      <c r="K32" s="27"/>
      <c r="L32" s="27"/>
      <c r="M32" s="27"/>
      <c r="N32" s="27"/>
      <c r="O32" s="27"/>
      <c r="P32" s="27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8:L19"/>
    <mergeCell ref="A6:B6"/>
    <mergeCell ref="L9:L11"/>
    <mergeCell ref="M9:M11"/>
    <mergeCell ref="A16:P16"/>
    <mergeCell ref="A17:K17"/>
    <mergeCell ref="A8:D8"/>
    <mergeCell ref="O9:P9"/>
    <mergeCell ref="C12:D15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47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49</v>
      </c>
      <c r="B6" s="110" t="s">
        <v>48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50</v>
      </c>
      <c r="B7" s="110" t="s">
        <v>51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53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42</v>
      </c>
      <c r="B10" s="110" t="s">
        <v>64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62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55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2023-09-28T10:22:05Z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