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3\02. Oddelenie VO\01. Prebiehajúce zákazky\05. Renátka\294_2022 Pozáručný servis USG prístrojov značky Philips - NADLIMIT\05. Súťažné podklady\"/>
    </mc:Choice>
  </mc:AlternateContent>
  <bookViews>
    <workbookView xWindow="0" yWindow="0" windowWidth="28800" windowHeight="11835" tabRatio="742"/>
  </bookViews>
  <sheets>
    <sheet name="Príloha č.1" sheetId="5" r:id="rId1"/>
    <sheet name="Príloha č.2" sheetId="6" r:id="rId2"/>
    <sheet name="Príloha č.3" sheetId="18" r:id="rId3"/>
    <sheet name="Príloha č.4" sheetId="21" r:id="rId4"/>
    <sheet name="Príloha č.5" sheetId="23" r:id="rId5"/>
    <sheet name="Príloha č.6" sheetId="30" r:id="rId6"/>
    <sheet name="Príloha č.7" sheetId="29" r:id="rId7"/>
    <sheet name="Priloha č. 8" sheetId="31" r:id="rId8"/>
  </sheets>
  <externalReferences>
    <externalReference r:id="rId9"/>
  </externalReferences>
  <definedNames>
    <definedName name="_xlnm.Print_Area" localSheetId="7">'Priloha č. 8'!$A$1:$K$63</definedName>
    <definedName name="_xlnm.Print_Area" localSheetId="0">'Príloha č.1'!$A$1:$D$32</definedName>
    <definedName name="_xlnm.Print_Area" localSheetId="1">'Príloha č.2'!$A$1:$D$25</definedName>
    <definedName name="_xlnm.Print_Area" localSheetId="2">'Príloha č.3'!$A$1:$D$26</definedName>
    <definedName name="_xlnm.Print_Area" localSheetId="3">'Príloha č.4'!$A$1:$D$23</definedName>
    <definedName name="_xlnm.Print_Area" localSheetId="4">'Príloha č.5'!$A$1:$H$80</definedName>
    <definedName name="_xlnm.Print_Area" localSheetId="5">'Príloha č.6'!$B$1:$M$67</definedName>
  </definedNames>
  <calcPr calcId="191029"/>
</workbook>
</file>

<file path=xl/calcChain.xml><?xml version="1.0" encoding="utf-8"?>
<calcChain xmlns="http://schemas.openxmlformats.org/spreadsheetml/2006/main">
  <c r="J51" i="31" l="1"/>
  <c r="K51" i="31" s="1"/>
  <c r="J50" i="31"/>
  <c r="K50" i="31" s="1"/>
  <c r="J49" i="31"/>
  <c r="K49" i="31" s="1"/>
  <c r="J48" i="31"/>
  <c r="K48" i="31" s="1"/>
  <c r="J47" i="31"/>
  <c r="K47" i="31" s="1"/>
  <c r="J46" i="31"/>
  <c r="K46" i="31" s="1"/>
  <c r="J45" i="31"/>
  <c r="K45" i="31" s="1"/>
  <c r="J44" i="31"/>
  <c r="K44" i="31" s="1"/>
  <c r="J43" i="31"/>
  <c r="K43" i="31" s="1"/>
  <c r="J31" i="31"/>
  <c r="K31" i="31" s="1"/>
  <c r="J30" i="31"/>
  <c r="K30" i="31" s="1"/>
  <c r="J29" i="31"/>
  <c r="K29" i="31" s="1"/>
  <c r="J28" i="31"/>
  <c r="K28" i="31" s="1"/>
  <c r="J27" i="31"/>
  <c r="K27" i="31" s="1"/>
  <c r="J26" i="31"/>
  <c r="K26" i="31" s="1"/>
  <c r="J25" i="31"/>
  <c r="K25" i="31" s="1"/>
  <c r="J24" i="31"/>
  <c r="K24" i="31" s="1"/>
  <c r="J23" i="31"/>
  <c r="K23" i="31" s="1"/>
  <c r="J22" i="31"/>
  <c r="K22" i="31" s="1"/>
  <c r="J21" i="31"/>
  <c r="K21" i="31" s="1"/>
  <c r="J20" i="31"/>
  <c r="K20" i="31" s="1"/>
  <c r="J19" i="31"/>
  <c r="K19" i="31" s="1"/>
  <c r="J18" i="31"/>
  <c r="K18" i="31" s="1"/>
  <c r="J17" i="31"/>
  <c r="K17" i="31" s="1"/>
  <c r="J16" i="31"/>
  <c r="K16" i="31" s="1"/>
  <c r="J15" i="31"/>
  <c r="K15" i="31" s="1"/>
  <c r="J14" i="31"/>
  <c r="K14" i="31" s="1"/>
  <c r="F404" i="31"/>
  <c r="E62" i="31"/>
  <c r="C60" i="31"/>
  <c r="C59" i="31"/>
  <c r="B59" i="31"/>
  <c r="C57" i="31"/>
  <c r="B57" i="31"/>
  <c r="C56" i="31"/>
  <c r="B56" i="31"/>
  <c r="C55" i="31"/>
  <c r="B55" i="31"/>
  <c r="C54" i="31"/>
  <c r="L16" i="30" l="1"/>
  <c r="L15" i="30"/>
  <c r="K13" i="30"/>
  <c r="I13" i="30"/>
  <c r="J13" i="30" s="1"/>
  <c r="L13" i="30" s="1"/>
  <c r="K12" i="30"/>
  <c r="I12" i="30"/>
  <c r="J12" i="30" s="1"/>
  <c r="L12" i="30" s="1"/>
  <c r="K11" i="30"/>
  <c r="I11" i="30"/>
  <c r="J11" i="30" s="1"/>
  <c r="L11" i="30" s="1"/>
  <c r="K10" i="30"/>
  <c r="I10" i="30"/>
  <c r="J10" i="30" s="1"/>
  <c r="L10" i="30" s="1"/>
  <c r="K9" i="30"/>
  <c r="I9" i="30"/>
  <c r="J9" i="30" s="1"/>
  <c r="L9" i="30" s="1"/>
  <c r="K14" i="30" l="1"/>
  <c r="K17" i="30" s="1"/>
  <c r="L14" i="30"/>
  <c r="L17" i="30" s="1"/>
  <c r="K23" i="30" l="1"/>
  <c r="L23" i="30" s="1"/>
  <c r="K24" i="30"/>
  <c r="L24" i="30" s="1"/>
  <c r="K25" i="30"/>
  <c r="L25" i="30" s="1"/>
  <c r="K55" i="30" l="1"/>
  <c r="L55" i="30" s="1"/>
  <c r="K54" i="30"/>
  <c r="L54" i="30" s="1"/>
  <c r="K53" i="30"/>
  <c r="L53" i="30" s="1"/>
  <c r="K52" i="30"/>
  <c r="L52" i="30" s="1"/>
  <c r="K51" i="30"/>
  <c r="L51" i="30" s="1"/>
  <c r="K50" i="30"/>
  <c r="L50" i="30" s="1"/>
  <c r="K49" i="30"/>
  <c r="L49" i="30" s="1"/>
  <c r="K48" i="30"/>
  <c r="L48" i="30" s="1"/>
  <c r="K47" i="30"/>
  <c r="L47" i="30" s="1"/>
  <c r="K40" i="30"/>
  <c r="L40" i="30" s="1"/>
  <c r="K39" i="30"/>
  <c r="L39" i="30" s="1"/>
  <c r="K38" i="30"/>
  <c r="L38" i="30" s="1"/>
  <c r="K37" i="30"/>
  <c r="L37" i="30" s="1"/>
  <c r="K36" i="30"/>
  <c r="L36" i="30" s="1"/>
  <c r="K35" i="30"/>
  <c r="L35" i="30" s="1"/>
  <c r="K34" i="30"/>
  <c r="L34" i="30" s="1"/>
  <c r="K33" i="30"/>
  <c r="L33" i="30" s="1"/>
  <c r="K32" i="30"/>
  <c r="L32" i="30" s="1"/>
  <c r="K31" i="30"/>
  <c r="L31" i="30" s="1"/>
  <c r="K30" i="30"/>
  <c r="L30" i="30" s="1"/>
  <c r="K29" i="30"/>
  <c r="L29" i="30" s="1"/>
  <c r="K28" i="30"/>
  <c r="L28" i="30" s="1"/>
  <c r="K27" i="30"/>
  <c r="L27" i="30" s="1"/>
  <c r="K26" i="30"/>
  <c r="L26" i="30" s="1"/>
  <c r="E29" i="29" l="1"/>
  <c r="B25" i="29"/>
  <c r="B24" i="29"/>
  <c r="C20" i="29"/>
  <c r="C19" i="29"/>
  <c r="C18" i="29"/>
  <c r="C17" i="29"/>
  <c r="A2" i="29"/>
  <c r="G78" i="23" l="1"/>
  <c r="C6" i="6" l="1"/>
  <c r="E68" i="23"/>
  <c r="E69" i="23"/>
  <c r="D19" i="21" l="1"/>
  <c r="B16" i="21"/>
  <c r="C6" i="21"/>
  <c r="B76" i="23" l="1"/>
  <c r="D21" i="18"/>
  <c r="B77" i="23"/>
  <c r="B15" i="18"/>
  <c r="E71" i="23"/>
  <c r="E70" i="23"/>
  <c r="C6" i="18"/>
  <c r="B17" i="21" l="1"/>
  <c r="C9" i="21"/>
  <c r="C8" i="21"/>
  <c r="C7" i="21"/>
  <c r="A2" i="21"/>
  <c r="B16" i="18" l="1"/>
  <c r="C9" i="18"/>
  <c r="C8" i="18"/>
  <c r="C7" i="18"/>
  <c r="D21" i="6" l="1"/>
  <c r="C7" i="6"/>
  <c r="C8" i="6"/>
  <c r="B19" i="6" l="1"/>
  <c r="B18" i="6"/>
  <c r="C9" i="6"/>
  <c r="A2" i="18" l="1"/>
  <c r="A2" i="6"/>
  <c r="D97" i="5" l="1"/>
</calcChain>
</file>

<file path=xl/sharedStrings.xml><?xml version="1.0" encoding="utf-8"?>
<sst xmlns="http://schemas.openxmlformats.org/spreadsheetml/2006/main" count="581" uniqueCount="210">
  <si>
    <t>1.</t>
  </si>
  <si>
    <t>2.</t>
  </si>
  <si>
    <t>3.</t>
  </si>
  <si>
    <t>4.</t>
  </si>
  <si>
    <t>5.</t>
  </si>
  <si>
    <t>Názov predmetu zákazky:</t>
  </si>
  <si>
    <t>IDENTIFIKAČNÉ ÚDAJE UCHÁDZAČA</t>
  </si>
  <si>
    <t>IČO:</t>
  </si>
  <si>
    <t>DIČ:</t>
  </si>
  <si>
    <t>Kontaktná osoba uchádzača - počas procesu VO</t>
  </si>
  <si>
    <t>Meno a priezvisko:</t>
  </si>
  <si>
    <t>Telefónne číslo:</t>
  </si>
  <si>
    <t>E-mail:</t>
  </si>
  <si>
    <t>Kontaktná osoba uchádzača - pre elektronickú aukciu</t>
  </si>
  <si>
    <t>Tefelónne číslo:</t>
  </si>
  <si>
    <t>V:</t>
  </si>
  <si>
    <t xml:space="preserve">Dňa: </t>
  </si>
  <si>
    <t>Poznámka:</t>
  </si>
  <si>
    <t>- povinné údaje vyplní uchádzač</t>
  </si>
  <si>
    <t>VYHLÁSENIE UCHÁDZAČA VO VEREJNOM OBSTARÁVANÍ</t>
  </si>
  <si>
    <t>Týmto vyhlasujem, že ako uchádzač vo verejnom obstarávaní na uvedený predmet zákazky:</t>
  </si>
  <si>
    <t>-</t>
  </si>
  <si>
    <t>prehlasujem, že všetky doklady, dokumenty, vyhlásenia a údaje uvedené v ponuke a predložené s ponukou sú pravdivé a úplné,</t>
  </si>
  <si>
    <t>nie som členom skupiny dodávateľov, ktorá ako iný uchádzač predkladá ponuku.</t>
  </si>
  <si>
    <t>Dňa:</t>
  </si>
  <si>
    <t>6.</t>
  </si>
  <si>
    <t>Meno a priezvisko (titul) oprávnenej osoby:</t>
  </si>
  <si>
    <t xml:space="preserve">Podpis a pečiatka uchádzača </t>
  </si>
  <si>
    <t>P.č.</t>
  </si>
  <si>
    <t>12.</t>
  </si>
  <si>
    <t>11.</t>
  </si>
  <si>
    <t>10.</t>
  </si>
  <si>
    <t>9.</t>
  </si>
  <si>
    <t>7.</t>
  </si>
  <si>
    <t>Por. č.</t>
  </si>
  <si>
    <t>VYHLÁSENIE UCHÁDZAČA O SÚHLASE 
S OBSAHOM NÁVRHU ZMLUVNÝCH PODMIENOK</t>
  </si>
  <si>
    <t>ŠPECIFIKÁCIA PREDMETU ZÁKAZKY</t>
  </si>
  <si>
    <t>Požadovaná hodnota</t>
  </si>
  <si>
    <t>Ponúkaná hodnota</t>
  </si>
  <si>
    <t xml:space="preserve"> </t>
  </si>
  <si>
    <t>Týmto potvrdzujem, že všetky uvedené informácie sú pravdivé.</t>
  </si>
  <si>
    <t>Kontaktné údaje na klienstké pracovisko (pre potreby plnenia zmluvy)</t>
  </si>
  <si>
    <t>Hotline/ Helpdesk / Call centrum:</t>
  </si>
  <si>
    <t>a</t>
  </si>
  <si>
    <t>súhlasím s podmienkami určenými verejným obstarávateľom v tomto verejnom obstarávaní uvedené v Oznámení o vyhlásení verejného obstarávania a v súťažných podkladoch,</t>
  </si>
  <si>
    <t>som dôkladne oboznámený s celým obsahom súťažných podkladov a s celým obsahom všetkých ostatných dokumentov poskytnutých verejným obstarávateľom,</t>
  </si>
  <si>
    <t>poskytnem verejnému obstarávateľovi za úhradu plnenie požadovaného predmetu zákazky pri dodržaní podmienok stanovených v oznámení o vyhláseni verejného obstarávania, v súťažných podkladoch a podmienok uvedených v mojom predloženom návrhu záväzných zmluvných podmienok na uvedený predmet zákazky, vrátane príloh,</t>
  </si>
  <si>
    <t>som neposkytol a neposkytnem  akejkoľvek, čo i len potenciálne zainteresovanej osobe priamo alebo nepriamo akúkoľvek finančnú alebo vecnú výhodu ako motiváciu alebo odmenu súvisiacu s týmto verejným obstarávaním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</si>
  <si>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</si>
  <si>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>budem bezodkladne informovať verejného obstarávateľa o akejkoľvek situácii, ktorá je považovaná za konflikt záujmov alebo ktorá by mohla viesť ku konfliktu záujmov kedykoľvek v priebehu procesu verejného obstarávania</t>
  </si>
  <si>
    <t>Požadované minimálne technické vlastnosti, parametre a hodnoty predmetu zákazky</t>
  </si>
  <si>
    <t>Predmet zákazky vrátane dopravných nákladov pozostáva z týchto položiek:</t>
  </si>
  <si>
    <t>8.</t>
  </si>
  <si>
    <t>Názov položky</t>
  </si>
  <si>
    <t xml:space="preserve">VYHLÁSENIE UCHÁDZAČA KU KONFLIKTOM ZÁUJMOV </t>
  </si>
  <si>
    <t>KALKULÁCIA CENY A NÁVRH NA PLNENIE KRITÉRIA NA VYHODNOTENIE PONÚK</t>
  </si>
  <si>
    <t>bez DPH</t>
  </si>
  <si>
    <r>
      <rPr>
        <b/>
        <sz val="9"/>
        <rFont val="Arial"/>
        <family val="2"/>
        <charset val="238"/>
      </rPr>
      <t xml:space="preserve">Uchádzač uvedie informácie, či ním ponúkaný produkt spĺňa, resp. nespĺňa verejným obstarávateľom definované požiadavky na predmet zákazky </t>
    </r>
    <r>
      <rPr>
        <sz val="9"/>
        <rFont val="Arial"/>
        <family val="2"/>
        <charset val="238"/>
      </rPr>
      <t xml:space="preserve">
(v prípade, ak ponúkaný produkt nespĺňa definované požiadavky uvedie ekvivalentnú hodnotu ním ponúkaného produktu)                                                 </t>
    </r>
  </si>
  <si>
    <t xml:space="preserve">spĺňa/nespĺňa </t>
  </si>
  <si>
    <t>hodnota ponúkaného produktu</t>
  </si>
  <si>
    <t>1.1</t>
  </si>
  <si>
    <t>1.2</t>
  </si>
  <si>
    <r>
      <t xml:space="preserve">Týmto vyhlasujem, že ako uchádzač vo verejnom obstarávaní na uvedený predmet zákazky s návrhom zmluvných podmienok uvedených </t>
    </r>
    <r>
      <rPr>
        <sz val="9"/>
        <rFont val="Arial"/>
        <family val="2"/>
        <charset val="238"/>
      </rPr>
      <t>v S</t>
    </r>
    <r>
      <rPr>
        <sz val="9"/>
        <color theme="1"/>
        <rFont val="Arial"/>
        <family val="2"/>
        <charset val="238"/>
      </rPr>
      <t xml:space="preserve">P bez výhrad </t>
    </r>
    <r>
      <rPr>
        <b/>
        <sz val="9"/>
        <color theme="1"/>
        <rFont val="Arial"/>
        <family val="2"/>
        <charset val="238"/>
      </rPr>
      <t>SÚHLASÍM.</t>
    </r>
  </si>
  <si>
    <t>xxx</t>
  </si>
  <si>
    <t>2.1</t>
  </si>
  <si>
    <t>2.2</t>
  </si>
  <si>
    <t>3.1</t>
  </si>
  <si>
    <t>3.2</t>
  </si>
  <si>
    <t>4.1</t>
  </si>
  <si>
    <t>4.2</t>
  </si>
  <si>
    <t>5.1</t>
  </si>
  <si>
    <t>5.2</t>
  </si>
  <si>
    <t>13.</t>
  </si>
  <si>
    <t>14.</t>
  </si>
  <si>
    <t>15.</t>
  </si>
  <si>
    <t>16.</t>
  </si>
  <si>
    <t>17.</t>
  </si>
  <si>
    <t>18.</t>
  </si>
  <si>
    <t>ks</t>
  </si>
  <si>
    <t>Obchodné meno / Názov uchádzača:</t>
  </si>
  <si>
    <t>Sídlo / Miesto podnikania uchádzača:</t>
  </si>
  <si>
    <t>Názov predmetu zákazky</t>
  </si>
  <si>
    <t>Merná jednotka
(MJ)</t>
  </si>
  <si>
    <t>Počet 
MJ</t>
  </si>
  <si>
    <t>v závislosti od aktuálnych prevádzkových potrieb</t>
  </si>
  <si>
    <t>Maximálna výška zdrojov v EUR bez DPH:</t>
  </si>
  <si>
    <t>Názov náhradného dielu</t>
  </si>
  <si>
    <t>1.1.1</t>
  </si>
  <si>
    <t>1.1.2</t>
  </si>
  <si>
    <t>1.1.3</t>
  </si>
  <si>
    <t>1.1.4</t>
  </si>
  <si>
    <t>1.1.5</t>
  </si>
  <si>
    <t>1.1.6</t>
  </si>
  <si>
    <t>1.1.7</t>
  </si>
  <si>
    <t>1.1.8</t>
  </si>
  <si>
    <t>1.1.9</t>
  </si>
  <si>
    <t>ZOZNAM TECHNIKOV</t>
  </si>
  <si>
    <t>Meno a priezvisko, titul</t>
  </si>
  <si>
    <t>Popis činnosti, ktoré bude vykonávať a názov prístroja, na ktorom bude tieto činnosti vykonávať</t>
  </si>
  <si>
    <t>E-mail</t>
  </si>
  <si>
    <t>Telefónne číslo</t>
  </si>
  <si>
    <t>Informácia
o tom, či je zamestnancom uchádzača
(áno / nie)</t>
  </si>
  <si>
    <t>Názov</t>
  </si>
  <si>
    <t>Pozáručný servis USG prístrojov značky Philips</t>
  </si>
  <si>
    <t>Pozáručný servis vybraných ultrazvukov USG prístrojov značky Philips:</t>
  </si>
  <si>
    <t>1.3</t>
  </si>
  <si>
    <t>rok inštalácie: 2008</t>
  </si>
  <si>
    <t>počet preventívnych údržieb za rok: každých 6 mesiacov</t>
  </si>
  <si>
    <r>
      <t>bez príslušenstva,</t>
    </r>
    <r>
      <rPr>
        <b/>
        <sz val="9"/>
        <rFont val="Arial"/>
        <family val="2"/>
        <charset val="238"/>
      </rPr>
      <t xml:space="preserve"> bez ND</t>
    </r>
    <r>
      <rPr>
        <sz val="9"/>
        <rFont val="Arial"/>
        <family val="2"/>
        <charset val="238"/>
      </rPr>
      <t xml:space="preserve"> / len kompletné servisné práce vrátane preventívnych a bezpečnostných kontrol, vrátane dopravy, nástup na opravu do 24 hodín </t>
    </r>
  </si>
  <si>
    <t>rok inštalácie: 2009</t>
  </si>
  <si>
    <t>2.3</t>
  </si>
  <si>
    <t>3.3</t>
  </si>
  <si>
    <t>rok inštalácie: 2011</t>
  </si>
  <si>
    <t>4.3</t>
  </si>
  <si>
    <t>4.4</t>
  </si>
  <si>
    <t xml:space="preserve">príslušenstvo a sondy: X5-1, x7-2t </t>
  </si>
  <si>
    <t>rok inštalácie: 2015</t>
  </si>
  <si>
    <t>5.3</t>
  </si>
  <si>
    <t>5.4</t>
  </si>
  <si>
    <t xml:space="preserve">príslušenstvo a sondy: X5-1, x7-2t a x7-2t </t>
  </si>
  <si>
    <r>
      <t xml:space="preserve">bez príslušenstva, </t>
    </r>
    <r>
      <rPr>
        <b/>
        <sz val="9"/>
        <rFont val="Arial"/>
        <family val="2"/>
        <charset val="238"/>
      </rPr>
      <t>bez ND</t>
    </r>
    <r>
      <rPr>
        <sz val="9"/>
        <rFont val="Arial"/>
        <family val="2"/>
        <charset val="238"/>
      </rPr>
      <t xml:space="preserve"> / len kompletné servisné práce vrátane preventívnych a bezpečnostných kontrol, vrátane dopravy, nástup na opravu do 24 hodín.       </t>
    </r>
  </si>
  <si>
    <r>
      <t xml:space="preserve">bez príslušenstva, </t>
    </r>
    <r>
      <rPr>
        <b/>
        <sz val="9"/>
        <rFont val="Arial"/>
        <family val="2"/>
        <charset val="238"/>
      </rPr>
      <t xml:space="preserve">bez ND </t>
    </r>
    <r>
      <rPr>
        <sz val="9"/>
        <rFont val="Arial"/>
        <family val="2"/>
        <charset val="238"/>
      </rPr>
      <t xml:space="preserve">/ len kompletné servisné práce vrátane preventívnych a bezpečnostných kontrol, vrátane dopravy, nástup na opravu do 24 hodín </t>
    </r>
  </si>
  <si>
    <r>
      <rPr>
        <i/>
        <sz val="9"/>
        <rFont val="Arial"/>
        <family val="2"/>
        <charset val="238"/>
      </rPr>
      <t>rozsah</t>
    </r>
    <r>
      <rPr>
        <sz val="9"/>
        <rFont val="Arial"/>
        <family val="2"/>
        <charset val="238"/>
      </rPr>
      <t>: vrátane ND a príslušenstva, (SONDY), ktoré nie je v záruke.                                                                                         Servis vrátane kompletných servisných prác vrátane preventívnych a bezpečnostných kontrol, vrátane dopravy, nástup na opravu do 24 hodín</t>
    </r>
  </si>
  <si>
    <r>
      <rPr>
        <i/>
        <sz val="9"/>
        <rFont val="Arial"/>
        <family val="2"/>
        <charset val="238"/>
      </rPr>
      <t>rozsah:</t>
    </r>
    <r>
      <rPr>
        <sz val="9"/>
        <rFont val="Arial"/>
        <family val="2"/>
        <charset val="238"/>
      </rPr>
      <t xml:space="preserve"> vrátane ND a príslušenstva, (SONDY), ktoré nie je v záruke.                                                                                         Servis vrátane kompletných servisných prác vrátane preventívnych a bezpečnostných kontrol, vrátane dopravy, nástup na opravu do 24 hodín</t>
    </r>
  </si>
  <si>
    <t>ACQUISITION FRONTPLANE</t>
  </si>
  <si>
    <t>PCB ASSY, CHANNEL BOARD III</t>
  </si>
  <si>
    <t>PCA, Front End Controller</t>
  </si>
  <si>
    <t>PCA, NAIM</t>
  </si>
  <si>
    <t>PCB ASSY,SCANHEAD SELECT</t>
  </si>
  <si>
    <t>PCB ASSY, DUAL SIGNAL CONDITIONING</t>
  </si>
  <si>
    <t>PCA, UAVIO, POE</t>
  </si>
  <si>
    <t>PCA,CP CONNECTOR BOARD</t>
  </si>
  <si>
    <t>Svc FRU, iE33 Control Panel Final Assy</t>
  </si>
  <si>
    <t>CPUI MODULE,CARDIO VASCULAR</t>
  </si>
  <si>
    <t>KEYBOARD,IE33,QF,ENG,A,B,C CARTS</t>
  </si>
  <si>
    <t>Svc FRU, Display Touch PNL, LCD, CLR, 8.</t>
  </si>
  <si>
    <t>AC Tray 90-120v</t>
  </si>
  <si>
    <t>AC TRAY CONNECTBOARD, PARALLEL CONFIG</t>
  </si>
  <si>
    <t>Assy, Articulation Control Panel, B0808</t>
  </si>
  <si>
    <t>Monitor,LCD,LS1-F</t>
  </si>
  <si>
    <t>INVERTER,CCFL,5V,4W,MODULE</t>
  </si>
  <si>
    <t>ASSY,POWER SUPPLY,MOB,DUAL 3.65V,15V SWA</t>
  </si>
  <si>
    <r>
      <rPr>
        <i/>
        <sz val="9"/>
        <rFont val="Arial"/>
        <family val="2"/>
        <charset val="238"/>
      </rPr>
      <t xml:space="preserve">rozsah: </t>
    </r>
    <r>
      <rPr>
        <sz val="9"/>
        <rFont val="Arial"/>
        <family val="2"/>
        <charset val="238"/>
      </rPr>
      <t>v závislosti od prevádzkových potrieb</t>
    </r>
  </si>
  <si>
    <t>Zoznam vybraných náhradných dielov pre prístroj č. 2 - Ultrazvukový prístroj HD15 / výrobné číslo: US60922684 a pre prístroj č. 3 - Ultrazvukový prístroj HD15 / výrobné číslo: US41124106</t>
  </si>
  <si>
    <t>1.1.10</t>
  </si>
  <si>
    <t>1.1.11</t>
  </si>
  <si>
    <t>1.1.12</t>
  </si>
  <si>
    <t>1.1.13</t>
  </si>
  <si>
    <t>1.1.14</t>
  </si>
  <si>
    <t>1.1.15</t>
  </si>
  <si>
    <t>1.1.16</t>
  </si>
  <si>
    <t>1.1.17</t>
  </si>
  <si>
    <t>1.1.18</t>
  </si>
  <si>
    <r>
      <t xml:space="preserve">Zoznam vybraných náhradných dielov v  počte po </t>
    </r>
    <r>
      <rPr>
        <b/>
        <i/>
        <sz val="9"/>
        <rFont val="Arial"/>
        <family val="2"/>
        <charset val="238"/>
      </rPr>
      <t>1 ks</t>
    </r>
    <r>
      <rPr>
        <i/>
        <sz val="9"/>
        <rFont val="Arial"/>
        <family val="2"/>
        <charset val="238"/>
      </rPr>
      <t>:</t>
    </r>
  </si>
  <si>
    <t>PC DISPLAY PROCESSOR, DG33, HD15</t>
  </si>
  <si>
    <t>UNIVERSAL AC/DC POWER SUPPLY</t>
  </si>
  <si>
    <t>PCB ASSY, ANALOG INTERFACE MODULE AIM</t>
  </si>
  <si>
    <t>PCB ASSY, FRONT END</t>
  </si>
  <si>
    <t>PCB ASSY, ACQUISITION CONTROL BOARD</t>
  </si>
  <si>
    <t>CONTROL PANEL ELECTRONICS ASSEMBLY, HD15</t>
  </si>
  <si>
    <t>PC MODULE, W/BC45Q MB, S-VIDEO-ROI CAP</t>
  </si>
  <si>
    <t>MONITOR, LCD, PATHFINDER</t>
  </si>
  <si>
    <r>
      <rPr>
        <i/>
        <sz val="9"/>
        <rFont val="Arial"/>
        <family val="2"/>
        <charset val="238"/>
      </rPr>
      <t>rozsah:</t>
    </r>
    <r>
      <rPr>
        <sz val="9"/>
        <rFont val="Arial"/>
        <family val="2"/>
        <charset val="238"/>
      </rPr>
      <t xml:space="preserve"> v závislosti od prevádzkových potrieb</t>
    </r>
  </si>
  <si>
    <t xml:space="preserve">Názov predmetu zákazky:  </t>
  </si>
  <si>
    <t>Tab. č. 1 - Pozáručný servis vybraných ultrazvukov značky Philips</t>
  </si>
  <si>
    <t>mesačný paušál</t>
  </si>
  <si>
    <t>Názov prístrojov</t>
  </si>
  <si>
    <t>Požadovaný počet
MJ</t>
  </si>
  <si>
    <t xml:space="preserve">Jednotková cena za MJ </t>
  </si>
  <si>
    <t>sadzba DPH v %</t>
  </si>
  <si>
    <t>výška DPH v EUR</t>
  </si>
  <si>
    <t>vrátane DPH</t>
  </si>
  <si>
    <t>Svc FRU, iE33 Control Panel Final Assy,</t>
  </si>
  <si>
    <r>
      <rPr>
        <i/>
        <sz val="10"/>
        <color theme="1"/>
        <rFont val="Arial"/>
        <family val="2"/>
        <charset val="238"/>
      </rPr>
      <t>Rozsah:</t>
    </r>
    <r>
      <rPr>
        <sz val="10"/>
        <color theme="1"/>
        <rFont val="Arial"/>
        <family val="2"/>
        <charset val="238"/>
      </rPr>
      <t xml:space="preserve"> v závislosti od prevádzkových potrieb</t>
    </r>
  </si>
  <si>
    <t>Obchodné meno/Názov uchádzača:</t>
  </si>
  <si>
    <t>Sídlo/Miesto podnikania:</t>
  </si>
  <si>
    <t>Poznámky:</t>
  </si>
  <si>
    <t>Položka č. 1 - Prístroj č. 1 - Ultrazvukový prístroj iE33 / výrobné číslo: 02X3PR</t>
  </si>
  <si>
    <t>Položka č. 2 - Prístroj č. 2 - Ultrazvukový prístroj HD15 / výrobné číslo: US60922684</t>
  </si>
  <si>
    <t>Položka č. 3 - Prístroj č. 3 - Ultrazvukový prístroj HD15 / výrobné číslo: US41124106</t>
  </si>
  <si>
    <t>Položka č. 4 -Prístroj č. 4 - Ultrazvukový prístroj Epiq 7C  / výrobné číslo: USN15B0301</t>
  </si>
  <si>
    <t>Položka č. 5 - Prístroj č. 5 - Ultrazvukový prístroj Epiq 7C / výrobné číslo: USN15B0302</t>
  </si>
  <si>
    <t>Zoznam vybraných náhradných dielov pre prístroj č. 1, prístroj č. 2 a prístroj č. 3</t>
  </si>
  <si>
    <t>Jednotková cena za MJ</t>
  </si>
  <si>
    <t>Celková cena za požadovaný počet MJ</t>
  </si>
  <si>
    <t>Položka č.1 - Pozáručný servis na prístroji č. 1 - Ultrazvukový prístroj iE33 / výrobné číslo: 02X3PR</t>
  </si>
  <si>
    <t>Položka č.2 - Pozáručný servis na prístroji č. 2 - Ultrazvukový prístroj HD15 / výrobné číslo: US60922684</t>
  </si>
  <si>
    <t>Položka č.3 - Pozáručný servis na prístroji č. 3 - Ultrazvukový prístroj HD15 / výrobné číslo: US41124106</t>
  </si>
  <si>
    <t>Položka č.4 - Pozáručný servis na prístroji č. 4 - Ultrazvukový prístroj Epiq 7C  / výrobné číslo: USN15B0301</t>
  </si>
  <si>
    <t>Položka č.5 - Pozáručný servis na prístroji č. 5 - Ultrazvukový prístroj Epiq 7C / výrobné číslo: USN15B0302</t>
  </si>
  <si>
    <t>Položka č.6 - Nové, originálne náhradné diely určené pre prístroj č.1 - Ultrazvukový prístroj iE33 / výrobné číslo: 02X3PR</t>
  </si>
  <si>
    <t>v závislosti od pravádzkových potrieb</t>
  </si>
  <si>
    <t>7</t>
  </si>
  <si>
    <t>Položka č.7 - Nové, originálne náhradné diely určené pre prístroj č.2 - Ultrazvukový prístroj HD15 / výrobné číslo: US60922684 a pre prístroj č. 3 - Ultrazvukový prístroj HD15 / výrobné číslo: US41124106 výrobné číslo: 02X3PR</t>
  </si>
  <si>
    <r>
      <t xml:space="preserve">Verejný obstarávateľ stanovil pre položku č. 1 </t>
    </r>
    <r>
      <rPr>
        <b/>
        <u/>
        <sz val="9"/>
        <color theme="1"/>
        <rFont val="Arial"/>
        <family val="2"/>
        <charset val="238"/>
      </rPr>
      <t>sumu 60 351,11 EUR bez DPH</t>
    </r>
    <r>
      <rPr>
        <u/>
        <sz val="9"/>
        <color theme="1"/>
        <rFont val="Arial"/>
        <family val="2"/>
        <charset val="238"/>
      </rPr>
      <t xml:space="preserve"> ako maximálnu výšku zdrojov</t>
    </r>
    <r>
      <rPr>
        <sz val="9"/>
        <color theme="1"/>
        <rFont val="Arial"/>
        <family val="2"/>
        <charset val="238"/>
      </rPr>
      <t xml:space="preserve"> pre obdobie zmluvného vzťahu, pričom verejný obstarávateľ sa nezaväzuje k vyčerpaniu tejto sumy; čerpanie zdrojov z položky č. 1 bude závislé výlučne na preukázanej potrebe výmeny náhradného dielu.</t>
    </r>
  </si>
  <si>
    <t>Zoznam vybraných náhradných dielov pre prístroj č.1 -  Ultrazvukový prístroj iE33 / výrobné číslo: 02X3PR:</t>
  </si>
  <si>
    <t>Položka č. 6 - Nové, originálne náhradné diely určené pre prístroj č.1 - Ultrazvukový prístroj iE33 / výrobné číslo: 02X3PR</t>
  </si>
  <si>
    <t>Položka č. 7 -  Nové, originálne náhradné diely určené pre prístroj č.2 - Ultrazvukový prístroj HD15 / výrobné číslo: US60922684 a pre prístroj č. 3 - Ultrazvukový prístroj HD15 / výrobné číslo: US41124106 výrobné číslo: 02X3PR</t>
  </si>
  <si>
    <t>Celková cena za paušál na 24 mesiacov:</t>
  </si>
  <si>
    <t>Celková cena zákazky:</t>
  </si>
  <si>
    <t>Nové, originálne náhradné diely určené pre prístroj č.1 - Ultrazvukový prístroj iE33 / výrobné číslo: 02X3PR:</t>
  </si>
  <si>
    <t>Nové, originálne náhradné diely určené pre prístroj č.2 - Ultrazvukový prístroj HD15 / výrobné číslo: US60922684 a pre prístroj č. 3 - Ultrazvukový prístroj HD15 / výrobné číslo: US41124106 výrobné číslo: 02X3PR</t>
  </si>
  <si>
    <t>* Verejný obstarávateľ stanovil pre položku č. 1 sumu 60 351,11 EUR bez DPH ako maximálnu výšku zdrojov pre obdobie zmluvného vzťahu, pričom verejný obstarávateľ sa nezaväzuje k vyčerpaniu tejto sumy; čerpanie zdrojov z položky č. 1 bude závislé výlučne na preukázanej potrebe výmeny náhradného dielu.</t>
  </si>
  <si>
    <t>60 351,11*</t>
  </si>
  <si>
    <t>88 177,78*</t>
  </si>
  <si>
    <r>
      <t xml:space="preserve">Nové, originálne náhradné diely určené pre prístroj č.1 - Ultrazvukový prístroj iE33 / výrobné číslo: 02X3PR </t>
    </r>
    <r>
      <rPr>
        <i/>
        <sz val="9"/>
        <color theme="1"/>
        <rFont val="Arial"/>
        <family val="2"/>
        <charset val="238"/>
      </rPr>
      <t>(viď. špecifikácia)</t>
    </r>
  </si>
  <si>
    <t>Nové, originálne náhradné diely určené pre prístroj č.2 - Ultrazvukový prístroj HD15 / výrobné číslo: US60922684 a pre prístroj č. 3 - Ultrazvukový prístroj HD15 / výrobné číslo: US41124106 výrobné číslo: 02X3PR (viď. špecifikácia)</t>
  </si>
  <si>
    <t>* Verejný obstarávateľ stanovil pre položku č. 2  a č. 3 sumu 88 177,78  EUR bez DPH ako maximálnu výšku zdrojov pre obdobie zmluvného vzťahu, pričom verejný obstarávateľ sa nezaväzuje k vyčerpaniu tejto sumy; čerpanie zdrojov z položiek č. 2 a č. 3bude závislé výlučne na preukázanej potrebe výmeny náhradného dielu.</t>
  </si>
  <si>
    <r>
      <t xml:space="preserve">Verejný obstarávateľ stanovil pre položku č. 2  a č. 3 </t>
    </r>
    <r>
      <rPr>
        <b/>
        <u/>
        <sz val="9"/>
        <color theme="1"/>
        <rFont val="Arial"/>
        <family val="2"/>
        <charset val="238"/>
      </rPr>
      <t>sumu 88 177,78  EUR bez DPH</t>
    </r>
    <r>
      <rPr>
        <u/>
        <sz val="9"/>
        <color theme="1"/>
        <rFont val="Arial"/>
        <family val="2"/>
        <charset val="238"/>
      </rPr>
      <t xml:space="preserve"> ako maximálnu výšku zdrojov</t>
    </r>
    <r>
      <rPr>
        <sz val="9"/>
        <color theme="1"/>
        <rFont val="Arial"/>
        <family val="2"/>
        <charset val="238"/>
      </rPr>
      <t xml:space="preserve"> pre obdobie zmluvného vzťahu, pričom verejný obstarávateľ sa nezaväzuje k vyčerpaniu tejto sumy; čerpanie zdrojov z položiek č. 2 č. 3 bude závislé výlučne na preukázanej potrebe výmeny náhradného dielu.</t>
    </r>
  </si>
  <si>
    <t>ZOZNAM VYBRANÝCH NÁHRADNÝCH DIELOV
(pre ultrazvukové prístroje značky Philips č. 1, č. 2 a č.3 USG prístrojov)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</si>
</sst>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.00\ [$EUR]_-;\-* #,##0.00\ [$EUR]_-;_-* &quot;-&quot;??\ [$EUR]_-;_-@_-"/>
    <numFmt numFmtId="165" formatCode="#,##0.00\ [$EUR]"/>
    <numFmt numFmtId="166" formatCode="#,##0.00\ &quot;EUR&quot;"/>
  </numFmts>
  <fonts count="47" x14ac:knownFonts="1">
    <font>
      <sz val="11"/>
      <color indexed="8"/>
      <name val="Calibri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u/>
      <sz val="11"/>
      <color theme="10"/>
      <name val="Helvetica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9"/>
      <name val="Arial"/>
      <family val="2"/>
      <charset val="238"/>
    </font>
    <font>
      <u/>
      <sz val="9"/>
      <color theme="10"/>
      <name val="Arial"/>
      <family val="2"/>
      <charset val="238"/>
    </font>
    <font>
      <i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color rgb="FF00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1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Helvetica"/>
      <family val="2"/>
      <charset val="238"/>
      <scheme val="minor"/>
    </font>
    <font>
      <b/>
      <sz val="11"/>
      <color theme="1"/>
      <name val="Times"/>
      <family val="1"/>
    </font>
    <font>
      <b/>
      <sz val="18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sz val="11"/>
      <name val="Helvetica"/>
      <family val="2"/>
      <charset val="238"/>
      <scheme val="minor"/>
    </font>
    <font>
      <b/>
      <u/>
      <sz val="9"/>
      <color theme="1"/>
      <name val="Arial"/>
      <family val="2"/>
      <charset val="238"/>
    </font>
    <font>
      <u/>
      <sz val="9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95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C00000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indexed="64"/>
      </left>
      <right/>
      <top/>
      <bottom/>
      <diagonal/>
    </border>
    <border>
      <left style="dotted">
        <color auto="1"/>
      </left>
      <right/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medium">
        <color indexed="64"/>
      </right>
      <top style="dotted">
        <color auto="1"/>
      </top>
      <bottom style="thin">
        <color auto="1"/>
      </bottom>
      <diagonal/>
    </border>
    <border>
      <left style="thick">
        <color rgb="FF0070C0"/>
      </left>
      <right/>
      <top/>
      <bottom/>
      <diagonal/>
    </border>
    <border>
      <left/>
      <right/>
      <top style="thick">
        <color rgb="FF0070C0"/>
      </top>
      <bottom style="thick">
        <color rgb="FF0070C0"/>
      </bottom>
      <diagonal/>
    </border>
    <border>
      <left style="thin">
        <color indexed="64"/>
      </left>
      <right style="thick">
        <color rgb="FF0070C0"/>
      </right>
      <top style="thin">
        <color indexed="64"/>
      </top>
      <bottom style="thin">
        <color theme="1"/>
      </bottom>
      <diagonal/>
    </border>
    <border>
      <left style="medium">
        <color auto="1"/>
      </left>
      <right/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C00000"/>
      </left>
      <right style="thin">
        <color auto="1"/>
      </right>
      <top style="thin">
        <color rgb="FFC00000"/>
      </top>
      <bottom/>
      <diagonal/>
    </border>
    <border>
      <left style="thin">
        <color auto="1"/>
      </left>
      <right style="thin">
        <color theme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theme="1"/>
      </right>
      <top/>
      <bottom/>
      <diagonal/>
    </border>
    <border>
      <left style="thin">
        <color theme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medium">
        <color auto="1"/>
      </left>
      <right style="thin">
        <color rgb="FFC00000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indexed="64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thin">
        <color theme="1"/>
      </left>
      <right/>
      <top/>
      <bottom style="dotted">
        <color auto="1"/>
      </bottom>
      <diagonal/>
    </border>
    <border>
      <left style="thin">
        <color auto="1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medium">
        <color auto="1"/>
      </left>
      <right style="thin">
        <color auto="1"/>
      </right>
      <top style="thin">
        <color rgb="FFC00000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/>
      <diagonal/>
    </border>
    <border>
      <left style="thin">
        <color rgb="FFC00000"/>
      </left>
      <right/>
      <top style="thin">
        <color rgb="FFC00000"/>
      </top>
      <bottom/>
      <diagonal/>
    </border>
    <border>
      <left style="thin">
        <color indexed="64"/>
      </left>
      <right style="dotted">
        <color auto="1"/>
      </right>
      <top style="dotted">
        <color indexed="64"/>
      </top>
      <bottom style="thin">
        <color rgb="FFC00000"/>
      </bottom>
      <diagonal/>
    </border>
    <border>
      <left style="thin">
        <color indexed="64"/>
      </left>
      <right/>
      <top style="medium">
        <color indexed="64"/>
      </top>
      <bottom style="dotted">
        <color auto="1"/>
      </bottom>
      <diagonal/>
    </border>
  </borders>
  <cellStyleXfs count="28">
    <xf numFmtId="0" fontId="0" fillId="0" borderId="0" applyNumberFormat="0" applyFill="0" applyBorder="0" applyProtection="0"/>
    <xf numFmtId="0" fontId="11" fillId="0" borderId="0"/>
    <xf numFmtId="0" fontId="14" fillId="0" borderId="0" applyNumberFormat="0" applyFill="0" applyBorder="0" applyAlignment="0" applyProtection="0"/>
    <xf numFmtId="0" fontId="15" fillId="0" borderId="0"/>
    <xf numFmtId="0" fontId="10" fillId="0" borderId="0"/>
    <xf numFmtId="0" fontId="9" fillId="0" borderId="0"/>
    <xf numFmtId="0" fontId="9" fillId="0" borderId="0"/>
    <xf numFmtId="0" fontId="15" fillId="0" borderId="0"/>
    <xf numFmtId="0" fontId="8" fillId="0" borderId="0"/>
    <xf numFmtId="0" fontId="7" fillId="0" borderId="0"/>
    <xf numFmtId="0" fontId="7" fillId="0" borderId="0"/>
    <xf numFmtId="0" fontId="26" fillId="0" borderId="0"/>
    <xf numFmtId="0" fontId="6" fillId="0" borderId="0"/>
    <xf numFmtId="0" fontId="5" fillId="0" borderId="0"/>
    <xf numFmtId="0" fontId="27" fillId="0" borderId="0" applyNumberFormat="0" applyFill="0" applyBorder="0" applyProtection="0"/>
    <xf numFmtId="0" fontId="1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27" fillId="0" borderId="0" applyNumberFormat="0" applyFill="0" applyBorder="0" applyProtection="0"/>
    <xf numFmtId="0" fontId="4" fillId="0" borderId="0"/>
    <xf numFmtId="0" fontId="3" fillId="0" borderId="0"/>
    <xf numFmtId="0" fontId="2" fillId="0" borderId="0"/>
    <xf numFmtId="0" fontId="15" fillId="0" borderId="0"/>
    <xf numFmtId="0" fontId="1" fillId="0" borderId="0"/>
    <xf numFmtId="0" fontId="1" fillId="0" borderId="0"/>
    <xf numFmtId="0" fontId="1" fillId="0" borderId="0"/>
  </cellStyleXfs>
  <cellXfs count="523">
    <xf numFmtId="0" fontId="0" fillId="0" borderId="0" xfId="0" applyFont="1" applyAlignment="1"/>
    <xf numFmtId="0" fontId="12" fillId="0" borderId="0" xfId="1" applyFont="1"/>
    <xf numFmtId="0" fontId="13" fillId="0" borderId="0" xfId="1" applyFont="1" applyAlignment="1"/>
    <xf numFmtId="0" fontId="12" fillId="0" borderId="0" xfId="1" applyFont="1" applyAlignment="1">
      <alignment vertical="center"/>
    </xf>
    <xf numFmtId="49" fontId="12" fillId="0" borderId="0" xfId="1" applyNumberFormat="1" applyFont="1" applyAlignment="1">
      <alignment vertical="center"/>
    </xf>
    <xf numFmtId="0" fontId="12" fillId="0" borderId="0" xfId="1" applyFont="1" applyAlignment="1">
      <alignment wrapText="1"/>
    </xf>
    <xf numFmtId="0" fontId="12" fillId="0" borderId="0" xfId="1" applyFont="1" applyAlignment="1"/>
    <xf numFmtId="0" fontId="12" fillId="0" borderId="0" xfId="1" applyNumberFormat="1" applyFont="1" applyBorder="1" applyAlignment="1">
      <alignment vertical="center" wrapText="1"/>
    </xf>
    <xf numFmtId="0" fontId="12" fillId="0" borderId="1" xfId="1" applyFont="1" applyBorder="1" applyAlignment="1">
      <alignment horizontal="left"/>
    </xf>
    <xf numFmtId="49" fontId="13" fillId="0" borderId="0" xfId="1" applyNumberFormat="1" applyFont="1" applyBorder="1" applyAlignment="1">
      <alignment wrapText="1"/>
    </xf>
    <xf numFmtId="0" fontId="12" fillId="0" borderId="0" xfId="1" applyFont="1" applyAlignment="1">
      <alignment horizontal="center"/>
    </xf>
    <xf numFmtId="3" fontId="12" fillId="0" borderId="0" xfId="1" applyNumberFormat="1" applyFont="1" applyAlignment="1">
      <alignment horizontal="center"/>
    </xf>
    <xf numFmtId="0" fontId="12" fillId="0" borderId="0" xfId="1" applyFont="1" applyAlignment="1">
      <alignment vertical="top" wrapText="1"/>
    </xf>
    <xf numFmtId="0" fontId="12" fillId="0" borderId="0" xfId="1" applyNumberFormat="1" applyFont="1" applyAlignment="1">
      <alignment vertical="top" wrapText="1"/>
    </xf>
    <xf numFmtId="0" fontId="12" fillId="0" borderId="0" xfId="1" applyFont="1" applyAlignment="1">
      <alignment horizontal="left" wrapText="1"/>
    </xf>
    <xf numFmtId="0" fontId="12" fillId="0" borderId="0" xfId="1" applyFont="1" applyAlignment="1">
      <alignment vertical="center" wrapText="1"/>
    </xf>
    <xf numFmtId="0" fontId="12" fillId="0" borderId="0" xfId="1" applyFont="1" applyAlignment="1" applyProtection="1">
      <alignment vertical="center" wrapText="1"/>
      <protection locked="0"/>
    </xf>
    <xf numFmtId="0" fontId="12" fillId="0" borderId="0" xfId="1" applyFont="1" applyAlignment="1">
      <alignment horizontal="center"/>
    </xf>
    <xf numFmtId="0" fontId="13" fillId="0" borderId="0" xfId="1" applyNumberFormat="1" applyFont="1" applyBorder="1" applyAlignment="1">
      <alignment horizontal="left" vertical="center" wrapText="1"/>
    </xf>
    <xf numFmtId="49" fontId="13" fillId="2" borderId="2" xfId="1" applyNumberFormat="1" applyFont="1" applyFill="1" applyBorder="1" applyAlignment="1">
      <alignment wrapText="1"/>
    </xf>
    <xf numFmtId="0" fontId="12" fillId="0" borderId="0" xfId="1" applyFont="1" applyAlignment="1">
      <alignment horizontal="right" vertical="center"/>
    </xf>
    <xf numFmtId="0" fontId="13" fillId="0" borderId="8" xfId="1" applyFont="1" applyBorder="1" applyAlignment="1">
      <alignment vertical="top" wrapText="1"/>
    </xf>
    <xf numFmtId="0" fontId="18" fillId="0" borderId="10" xfId="1" applyFont="1" applyBorder="1" applyAlignment="1">
      <alignment horizontal="center" vertical="top" wrapText="1"/>
    </xf>
    <xf numFmtId="49" fontId="12" fillId="0" borderId="11" xfId="1" applyNumberFormat="1" applyFont="1" applyBorder="1" applyAlignment="1">
      <alignment horizontal="center" vertical="center" wrapText="1"/>
    </xf>
    <xf numFmtId="49" fontId="12" fillId="0" borderId="12" xfId="1" applyNumberFormat="1" applyFont="1" applyBorder="1" applyAlignment="1">
      <alignment horizontal="left" vertical="center" wrapText="1"/>
    </xf>
    <xf numFmtId="9" fontId="12" fillId="0" borderId="12" xfId="1" applyNumberFormat="1" applyFont="1" applyBorder="1" applyAlignment="1">
      <alignment horizontal="left" vertical="center" wrapText="1"/>
    </xf>
    <xf numFmtId="49" fontId="19" fillId="0" borderId="12" xfId="2" applyNumberFormat="1" applyFont="1" applyBorder="1" applyAlignment="1">
      <alignment horizontal="left" vertical="center" wrapText="1"/>
    </xf>
    <xf numFmtId="49" fontId="12" fillId="0" borderId="13" xfId="1" applyNumberFormat="1" applyFont="1" applyBorder="1" applyAlignment="1">
      <alignment horizontal="center" vertical="center" wrapText="1"/>
    </xf>
    <xf numFmtId="164" fontId="12" fillId="0" borderId="14" xfId="1" applyNumberFormat="1" applyFont="1" applyBorder="1" applyAlignment="1">
      <alignment horizontal="center" vertical="center" wrapText="1"/>
    </xf>
    <xf numFmtId="49" fontId="12" fillId="0" borderId="6" xfId="1" applyNumberFormat="1" applyFont="1" applyBorder="1" applyAlignment="1">
      <alignment horizontal="center" vertical="center" wrapText="1"/>
    </xf>
    <xf numFmtId="49" fontId="12" fillId="0" borderId="4" xfId="1" applyNumberFormat="1" applyFont="1" applyBorder="1" applyAlignment="1">
      <alignment horizontal="left" vertical="center" wrapText="1"/>
    </xf>
    <xf numFmtId="9" fontId="12" fillId="0" borderId="4" xfId="1" applyNumberFormat="1" applyFont="1" applyBorder="1" applyAlignment="1">
      <alignment horizontal="left" vertical="center" wrapText="1"/>
    </xf>
    <xf numFmtId="49" fontId="19" fillId="0" borderId="4" xfId="2" applyNumberFormat="1" applyFont="1" applyBorder="1" applyAlignment="1">
      <alignment horizontal="left" vertical="center" wrapText="1"/>
    </xf>
    <xf numFmtId="49" fontId="12" fillId="0" borderId="7" xfId="1" applyNumberFormat="1" applyFont="1" applyBorder="1" applyAlignment="1">
      <alignment horizontal="center" vertical="center" wrapText="1"/>
    </xf>
    <xf numFmtId="164" fontId="12" fillId="0" borderId="5" xfId="1" applyNumberFormat="1" applyFont="1" applyBorder="1" applyAlignment="1">
      <alignment horizontal="center" vertical="center" wrapText="1"/>
    </xf>
    <xf numFmtId="0" fontId="12" fillId="0" borderId="0" xfId="1" applyFont="1" applyAlignment="1" applyProtection="1">
      <alignment vertical="top" wrapText="1"/>
      <protection locked="0"/>
    </xf>
    <xf numFmtId="0" fontId="12" fillId="0" borderId="0" xfId="9" applyFont="1" applyAlignment="1">
      <alignment wrapText="1"/>
    </xf>
    <xf numFmtId="0" fontId="21" fillId="0" borderId="0" xfId="9" applyFont="1" applyAlignment="1">
      <alignment wrapText="1"/>
    </xf>
    <xf numFmtId="0" fontId="22" fillId="0" borderId="0" xfId="9" applyFont="1" applyAlignment="1">
      <alignment wrapText="1"/>
    </xf>
    <xf numFmtId="0" fontId="21" fillId="0" borderId="0" xfId="9" applyNumberFormat="1" applyFont="1" applyAlignment="1">
      <alignment wrapText="1"/>
    </xf>
    <xf numFmtId="0" fontId="12" fillId="0" borderId="0" xfId="9" applyFont="1" applyAlignment="1">
      <alignment horizontal="left" wrapText="1"/>
    </xf>
    <xf numFmtId="0" fontId="21" fillId="0" borderId="0" xfId="9" applyFont="1" applyAlignment="1">
      <alignment vertical="center" wrapText="1"/>
    </xf>
    <xf numFmtId="0" fontId="12" fillId="0" borderId="0" xfId="9" applyFont="1" applyAlignment="1">
      <alignment vertical="center"/>
    </xf>
    <xf numFmtId="0" fontId="13" fillId="0" borderId="0" xfId="9" applyNumberFormat="1" applyFont="1" applyBorder="1" applyAlignment="1">
      <alignment horizontal="left" vertical="center" wrapText="1"/>
    </xf>
    <xf numFmtId="0" fontId="12" fillId="0" borderId="0" xfId="9" applyNumberFormat="1" applyFont="1" applyBorder="1" applyAlignment="1">
      <alignment wrapText="1"/>
    </xf>
    <xf numFmtId="14" fontId="12" fillId="0" borderId="0" xfId="9" applyNumberFormat="1" applyFont="1" applyBorder="1" applyAlignment="1">
      <alignment vertical="top" wrapText="1"/>
    </xf>
    <xf numFmtId="0" fontId="12" fillId="0" borderId="0" xfId="9" applyFont="1" applyAlignment="1">
      <alignment vertical="top" wrapText="1"/>
    </xf>
    <xf numFmtId="0" fontId="21" fillId="0" borderId="0" xfId="9" applyFont="1" applyAlignment="1">
      <alignment vertical="top" wrapText="1"/>
    </xf>
    <xf numFmtId="0" fontId="12" fillId="0" borderId="1" xfId="9" applyFont="1" applyBorder="1" applyAlignment="1">
      <alignment horizontal="left"/>
    </xf>
    <xf numFmtId="0" fontId="12" fillId="0" borderId="0" xfId="9" applyFont="1" applyAlignment="1">
      <alignment horizontal="right" vertical="center"/>
    </xf>
    <xf numFmtId="0" fontId="12" fillId="0" borderId="0" xfId="9" applyFont="1"/>
    <xf numFmtId="0" fontId="12" fillId="0" borderId="0" xfId="9" applyFont="1" applyAlignment="1">
      <alignment horizontal="center"/>
    </xf>
    <xf numFmtId="0" fontId="25" fillId="0" borderId="0" xfId="9" applyFont="1"/>
    <xf numFmtId="49" fontId="13" fillId="2" borderId="2" xfId="9" applyNumberFormat="1" applyFont="1" applyFill="1" applyBorder="1" applyAlignment="1">
      <alignment wrapText="1"/>
    </xf>
    <xf numFmtId="3" fontId="25" fillId="0" borderId="0" xfId="9" applyNumberFormat="1" applyFont="1" applyAlignment="1">
      <alignment horizontal="center"/>
    </xf>
    <xf numFmtId="0" fontId="25" fillId="0" borderId="0" xfId="9" applyFont="1" applyAlignment="1"/>
    <xf numFmtId="0" fontId="12" fillId="0" borderId="0" xfId="7" applyFont="1" applyBorder="1" applyAlignment="1">
      <alignment vertical="top" wrapText="1"/>
    </xf>
    <xf numFmtId="0" fontId="12" fillId="0" borderId="0" xfId="1" applyFont="1" applyAlignment="1">
      <alignment horizontal="center"/>
    </xf>
    <xf numFmtId="0" fontId="13" fillId="0" borderId="0" xfId="1" applyNumberFormat="1" applyFont="1" applyBorder="1" applyAlignment="1">
      <alignment horizontal="left" vertical="center" wrapText="1"/>
    </xf>
    <xf numFmtId="0" fontId="12" fillId="0" borderId="0" xfId="1" applyFont="1" applyAlignment="1">
      <alignment horizontal="left" wrapText="1"/>
    </xf>
    <xf numFmtId="0" fontId="12" fillId="0" borderId="0" xfId="17" applyFont="1" applyAlignment="1" applyProtection="1">
      <alignment wrapText="1"/>
      <protection locked="0"/>
    </xf>
    <xf numFmtId="0" fontId="13" fillId="0" borderId="0" xfId="17" applyNumberFormat="1" applyFont="1" applyAlignment="1" applyProtection="1">
      <alignment vertical="top" wrapText="1"/>
      <protection locked="0"/>
    </xf>
    <xf numFmtId="0" fontId="12" fillId="0" borderId="0" xfId="17" applyFont="1" applyAlignment="1" applyProtection="1">
      <alignment vertical="center" wrapText="1"/>
      <protection locked="0"/>
    </xf>
    <xf numFmtId="0" fontId="12" fillId="0" borderId="0" xfId="18" applyFont="1" applyAlignment="1">
      <alignment vertical="center" wrapText="1"/>
    </xf>
    <xf numFmtId="0" fontId="13" fillId="0" borderId="0" xfId="18" applyFont="1" applyAlignment="1">
      <alignment vertical="top"/>
    </xf>
    <xf numFmtId="0" fontId="12" fillId="0" borderId="0" xfId="18" applyFont="1" applyAlignment="1">
      <alignment vertical="center"/>
    </xf>
    <xf numFmtId="0" fontId="12" fillId="0" borderId="0" xfId="18" applyFont="1" applyAlignment="1">
      <alignment wrapText="1"/>
    </xf>
    <xf numFmtId="0" fontId="13" fillId="0" borderId="0" xfId="17" applyNumberFormat="1" applyFont="1" applyBorder="1" applyAlignment="1">
      <alignment horizontal="left" vertical="center" wrapText="1"/>
    </xf>
    <xf numFmtId="0" fontId="13" fillId="0" borderId="0" xfId="17" applyFont="1" applyAlignment="1" applyProtection="1">
      <alignment horizontal="center" vertical="top" wrapText="1"/>
      <protection locked="0"/>
    </xf>
    <xf numFmtId="0" fontId="12" fillId="0" borderId="0" xfId="17" applyNumberFormat="1" applyFont="1" applyBorder="1" applyAlignment="1">
      <alignment horizontal="left" vertical="center" wrapText="1"/>
    </xf>
    <xf numFmtId="49" fontId="12" fillId="0" borderId="0" xfId="17" applyNumberFormat="1" applyFont="1" applyAlignment="1" applyProtection="1">
      <alignment horizontal="center" vertical="center" wrapText="1"/>
      <protection locked="0"/>
    </xf>
    <xf numFmtId="49" fontId="12" fillId="0" borderId="0" xfId="17" applyNumberFormat="1" applyFont="1" applyAlignment="1" applyProtection="1">
      <alignment wrapText="1"/>
      <protection locked="0"/>
    </xf>
    <xf numFmtId="0" fontId="12" fillId="0" borderId="1" xfId="17" applyFont="1" applyBorder="1" applyAlignment="1" applyProtection="1">
      <alignment wrapText="1"/>
      <protection locked="0"/>
    </xf>
    <xf numFmtId="0" fontId="12" fillId="0" borderId="0" xfId="17" applyFont="1" applyProtection="1">
      <protection locked="0"/>
    </xf>
    <xf numFmtId="0" fontId="12" fillId="0" borderId="0" xfId="17" applyFont="1" applyAlignment="1">
      <alignment horizontal="right" vertical="center"/>
    </xf>
    <xf numFmtId="0" fontId="12" fillId="0" borderId="0" xfId="17" applyFont="1" applyAlignment="1" applyProtection="1">
      <protection locked="0"/>
    </xf>
    <xf numFmtId="0" fontId="12" fillId="0" borderId="0" xfId="17" applyFont="1"/>
    <xf numFmtId="0" fontId="12" fillId="0" borderId="0" xfId="17" applyFont="1" applyAlignment="1">
      <alignment horizontal="center"/>
    </xf>
    <xf numFmtId="0" fontId="12" fillId="0" borderId="0" xfId="17" applyFont="1" applyAlignment="1">
      <alignment wrapText="1"/>
    </xf>
    <xf numFmtId="0" fontId="12" fillId="2" borderId="2" xfId="17" applyFont="1" applyFill="1" applyBorder="1" applyAlignment="1" applyProtection="1">
      <alignment wrapText="1"/>
      <protection locked="0"/>
    </xf>
    <xf numFmtId="0" fontId="12" fillId="0" borderId="19" xfId="17" applyFont="1" applyBorder="1" applyAlignment="1" applyProtection="1">
      <alignment horizontal="left" vertical="center"/>
      <protection locked="0"/>
    </xf>
    <xf numFmtId="0" fontId="12" fillId="0" borderId="0" xfId="17" applyFont="1" applyBorder="1" applyAlignment="1" applyProtection="1">
      <alignment horizontal="left" vertical="center" wrapText="1"/>
      <protection locked="0"/>
    </xf>
    <xf numFmtId="0" fontId="12" fillId="0" borderId="0" xfId="17" applyFont="1" applyAlignment="1">
      <alignment vertical="center" wrapText="1"/>
    </xf>
    <xf numFmtId="49" fontId="12" fillId="0" borderId="0" xfId="17" applyNumberFormat="1" applyFont="1" applyAlignment="1">
      <alignment wrapText="1"/>
    </xf>
    <xf numFmtId="0" fontId="12" fillId="0" borderId="0" xfId="17" applyFont="1" applyAlignment="1">
      <alignment horizontal="center" wrapText="1"/>
    </xf>
    <xf numFmtId="49" fontId="12" fillId="0" borderId="0" xfId="18" applyNumberFormat="1" applyFont="1" applyAlignment="1">
      <alignment wrapText="1"/>
    </xf>
    <xf numFmtId="0" fontId="12" fillId="0" borderId="0" xfId="18" applyFont="1" applyAlignment="1">
      <alignment horizontal="center" wrapText="1"/>
    </xf>
    <xf numFmtId="0" fontId="13" fillId="0" borderId="0" xfId="1" applyNumberFormat="1" applyFont="1" applyBorder="1" applyAlignment="1">
      <alignment horizontal="left" vertical="center" wrapText="1"/>
    </xf>
    <xf numFmtId="0" fontId="12" fillId="0" borderId="0" xfId="18" applyFont="1" applyBorder="1" applyAlignment="1">
      <alignment horizontal="left" vertical="center" wrapText="1"/>
    </xf>
    <xf numFmtId="49" fontId="12" fillId="0" borderId="0" xfId="18" applyNumberFormat="1" applyFont="1" applyBorder="1" applyAlignment="1">
      <alignment vertical="center" wrapText="1"/>
    </xf>
    <xf numFmtId="0" fontId="12" fillId="0" borderId="0" xfId="18" applyFont="1" applyBorder="1" applyAlignment="1">
      <alignment vertical="center" wrapText="1"/>
    </xf>
    <xf numFmtId="0" fontId="13" fillId="0" borderId="0" xfId="1" applyNumberFormat="1" applyFont="1" applyAlignment="1">
      <alignment horizontal="left" vertical="top" wrapText="1"/>
    </xf>
    <xf numFmtId="0" fontId="12" fillId="0" borderId="0" xfId="18" applyFont="1" applyBorder="1" applyAlignment="1">
      <alignment horizontal="center" vertical="center" wrapText="1"/>
    </xf>
    <xf numFmtId="0" fontId="12" fillId="0" borderId="16" xfId="17" applyNumberFormat="1" applyFont="1" applyBorder="1" applyAlignment="1">
      <alignment horizontal="center" vertical="center" wrapText="1"/>
    </xf>
    <xf numFmtId="49" fontId="16" fillId="3" borderId="16" xfId="18" applyNumberFormat="1" applyFont="1" applyFill="1" applyBorder="1" applyAlignment="1">
      <alignment horizontal="center" vertical="center" wrapText="1"/>
    </xf>
    <xf numFmtId="49" fontId="16" fillId="3" borderId="29" xfId="18" applyNumberFormat="1" applyFont="1" applyFill="1" applyBorder="1" applyAlignment="1">
      <alignment horizontal="center" vertical="center" wrapText="1"/>
    </xf>
    <xf numFmtId="49" fontId="18" fillId="3" borderId="27" xfId="18" applyNumberFormat="1" applyFont="1" applyFill="1" applyBorder="1" applyAlignment="1">
      <alignment horizontal="center" vertical="center" wrapText="1"/>
    </xf>
    <xf numFmtId="49" fontId="18" fillId="3" borderId="28" xfId="18" applyNumberFormat="1" applyFont="1" applyFill="1" applyBorder="1" applyAlignment="1">
      <alignment horizontal="center" vertical="center" wrapText="1"/>
    </xf>
    <xf numFmtId="0" fontId="12" fillId="0" borderId="0" xfId="1" applyNumberFormat="1" applyFont="1" applyBorder="1" applyAlignment="1">
      <alignment horizontal="left" vertical="center" wrapText="1"/>
    </xf>
    <xf numFmtId="0" fontId="12" fillId="0" borderId="0" xfId="17" applyFont="1" applyAlignment="1" applyProtection="1">
      <alignment horizontal="left" vertical="center" wrapText="1"/>
      <protection locked="0"/>
    </xf>
    <xf numFmtId="0" fontId="29" fillId="0" borderId="0" xfId="14" applyFont="1" applyBorder="1" applyAlignment="1">
      <alignment horizontal="center" vertical="top" wrapText="1"/>
    </xf>
    <xf numFmtId="49" fontId="12" fillId="0" borderId="18" xfId="18" applyNumberFormat="1" applyFont="1" applyBorder="1" applyAlignment="1">
      <alignment horizontal="center" vertical="center" wrapText="1"/>
    </xf>
    <xf numFmtId="0" fontId="12" fillId="0" borderId="4" xfId="17" applyNumberFormat="1" applyFont="1" applyBorder="1" applyAlignment="1">
      <alignment horizontal="center" vertical="center" wrapText="1"/>
    </xf>
    <xf numFmtId="49" fontId="12" fillId="0" borderId="5" xfId="18" applyNumberFormat="1" applyFont="1" applyBorder="1" applyAlignment="1">
      <alignment horizontal="center" vertical="center" wrapText="1"/>
    </xf>
    <xf numFmtId="14" fontId="12" fillId="0" borderId="0" xfId="1" applyNumberFormat="1" applyFont="1" applyBorder="1" applyAlignment="1">
      <alignment horizontal="left" vertical="center" wrapText="1"/>
    </xf>
    <xf numFmtId="0" fontId="12" fillId="0" borderId="0" xfId="9" applyNumberFormat="1" applyFont="1" applyBorder="1" applyAlignment="1">
      <alignment horizontal="left" vertical="center" wrapText="1"/>
    </xf>
    <xf numFmtId="14" fontId="12" fillId="0" borderId="0" xfId="9" applyNumberFormat="1" applyFont="1" applyBorder="1" applyAlignment="1">
      <alignment horizontal="left" vertical="center" wrapText="1"/>
    </xf>
    <xf numFmtId="0" fontId="13" fillId="0" borderId="0" xfId="1" applyFont="1" applyAlignment="1">
      <alignment vertical="top"/>
    </xf>
    <xf numFmtId="0" fontId="12" fillId="0" borderId="0" xfId="1" applyFont="1" applyAlignment="1">
      <alignment vertical="top"/>
    </xf>
    <xf numFmtId="0" fontId="13" fillId="0" borderId="0" xfId="1" applyFont="1" applyAlignment="1">
      <alignment vertical="top" wrapText="1"/>
    </xf>
    <xf numFmtId="0" fontId="23" fillId="0" borderId="0" xfId="9" applyFont="1" applyAlignment="1">
      <alignment vertical="top" wrapText="1"/>
    </xf>
    <xf numFmtId="0" fontId="24" fillId="0" borderId="0" xfId="9" applyFont="1" applyAlignment="1">
      <alignment vertical="top" wrapText="1"/>
    </xf>
    <xf numFmtId="0" fontId="17" fillId="0" borderId="0" xfId="17" applyFont="1" applyAlignment="1" applyProtection="1">
      <alignment vertical="top" wrapText="1"/>
      <protection locked="0"/>
    </xf>
    <xf numFmtId="0" fontId="22" fillId="0" borderId="0" xfId="17" applyFont="1" applyAlignment="1" applyProtection="1">
      <alignment vertical="top" wrapText="1"/>
      <protection locked="0"/>
    </xf>
    <xf numFmtId="0" fontId="12" fillId="5" borderId="16" xfId="17" applyNumberFormat="1" applyFont="1" applyFill="1" applyBorder="1" applyAlignment="1">
      <alignment horizontal="center" vertical="center" wrapText="1"/>
    </xf>
    <xf numFmtId="49" fontId="12" fillId="5" borderId="18" xfId="18" applyNumberFormat="1" applyFont="1" applyFill="1" applyBorder="1" applyAlignment="1">
      <alignment horizontal="center" vertical="center" wrapText="1"/>
    </xf>
    <xf numFmtId="0" fontId="23" fillId="0" borderId="0" xfId="9" applyFont="1" applyAlignment="1">
      <alignment vertical="center" wrapText="1"/>
    </xf>
    <xf numFmtId="0" fontId="24" fillId="0" borderId="0" xfId="9" applyFont="1" applyAlignment="1">
      <alignment vertical="center" wrapText="1"/>
    </xf>
    <xf numFmtId="0" fontId="30" fillId="0" borderId="0" xfId="23" applyFont="1" applyAlignment="1">
      <alignment horizontal="left" vertical="center" wrapText="1"/>
    </xf>
    <xf numFmtId="0" fontId="0" fillId="0" borderId="0" xfId="0"/>
    <xf numFmtId="0" fontId="13" fillId="0" borderId="3" xfId="1" applyFont="1" applyBorder="1" applyAlignment="1">
      <alignment horizontal="center" vertical="top" wrapText="1"/>
    </xf>
    <xf numFmtId="0" fontId="18" fillId="0" borderId="3" xfId="1" applyFont="1" applyBorder="1" applyAlignment="1">
      <alignment horizontal="center" vertical="top" wrapText="1"/>
    </xf>
    <xf numFmtId="0" fontId="18" fillId="0" borderId="9" xfId="1" applyFont="1" applyBorder="1" applyAlignment="1">
      <alignment horizontal="center" vertical="top" wrapText="1"/>
    </xf>
    <xf numFmtId="0" fontId="28" fillId="0" borderId="0" xfId="23" applyFont="1" applyAlignment="1">
      <alignment vertical="top" wrapText="1"/>
    </xf>
    <xf numFmtId="0" fontId="12" fillId="0" borderId="0" xfId="23" applyFont="1" applyAlignment="1">
      <alignment vertical="top" wrapText="1"/>
    </xf>
    <xf numFmtId="14" fontId="12" fillId="0" borderId="0" xfId="1" applyNumberFormat="1" applyFont="1" applyAlignment="1">
      <alignment vertical="top" wrapText="1"/>
    </xf>
    <xf numFmtId="0" fontId="0" fillId="0" borderId="1" xfId="0" applyBorder="1"/>
    <xf numFmtId="0" fontId="12" fillId="0" borderId="0" xfId="1" applyNumberFormat="1" applyFont="1" applyBorder="1" applyAlignment="1">
      <alignment horizontal="left" vertical="center" wrapText="1"/>
    </xf>
    <xf numFmtId="0" fontId="12" fillId="0" borderId="0" xfId="1" applyFont="1" applyAlignment="1">
      <alignment horizontal="center"/>
    </xf>
    <xf numFmtId="0" fontId="13" fillId="0" borderId="0" xfId="1" applyNumberFormat="1" applyFont="1" applyBorder="1" applyAlignment="1">
      <alignment horizontal="left" vertical="center" wrapText="1"/>
    </xf>
    <xf numFmtId="0" fontId="31" fillId="0" borderId="0" xfId="23" applyFont="1" applyAlignment="1">
      <alignment horizontal="left" vertical="center" wrapText="1"/>
    </xf>
    <xf numFmtId="0" fontId="17" fillId="0" borderId="0" xfId="9" applyFont="1" applyAlignment="1">
      <alignment horizontal="center" vertical="center" wrapText="1"/>
    </xf>
    <xf numFmtId="0" fontId="12" fillId="6" borderId="16" xfId="17" applyNumberFormat="1" applyFont="1" applyFill="1" applyBorder="1" applyAlignment="1">
      <alignment horizontal="center" vertical="center" wrapText="1"/>
    </xf>
    <xf numFmtId="49" fontId="12" fillId="6" borderId="18" xfId="18" applyNumberFormat="1" applyFont="1" applyFill="1" applyBorder="1" applyAlignment="1">
      <alignment horizontal="center" vertical="center" wrapText="1"/>
    </xf>
    <xf numFmtId="49" fontId="18" fillId="0" borderId="0" xfId="18" applyNumberFormat="1" applyFont="1" applyFill="1" applyBorder="1" applyAlignment="1">
      <alignment horizontal="left" vertical="center" wrapText="1"/>
    </xf>
    <xf numFmtId="0" fontId="29" fillId="0" borderId="0" xfId="14" applyFont="1" applyFill="1" applyBorder="1" applyAlignment="1">
      <alignment horizontal="center" vertical="top" wrapText="1"/>
    </xf>
    <xf numFmtId="0" fontId="13" fillId="0" borderId="0" xfId="18" applyFont="1" applyFill="1" applyAlignment="1">
      <alignment vertical="top"/>
    </xf>
    <xf numFmtId="49" fontId="16" fillId="0" borderId="17" xfId="0" applyNumberFormat="1" applyFont="1" applyFill="1" applyBorder="1" applyAlignment="1">
      <alignment horizontal="right" vertical="center" wrapText="1"/>
    </xf>
    <xf numFmtId="0" fontId="29" fillId="0" borderId="0" xfId="20" applyFont="1"/>
    <xf numFmtId="0" fontId="16" fillId="0" borderId="0" xfId="20" applyFont="1" applyAlignment="1">
      <alignment horizontal="center" vertical="center"/>
    </xf>
    <xf numFmtId="0" fontId="13" fillId="0" borderId="0" xfId="19" applyNumberFormat="1" applyFont="1" applyAlignment="1">
      <alignment vertical="top"/>
    </xf>
    <xf numFmtId="0" fontId="13" fillId="0" borderId="0" xfId="19" applyNumberFormat="1" applyFont="1" applyAlignment="1">
      <alignment horizontal="left" vertical="top"/>
    </xf>
    <xf numFmtId="0" fontId="18" fillId="0" borderId="0" xfId="20" applyFont="1" applyAlignment="1">
      <alignment vertical="center"/>
    </xf>
    <xf numFmtId="0" fontId="13" fillId="7" borderId="41" xfId="20" applyFont="1" applyFill="1" applyBorder="1" applyAlignment="1" applyProtection="1">
      <alignment horizontal="center" vertical="top" wrapText="1"/>
      <protection locked="0"/>
    </xf>
    <xf numFmtId="0" fontId="13" fillId="7" borderId="42" xfId="20" applyFont="1" applyFill="1" applyBorder="1" applyAlignment="1" applyProtection="1">
      <alignment horizontal="center" vertical="top" wrapText="1"/>
      <protection locked="0"/>
    </xf>
    <xf numFmtId="0" fontId="12" fillId="0" borderId="17" xfId="20" applyFont="1" applyFill="1" applyBorder="1" applyAlignment="1" applyProtection="1">
      <alignment horizontal="center" vertical="center" wrapText="1"/>
      <protection locked="0"/>
    </xf>
    <xf numFmtId="0" fontId="29" fillId="0" borderId="0" xfId="20" applyFont="1" applyAlignment="1"/>
    <xf numFmtId="0" fontId="18" fillId="0" borderId="0" xfId="20" applyFont="1" applyBorder="1" applyAlignment="1">
      <alignment horizontal="center" vertical="center"/>
    </xf>
    <xf numFmtId="49" fontId="29" fillId="0" borderId="0" xfId="20" applyNumberFormat="1" applyFont="1" applyAlignment="1">
      <alignment vertical="center" wrapText="1"/>
    </xf>
    <xf numFmtId="0" fontId="12" fillId="0" borderId="0" xfId="21" applyFont="1" applyAlignment="1">
      <alignment horizontal="right" vertical="center" wrapText="1"/>
    </xf>
    <xf numFmtId="0" fontId="12" fillId="0" borderId="0" xfId="19" applyFont="1" applyAlignment="1">
      <alignment horizontal="center" vertical="center" wrapText="1"/>
    </xf>
    <xf numFmtId="0" fontId="29" fillId="0" borderId="0" xfId="20" applyFont="1" applyAlignment="1">
      <alignment vertical="center"/>
    </xf>
    <xf numFmtId="49" fontId="29" fillId="0" borderId="0" xfId="20" applyNumberFormat="1" applyFont="1"/>
    <xf numFmtId="0" fontId="12" fillId="0" borderId="0" xfId="19" applyFont="1" applyAlignment="1" applyProtection="1">
      <alignment vertical="center" wrapText="1"/>
      <protection locked="0"/>
    </xf>
    <xf numFmtId="0" fontId="29" fillId="0" borderId="0" xfId="20" applyFont="1" applyBorder="1"/>
    <xf numFmtId="0" fontId="20" fillId="2" borderId="2" xfId="1" applyFont="1" applyFill="1" applyBorder="1" applyAlignment="1">
      <alignment horizontal="center" vertical="center" wrapText="1"/>
    </xf>
    <xf numFmtId="14" fontId="12" fillId="0" borderId="0" xfId="21" applyNumberFormat="1" applyFont="1" applyBorder="1" applyAlignment="1">
      <alignment vertical="center" wrapText="1"/>
    </xf>
    <xf numFmtId="14" fontId="13" fillId="0" borderId="0" xfId="21" applyNumberFormat="1" applyFont="1" applyBorder="1" applyAlignment="1">
      <alignment vertical="center"/>
    </xf>
    <xf numFmtId="14" fontId="12" fillId="0" borderId="0" xfId="21" applyNumberFormat="1" applyFont="1" applyBorder="1" applyAlignment="1">
      <alignment vertical="center"/>
    </xf>
    <xf numFmtId="0" fontId="12" fillId="0" borderId="0" xfId="1" applyNumberFormat="1" applyFont="1" applyBorder="1" applyAlignment="1">
      <alignment horizontal="left" vertical="center"/>
    </xf>
    <xf numFmtId="14" fontId="12" fillId="0" borderId="0" xfId="1" applyNumberFormat="1" applyFont="1" applyBorder="1" applyAlignment="1">
      <alignment horizontal="left" vertical="center"/>
    </xf>
    <xf numFmtId="49" fontId="16" fillId="0" borderId="17" xfId="0" applyNumberFormat="1" applyFont="1" applyFill="1" applyBorder="1" applyAlignment="1">
      <alignment horizontal="left" vertical="center" wrapText="1"/>
    </xf>
    <xf numFmtId="49" fontId="16" fillId="0" borderId="11" xfId="0" applyNumberFormat="1" applyFont="1" applyFill="1" applyBorder="1" applyAlignment="1">
      <alignment horizontal="left" vertical="center"/>
    </xf>
    <xf numFmtId="49" fontId="16" fillId="0" borderId="47" xfId="0" applyNumberFormat="1" applyFont="1" applyFill="1" applyBorder="1" applyAlignment="1">
      <alignment horizontal="left" vertical="center"/>
    </xf>
    <xf numFmtId="0" fontId="21" fillId="0" borderId="0" xfId="24" applyFont="1" applyFill="1" applyAlignment="1">
      <alignment vertical="center" wrapText="1"/>
    </xf>
    <xf numFmtId="0" fontId="21" fillId="0" borderId="0" xfId="24" applyFont="1" applyAlignment="1">
      <alignment vertical="center" wrapText="1"/>
    </xf>
    <xf numFmtId="0" fontId="12" fillId="0" borderId="0" xfId="24" applyFont="1" applyFill="1" applyAlignment="1">
      <alignment horizontal="left"/>
    </xf>
    <xf numFmtId="0" fontId="13" fillId="0" borderId="0" xfId="24" applyFont="1" applyFill="1" applyAlignment="1">
      <alignment horizontal="center" vertical="center" wrapText="1"/>
    </xf>
    <xf numFmtId="0" fontId="40" fillId="0" borderId="0" xfId="24" applyFont="1" applyFill="1" applyAlignment="1">
      <alignment horizontal="center" vertical="center" wrapText="1"/>
    </xf>
    <xf numFmtId="0" fontId="23" fillId="0" borderId="0" xfId="25" applyFont="1" applyAlignment="1">
      <alignment horizontal="center" vertical="center"/>
    </xf>
    <xf numFmtId="0" fontId="24" fillId="0" borderId="0" xfId="24" applyFont="1" applyFill="1" applyAlignment="1" applyProtection="1">
      <alignment vertical="center" wrapText="1"/>
      <protection locked="0"/>
    </xf>
    <xf numFmtId="0" fontId="41" fillId="0" borderId="0" xfId="25" applyFont="1" applyAlignment="1">
      <alignment horizontal="center" vertical="center"/>
    </xf>
    <xf numFmtId="0" fontId="21" fillId="0" borderId="0" xfId="24" applyFont="1" applyFill="1" applyAlignment="1" applyProtection="1">
      <alignment vertical="center" wrapText="1"/>
      <protection locked="0"/>
    </xf>
    <xf numFmtId="0" fontId="33" fillId="0" borderId="0" xfId="24" applyFont="1" applyFill="1" applyAlignment="1" applyProtection="1">
      <alignment vertical="center" wrapText="1"/>
      <protection locked="0"/>
    </xf>
    <xf numFmtId="0" fontId="21" fillId="0" borderId="0" xfId="24" applyFont="1" applyFill="1" applyAlignment="1" applyProtection="1">
      <alignment vertical="top" wrapText="1"/>
      <protection locked="0"/>
    </xf>
    <xf numFmtId="0" fontId="34" fillId="2" borderId="16" xfId="26" applyFont="1" applyFill="1" applyBorder="1" applyAlignment="1" applyProtection="1">
      <alignment horizontal="center" vertical="center" wrapText="1"/>
      <protection locked="0"/>
    </xf>
    <xf numFmtId="0" fontId="33" fillId="0" borderId="0" xfId="24" applyFont="1" applyFill="1" applyBorder="1" applyAlignment="1" applyProtection="1">
      <alignment vertical="center" wrapText="1"/>
      <protection locked="0"/>
    </xf>
    <xf numFmtId="0" fontId="21" fillId="0" borderId="0" xfId="24" applyFont="1" applyFill="1" applyAlignment="1" applyProtection="1">
      <alignment horizontal="center" vertical="center" wrapText="1"/>
      <protection locked="0"/>
    </xf>
    <xf numFmtId="0" fontId="21" fillId="0" borderId="0" xfId="24" applyFont="1" applyFill="1" applyBorder="1" applyAlignment="1" applyProtection="1">
      <alignment horizontal="center" vertical="center" wrapText="1"/>
      <protection locked="0"/>
    </xf>
    <xf numFmtId="3" fontId="21" fillId="0" borderId="0" xfId="24" applyNumberFormat="1" applyFont="1" applyFill="1" applyBorder="1" applyAlignment="1" applyProtection="1">
      <alignment horizontal="center" vertical="center" wrapText="1"/>
      <protection locked="0"/>
    </xf>
    <xf numFmtId="166" fontId="15" fillId="0" borderId="0" xfId="24" applyNumberFormat="1" applyFont="1" applyFill="1" applyBorder="1" applyAlignment="1" applyProtection="1">
      <alignment vertical="center" wrapText="1"/>
      <protection locked="0"/>
    </xf>
    <xf numFmtId="0" fontId="21" fillId="0" borderId="33" xfId="26" applyFont="1" applyBorder="1" applyAlignment="1" applyProtection="1">
      <alignment horizontal="center" vertical="center" wrapText="1"/>
      <protection locked="0"/>
    </xf>
    <xf numFmtId="0" fontId="21" fillId="0" borderId="59" xfId="26" applyFont="1" applyBorder="1" applyAlignment="1" applyProtection="1">
      <alignment horizontal="center" vertical="center" wrapText="1"/>
      <protection locked="0"/>
    </xf>
    <xf numFmtId="0" fontId="21" fillId="0" borderId="60" xfId="26" applyFont="1" applyBorder="1" applyAlignment="1" applyProtection="1">
      <alignment horizontal="center" vertical="center" wrapText="1"/>
      <protection locked="0"/>
    </xf>
    <xf numFmtId="0" fontId="21" fillId="0" borderId="61" xfId="26" applyFont="1" applyBorder="1" applyAlignment="1" applyProtection="1">
      <alignment vertical="center" wrapText="1"/>
      <protection locked="0"/>
    </xf>
    <xf numFmtId="0" fontId="34" fillId="2" borderId="37" xfId="26" applyFont="1" applyFill="1" applyBorder="1" applyAlignment="1" applyProtection="1">
      <alignment horizontal="center" vertical="center" wrapText="1"/>
      <protection locked="0"/>
    </xf>
    <xf numFmtId="0" fontId="34" fillId="2" borderId="20" xfId="26" applyFont="1" applyFill="1" applyBorder="1" applyAlignment="1" applyProtection="1">
      <alignment horizontal="center" vertical="center" wrapText="1"/>
      <protection locked="0"/>
    </xf>
    <xf numFmtId="0" fontId="34" fillId="2" borderId="18" xfId="26" applyFont="1" applyFill="1" applyBorder="1" applyAlignment="1" applyProtection="1">
      <alignment horizontal="center" vertical="center" wrapText="1"/>
      <protection locked="0"/>
    </xf>
    <xf numFmtId="0" fontId="34" fillId="2" borderId="27" xfId="26" applyFont="1" applyFill="1" applyBorder="1" applyAlignment="1" applyProtection="1">
      <alignment horizontal="center" vertical="center" wrapText="1"/>
      <protection locked="0"/>
    </xf>
    <xf numFmtId="49" fontId="21" fillId="0" borderId="17" xfId="26" applyNumberFormat="1" applyFont="1" applyBorder="1" applyAlignment="1" applyProtection="1">
      <alignment horizontal="center" vertical="center" wrapText="1"/>
      <protection locked="0"/>
    </xf>
    <xf numFmtId="49" fontId="21" fillId="0" borderId="16" xfId="26" applyNumberFormat="1" applyFont="1" applyBorder="1" applyAlignment="1" applyProtection="1">
      <alignment horizontal="center" vertical="center" wrapText="1"/>
      <protection locked="0"/>
    </xf>
    <xf numFmtId="3" fontId="21" fillId="0" borderId="18" xfId="26" applyNumberFormat="1" applyFont="1" applyBorder="1" applyAlignment="1" applyProtection="1">
      <alignment horizontal="center" vertical="center" wrapText="1"/>
      <protection locked="0"/>
    </xf>
    <xf numFmtId="166" fontId="15" fillId="0" borderId="52" xfId="24" applyNumberFormat="1" applyFont="1" applyFill="1" applyBorder="1" applyAlignment="1" applyProtection="1">
      <alignment horizontal="right" vertical="center" wrapText="1"/>
      <protection locked="0"/>
    </xf>
    <xf numFmtId="9" fontId="15" fillId="0" borderId="52" xfId="24" applyNumberFormat="1" applyFont="1" applyFill="1" applyBorder="1" applyAlignment="1" applyProtection="1">
      <alignment horizontal="right" vertical="center" wrapText="1"/>
      <protection locked="0"/>
    </xf>
    <xf numFmtId="165" fontId="21" fillId="0" borderId="16" xfId="26" applyNumberFormat="1" applyFont="1" applyBorder="1" applyAlignment="1" applyProtection="1">
      <alignment horizontal="right" vertical="center" wrapText="1"/>
      <protection locked="0"/>
    </xf>
    <xf numFmtId="165" fontId="21" fillId="0" borderId="18" xfId="26" applyNumberFormat="1" applyFont="1" applyBorder="1" applyAlignment="1" applyProtection="1">
      <alignment vertical="center" wrapText="1"/>
      <protection locked="0"/>
    </xf>
    <xf numFmtId="49" fontId="21" fillId="0" borderId="0" xfId="26" applyNumberFormat="1" applyFont="1" applyBorder="1" applyAlignment="1" applyProtection="1">
      <alignment horizontal="center" vertical="center" wrapText="1"/>
      <protection locked="0"/>
    </xf>
    <xf numFmtId="49" fontId="21" fillId="0" borderId="0" xfId="26" applyNumberFormat="1" applyFont="1" applyBorder="1" applyAlignment="1" applyProtection="1">
      <alignment horizontal="left" vertical="center" wrapText="1"/>
      <protection locked="0"/>
    </xf>
    <xf numFmtId="3" fontId="21" fillId="0" borderId="0" xfId="26" applyNumberFormat="1" applyFont="1" applyBorder="1" applyAlignment="1" applyProtection="1">
      <alignment horizontal="center" vertical="center" wrapText="1"/>
      <protection locked="0"/>
    </xf>
    <xf numFmtId="166" fontId="15" fillId="0" borderId="0" xfId="24" applyNumberFormat="1" applyFont="1" applyFill="1" applyBorder="1" applyAlignment="1" applyProtection="1">
      <alignment horizontal="right" vertical="center" wrapText="1"/>
      <protection locked="0"/>
    </xf>
    <xf numFmtId="9" fontId="21" fillId="0" borderId="0" xfId="27" applyNumberFormat="1" applyFont="1" applyBorder="1" applyAlignment="1">
      <alignment horizontal="center" vertical="center" wrapText="1"/>
    </xf>
    <xf numFmtId="165" fontId="21" fillId="0" borderId="0" xfId="26" applyNumberFormat="1" applyFont="1" applyBorder="1" applyAlignment="1" applyProtection="1">
      <alignment horizontal="right" vertical="center" wrapText="1"/>
      <protection locked="0"/>
    </xf>
    <xf numFmtId="165" fontId="21" fillId="0" borderId="0" xfId="26" applyNumberFormat="1" applyFont="1" applyBorder="1" applyAlignment="1" applyProtection="1">
      <alignment vertical="center" wrapText="1"/>
      <protection locked="0"/>
    </xf>
    <xf numFmtId="0" fontId="23" fillId="0" borderId="0" xfId="26" applyFont="1" applyBorder="1" applyAlignment="1" applyProtection="1">
      <alignment vertical="center"/>
      <protection locked="0"/>
    </xf>
    <xf numFmtId="0" fontId="21" fillId="0" borderId="0" xfId="24" applyFont="1" applyAlignment="1">
      <alignment horizontal="left" vertical="center"/>
    </xf>
    <xf numFmtId="0" fontId="17" fillId="0" borderId="0" xfId="26" applyFont="1" applyBorder="1" applyAlignment="1" applyProtection="1">
      <alignment vertical="center"/>
      <protection locked="0"/>
    </xf>
    <xf numFmtId="0" fontId="42" fillId="0" borderId="0" xfId="24" applyFont="1" applyFill="1" applyAlignment="1" applyProtection="1">
      <alignment vertical="center"/>
      <protection locked="0"/>
    </xf>
    <xf numFmtId="3" fontId="17" fillId="0" borderId="0" xfId="26" applyNumberFormat="1" applyFont="1" applyBorder="1" applyAlignment="1" applyProtection="1">
      <alignment horizontal="center" vertical="top" wrapText="1"/>
      <protection locked="0"/>
    </xf>
    <xf numFmtId="0" fontId="22" fillId="0" borderId="0" xfId="26" applyFont="1" applyBorder="1" applyAlignment="1" applyProtection="1">
      <alignment horizontal="center" vertical="center" wrapText="1"/>
      <protection locked="0"/>
    </xf>
    <xf numFmtId="0" fontId="22" fillId="0" borderId="0" xfId="26" applyFont="1" applyBorder="1" applyAlignment="1" applyProtection="1">
      <alignment vertical="center" wrapText="1"/>
      <protection locked="0"/>
    </xf>
    <xf numFmtId="0" fontId="21" fillId="0" borderId="0" xfId="24" applyFont="1" applyAlignment="1">
      <alignment wrapText="1"/>
    </xf>
    <xf numFmtId="49" fontId="22" fillId="0" borderId="0" xfId="26" applyNumberFormat="1" applyFont="1" applyBorder="1" applyAlignment="1" applyProtection="1">
      <alignment vertical="center" wrapText="1"/>
      <protection locked="0"/>
    </xf>
    <xf numFmtId="49" fontId="22" fillId="0" borderId="0" xfId="26" applyNumberFormat="1" applyFont="1" applyBorder="1" applyAlignment="1" applyProtection="1">
      <alignment horizontal="center" vertical="center" wrapText="1"/>
      <protection locked="0"/>
    </xf>
    <xf numFmtId="3" fontId="22" fillId="0" borderId="0" xfId="26" applyNumberFormat="1" applyFont="1" applyBorder="1" applyAlignment="1" applyProtection="1">
      <alignment horizontal="center" vertical="center" wrapText="1"/>
      <protection locked="0"/>
    </xf>
    <xf numFmtId="166" fontId="43" fillId="0" borderId="0" xfId="24" applyNumberFormat="1" applyFont="1" applyFill="1" applyBorder="1" applyAlignment="1" applyProtection="1">
      <alignment horizontal="right" vertical="center" wrapText="1"/>
      <protection locked="0"/>
    </xf>
    <xf numFmtId="9" fontId="22" fillId="0" borderId="0" xfId="27" applyNumberFormat="1" applyFont="1" applyBorder="1" applyAlignment="1">
      <alignment horizontal="center" vertical="center" wrapText="1"/>
    </xf>
    <xf numFmtId="165" fontId="22" fillId="0" borderId="0" xfId="26" applyNumberFormat="1" applyFont="1" applyBorder="1" applyAlignment="1" applyProtection="1">
      <alignment horizontal="right" vertical="center" wrapText="1"/>
      <protection locked="0"/>
    </xf>
    <xf numFmtId="165" fontId="22" fillId="0" borderId="0" xfId="26" applyNumberFormat="1" applyFont="1" applyBorder="1" applyAlignment="1" applyProtection="1">
      <alignment vertical="center" wrapText="1"/>
      <protection locked="0"/>
    </xf>
    <xf numFmtId="0" fontId="17" fillId="0" borderId="0" xfId="24" applyFont="1" applyFill="1" applyAlignment="1" applyProtection="1">
      <alignment vertical="top"/>
      <protection locked="0"/>
    </xf>
    <xf numFmtId="0" fontId="21" fillId="0" borderId="0" xfId="24" applyFont="1" applyAlignment="1">
      <alignment horizontal="right" vertical="center"/>
    </xf>
    <xf numFmtId="0" fontId="17" fillId="0" borderId="0" xfId="24" applyFont="1" applyFill="1" applyAlignment="1" applyProtection="1">
      <alignment vertical="center" wrapText="1"/>
      <protection locked="0"/>
    </xf>
    <xf numFmtId="0" fontId="24" fillId="0" borderId="0" xfId="24" applyFont="1" applyFill="1" applyAlignment="1" applyProtection="1">
      <alignment horizontal="right" vertical="center"/>
      <protection locked="0"/>
    </xf>
    <xf numFmtId="165" fontId="24" fillId="0" borderId="0" xfId="26" applyNumberFormat="1" applyFont="1" applyBorder="1" applyAlignment="1" applyProtection="1">
      <alignment horizontal="right" vertical="center" wrapText="1"/>
      <protection locked="0"/>
    </xf>
    <xf numFmtId="0" fontId="24" fillId="0" borderId="0" xfId="24" applyFont="1" applyAlignment="1" applyProtection="1">
      <alignment vertical="center" wrapText="1"/>
      <protection locked="0"/>
    </xf>
    <xf numFmtId="49" fontId="1" fillId="0" borderId="0" xfId="26" applyNumberFormat="1" applyFont="1" applyBorder="1" applyAlignment="1" applyProtection="1">
      <alignment vertical="center" wrapText="1"/>
      <protection locked="0"/>
    </xf>
    <xf numFmtId="49" fontId="1" fillId="0" borderId="0" xfId="26" applyNumberFormat="1" applyFont="1" applyBorder="1" applyAlignment="1" applyProtection="1">
      <alignment horizontal="center" vertical="center" wrapText="1"/>
      <protection locked="0"/>
    </xf>
    <xf numFmtId="3" fontId="1" fillId="0" borderId="0" xfId="26" applyNumberFormat="1" applyFont="1" applyBorder="1" applyAlignment="1" applyProtection="1">
      <alignment horizontal="center" vertical="center" wrapText="1"/>
      <protection locked="0"/>
    </xf>
    <xf numFmtId="166" fontId="44" fillId="0" borderId="0" xfId="24" applyNumberFormat="1" applyFont="1" applyFill="1" applyBorder="1" applyAlignment="1" applyProtection="1">
      <alignment horizontal="right" vertical="center" wrapText="1"/>
      <protection locked="0"/>
    </xf>
    <xf numFmtId="9" fontId="1" fillId="0" borderId="0" xfId="27" applyNumberFormat="1" applyFont="1" applyBorder="1" applyAlignment="1">
      <alignment horizontal="center" vertical="center" wrapText="1"/>
    </xf>
    <xf numFmtId="165" fontId="1" fillId="0" borderId="0" xfId="26" applyNumberFormat="1" applyFont="1" applyBorder="1" applyAlignment="1" applyProtection="1">
      <alignment horizontal="right" vertical="center" wrapText="1"/>
      <protection locked="0"/>
    </xf>
    <xf numFmtId="165" fontId="1" fillId="0" borderId="0" xfId="26" applyNumberFormat="1" applyFont="1" applyBorder="1" applyAlignment="1" applyProtection="1">
      <alignment vertical="center" wrapText="1"/>
      <protection locked="0"/>
    </xf>
    <xf numFmtId="0" fontId="38" fillId="0" borderId="0" xfId="26" applyFont="1" applyBorder="1" applyAlignment="1" applyProtection="1">
      <alignment vertical="center"/>
      <protection locked="0"/>
    </xf>
    <xf numFmtId="14" fontId="24" fillId="0" borderId="0" xfId="24" applyNumberFormat="1" applyFont="1" applyAlignment="1" applyProtection="1">
      <alignment horizontal="left" vertical="center" wrapText="1"/>
      <protection locked="0"/>
    </xf>
    <xf numFmtId="0" fontId="25" fillId="6" borderId="2" xfId="24" applyFont="1" applyFill="1" applyBorder="1" applyAlignment="1" applyProtection="1">
      <alignment wrapText="1"/>
      <protection locked="0"/>
    </xf>
    <xf numFmtId="0" fontId="23" fillId="0" borderId="0" xfId="24" applyFont="1" applyFill="1" applyBorder="1" applyAlignment="1" applyProtection="1">
      <alignment vertical="center" wrapText="1"/>
      <protection locked="0"/>
    </xf>
    <xf numFmtId="0" fontId="24" fillId="0" borderId="0" xfId="24" applyFont="1" applyFill="1" applyBorder="1" applyAlignment="1" applyProtection="1">
      <alignment wrapText="1"/>
      <protection locked="0"/>
    </xf>
    <xf numFmtId="0" fontId="21" fillId="0" borderId="0" xfId="24" applyFont="1" applyFill="1" applyAlignment="1" applyProtection="1">
      <alignment wrapText="1"/>
      <protection locked="0"/>
    </xf>
    <xf numFmtId="0" fontId="23" fillId="0" borderId="0" xfId="24" applyFont="1" applyFill="1" applyAlignment="1" applyProtection="1">
      <alignment vertical="center" wrapText="1"/>
      <protection locked="0"/>
    </xf>
    <xf numFmtId="0" fontId="24" fillId="0" borderId="0" xfId="24" applyFont="1" applyFill="1" applyAlignment="1" applyProtection="1">
      <alignment wrapText="1"/>
      <protection locked="0"/>
    </xf>
    <xf numFmtId="0" fontId="24" fillId="0" borderId="0" xfId="24" applyFont="1" applyFill="1" applyAlignment="1" applyProtection="1">
      <alignment vertical="center"/>
      <protection locked="0"/>
    </xf>
    <xf numFmtId="3" fontId="22" fillId="0" borderId="0" xfId="24" applyNumberFormat="1" applyFont="1" applyFill="1" applyBorder="1" applyAlignment="1" applyProtection="1">
      <alignment horizontal="center" vertical="center" wrapText="1"/>
      <protection locked="0"/>
    </xf>
    <xf numFmtId="166" fontId="32" fillId="0" borderId="0" xfId="24" applyNumberFormat="1" applyFont="1" applyFill="1" applyBorder="1" applyAlignment="1" applyProtection="1">
      <alignment vertical="center" wrapText="1"/>
      <protection locked="0"/>
    </xf>
    <xf numFmtId="49" fontId="21" fillId="0" borderId="0" xfId="26" applyNumberFormat="1" applyFont="1" applyBorder="1" applyAlignment="1" applyProtection="1">
      <alignment horizontal="left" vertical="center" wrapText="1"/>
      <protection locked="0"/>
    </xf>
    <xf numFmtId="165" fontId="21" fillId="0" borderId="0" xfId="26" applyNumberFormat="1" applyFont="1" applyBorder="1" applyAlignment="1" applyProtection="1">
      <alignment horizontal="right" vertical="center" wrapText="1"/>
      <protection locked="0"/>
    </xf>
    <xf numFmtId="166" fontId="15" fillId="0" borderId="0" xfId="24" applyNumberFormat="1" applyFont="1" applyFill="1" applyBorder="1" applyAlignment="1" applyProtection="1">
      <alignment horizontal="right" vertical="center" wrapText="1"/>
      <protection locked="0"/>
    </xf>
    <xf numFmtId="0" fontId="35" fillId="0" borderId="0" xfId="20" applyFont="1" applyFill="1" applyAlignment="1">
      <alignment horizontal="center" vertical="center" wrapText="1"/>
    </xf>
    <xf numFmtId="0" fontId="35" fillId="0" borderId="0" xfId="20" applyFont="1" applyFill="1" applyAlignment="1">
      <alignment horizontal="center" vertical="center"/>
    </xf>
    <xf numFmtId="0" fontId="12" fillId="0" borderId="16" xfId="20" applyFont="1" applyFill="1" applyBorder="1" applyAlignment="1" applyProtection="1">
      <alignment horizontal="center" vertical="center" wrapText="1"/>
      <protection locked="0"/>
    </xf>
    <xf numFmtId="0" fontId="20" fillId="2" borderId="16" xfId="5" applyFont="1" applyFill="1" applyBorder="1" applyAlignment="1" applyProtection="1">
      <alignment horizontal="center" vertical="center" wrapText="1"/>
      <protection locked="0"/>
    </xf>
    <xf numFmtId="0" fontId="12" fillId="0" borderId="16" xfId="5" applyFont="1" applyBorder="1" applyAlignment="1" applyProtection="1">
      <alignment horizontal="center" vertical="center" wrapText="1"/>
      <protection locked="0"/>
    </xf>
    <xf numFmtId="0" fontId="12" fillId="0" borderId="18" xfId="5" applyFont="1" applyBorder="1" applyAlignment="1" applyProtection="1">
      <alignment horizontal="center" vertical="center" wrapText="1"/>
      <protection locked="0"/>
    </xf>
    <xf numFmtId="0" fontId="12" fillId="0" borderId="17" xfId="5" applyFont="1" applyBorder="1" applyAlignment="1" applyProtection="1">
      <alignment horizontal="center" vertical="center" wrapText="1"/>
      <protection locked="0"/>
    </xf>
    <xf numFmtId="0" fontId="20" fillId="2" borderId="22" xfId="5" applyFont="1" applyFill="1" applyBorder="1" applyAlignment="1" applyProtection="1">
      <alignment horizontal="center" vertical="center" wrapText="1"/>
      <protection locked="0"/>
    </xf>
    <xf numFmtId="0" fontId="21" fillId="0" borderId="0" xfId="24" applyFont="1" applyFill="1" applyBorder="1" applyAlignment="1" applyProtection="1">
      <alignment vertical="top" wrapText="1"/>
      <protection locked="0"/>
    </xf>
    <xf numFmtId="0" fontId="15" fillId="0" borderId="0" xfId="24" applyFont="1" applyFill="1" applyBorder="1" applyAlignment="1" applyProtection="1">
      <alignment horizontal="center" vertical="center" wrapText="1"/>
      <protection locked="0"/>
    </xf>
    <xf numFmtId="0" fontId="34" fillId="0" borderId="0" xfId="26" applyFont="1" applyFill="1" applyBorder="1" applyAlignment="1" applyProtection="1">
      <alignment horizontal="center" vertical="center" wrapText="1"/>
      <protection locked="0"/>
    </xf>
    <xf numFmtId="0" fontId="34" fillId="0" borderId="0" xfId="24" applyFont="1" applyFill="1" applyBorder="1" applyAlignment="1" applyProtection="1">
      <alignment horizontal="center" vertical="center" wrapText="1"/>
      <protection locked="0"/>
    </xf>
    <xf numFmtId="9" fontId="15" fillId="0" borderId="0" xfId="24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24" applyFont="1" applyFill="1" applyBorder="1" applyAlignment="1" applyProtection="1">
      <alignment vertical="center" wrapText="1"/>
      <protection locked="0"/>
    </xf>
    <xf numFmtId="9" fontId="15" fillId="0" borderId="16" xfId="24" applyNumberFormat="1" applyFont="1" applyFill="1" applyBorder="1" applyAlignment="1" applyProtection="1">
      <alignment horizontal="right" vertical="center" wrapText="1"/>
      <protection locked="0"/>
    </xf>
    <xf numFmtId="165" fontId="12" fillId="0" borderId="16" xfId="5" applyNumberFormat="1" applyFont="1" applyBorder="1" applyAlignment="1" applyProtection="1">
      <alignment horizontal="right" vertical="center" wrapText="1"/>
      <protection locked="0"/>
    </xf>
    <xf numFmtId="0" fontId="20" fillId="2" borderId="17" xfId="5" applyFont="1" applyFill="1" applyBorder="1" applyAlignment="1" applyProtection="1">
      <alignment horizontal="center" vertical="center" wrapText="1"/>
      <protection locked="0"/>
    </xf>
    <xf numFmtId="0" fontId="20" fillId="2" borderId="18" xfId="5" applyFont="1" applyFill="1" applyBorder="1" applyAlignment="1" applyProtection="1">
      <alignment horizontal="center" vertical="center" wrapText="1"/>
      <protection locked="0"/>
    </xf>
    <xf numFmtId="165" fontId="12" fillId="0" borderId="18" xfId="5" applyNumberFormat="1" applyFont="1" applyBorder="1" applyAlignment="1" applyProtection="1">
      <alignment horizontal="right" vertical="center" wrapText="1"/>
      <protection locked="0"/>
    </xf>
    <xf numFmtId="0" fontId="12" fillId="0" borderId="6" xfId="5" applyFont="1" applyBorder="1" applyAlignment="1" applyProtection="1">
      <alignment horizontal="center" vertical="center" wrapText="1"/>
      <protection locked="0"/>
    </xf>
    <xf numFmtId="0" fontId="12" fillId="0" borderId="4" xfId="5" applyFont="1" applyBorder="1" applyAlignment="1" applyProtection="1">
      <alignment horizontal="center" vertical="center" wrapText="1"/>
      <protection locked="0"/>
    </xf>
    <xf numFmtId="0" fontId="35" fillId="0" borderId="0" xfId="26" applyFont="1" applyBorder="1" applyAlignment="1" applyProtection="1">
      <alignment vertical="center"/>
      <protection locked="0"/>
    </xf>
    <xf numFmtId="0" fontId="12" fillId="0" borderId="22" xfId="5" applyFont="1" applyBorder="1" applyAlignment="1" applyProtection="1">
      <alignment horizontal="center" vertical="center" wrapText="1"/>
      <protection locked="0"/>
    </xf>
    <xf numFmtId="166" fontId="15" fillId="0" borderId="22" xfId="24" applyNumberFormat="1" applyFont="1" applyFill="1" applyBorder="1" applyAlignment="1" applyProtection="1">
      <alignment horizontal="right" vertical="center" wrapText="1"/>
      <protection locked="0"/>
    </xf>
    <xf numFmtId="0" fontId="12" fillId="0" borderId="5" xfId="5" applyFont="1" applyBorder="1" applyAlignment="1" applyProtection="1">
      <alignment horizontal="center" vertical="center" wrapText="1"/>
      <protection locked="0"/>
    </xf>
    <xf numFmtId="0" fontId="12" fillId="0" borderId="41" xfId="5" applyFont="1" applyBorder="1" applyAlignment="1" applyProtection="1">
      <alignment horizontal="center" vertical="center" wrapText="1"/>
      <protection locked="0"/>
    </xf>
    <xf numFmtId="0" fontId="12" fillId="0" borderId="42" xfId="5" applyFont="1" applyBorder="1" applyAlignment="1" applyProtection="1">
      <alignment horizontal="center" vertical="center" wrapText="1"/>
      <protection locked="0"/>
    </xf>
    <xf numFmtId="0" fontId="12" fillId="0" borderId="43" xfId="5" applyFont="1" applyBorder="1" applyAlignment="1" applyProtection="1">
      <alignment horizontal="center" vertical="center" wrapText="1"/>
      <protection locked="0"/>
    </xf>
    <xf numFmtId="0" fontId="21" fillId="0" borderId="62" xfId="24" applyFont="1" applyFill="1" applyBorder="1" applyAlignment="1" applyProtection="1">
      <alignment horizontal="center" vertical="center" wrapText="1"/>
      <protection locked="0"/>
    </xf>
    <xf numFmtId="165" fontId="17" fillId="0" borderId="63" xfId="5" applyNumberFormat="1" applyFont="1" applyFill="1" applyBorder="1" applyAlignment="1" applyProtection="1">
      <alignment horizontal="right" vertical="center" wrapText="1"/>
      <protection locked="0"/>
    </xf>
    <xf numFmtId="165" fontId="12" fillId="0" borderId="16" xfId="5" applyNumberFormat="1" applyFont="1" applyFill="1" applyBorder="1" applyAlignment="1" applyProtection="1">
      <alignment horizontal="right" vertical="center" wrapText="1"/>
      <protection locked="0"/>
    </xf>
    <xf numFmtId="165" fontId="12" fillId="0" borderId="18" xfId="5" applyNumberFormat="1" applyFont="1" applyFill="1" applyBorder="1" applyAlignment="1" applyProtection="1">
      <alignment horizontal="right" vertical="center" wrapText="1"/>
      <protection locked="0"/>
    </xf>
    <xf numFmtId="165" fontId="12" fillId="0" borderId="16" xfId="5" applyNumberFormat="1" applyFont="1" applyFill="1" applyBorder="1" applyAlignment="1" applyProtection="1">
      <alignment vertical="center" wrapText="1"/>
    </xf>
    <xf numFmtId="165" fontId="12" fillId="0" borderId="18" xfId="5" applyNumberFormat="1" applyFont="1" applyFill="1" applyBorder="1" applyAlignment="1" applyProtection="1">
      <alignment vertical="center" wrapText="1"/>
    </xf>
    <xf numFmtId="165" fontId="12" fillId="0" borderId="27" xfId="5" applyNumberFormat="1" applyFont="1" applyFill="1" applyBorder="1" applyAlignment="1" applyProtection="1">
      <alignment vertical="center" wrapText="1"/>
    </xf>
    <xf numFmtId="165" fontId="12" fillId="0" borderId="28" xfId="5" applyNumberFormat="1" applyFont="1" applyFill="1" applyBorder="1" applyAlignment="1" applyProtection="1">
      <alignment vertical="center" wrapText="1"/>
    </xf>
    <xf numFmtId="49" fontId="21" fillId="0" borderId="11" xfId="26" applyNumberFormat="1" applyFont="1" applyBorder="1" applyAlignment="1" applyProtection="1">
      <alignment horizontal="center" vertical="center" wrapText="1"/>
      <protection locked="0"/>
    </xf>
    <xf numFmtId="0" fontId="34" fillId="2" borderId="65" xfId="26" applyFont="1" applyFill="1" applyBorder="1" applyAlignment="1" applyProtection="1">
      <alignment horizontal="center" vertical="center" wrapText="1"/>
      <protection locked="0"/>
    </xf>
    <xf numFmtId="0" fontId="34" fillId="2" borderId="71" xfId="26" applyFont="1" applyFill="1" applyBorder="1" applyAlignment="1" applyProtection="1">
      <alignment horizontal="center" vertical="center" wrapText="1"/>
      <protection locked="0"/>
    </xf>
    <xf numFmtId="49" fontId="21" fillId="0" borderId="69" xfId="26" applyNumberFormat="1" applyFont="1" applyBorder="1" applyAlignment="1" applyProtection="1">
      <alignment horizontal="center" vertical="center" wrapText="1"/>
      <protection locked="0"/>
    </xf>
    <xf numFmtId="3" fontId="21" fillId="0" borderId="14" xfId="26" applyNumberFormat="1" applyFont="1" applyBorder="1" applyAlignment="1" applyProtection="1">
      <alignment horizontal="center" vertical="center" wrapText="1"/>
      <protection locked="0"/>
    </xf>
    <xf numFmtId="0" fontId="34" fillId="2" borderId="72" xfId="26" applyFont="1" applyFill="1" applyBorder="1" applyAlignment="1" applyProtection="1">
      <alignment horizontal="center" vertical="center" wrapText="1"/>
      <protection locked="0"/>
    </xf>
    <xf numFmtId="0" fontId="34" fillId="2" borderId="34" xfId="26" applyFont="1" applyFill="1" applyBorder="1" applyAlignment="1" applyProtection="1">
      <alignment horizontal="center" vertical="center" wrapText="1"/>
      <protection locked="0"/>
    </xf>
    <xf numFmtId="9" fontId="15" fillId="0" borderId="76" xfId="24" applyNumberFormat="1" applyFont="1" applyFill="1" applyBorder="1" applyAlignment="1" applyProtection="1">
      <alignment horizontal="right" vertical="center" wrapText="1"/>
      <protection locked="0"/>
    </xf>
    <xf numFmtId="166" fontId="15" fillId="0" borderId="75" xfId="24" applyNumberFormat="1" applyFont="1" applyFill="1" applyBorder="1" applyAlignment="1" applyProtection="1">
      <alignment horizontal="right" vertical="center" wrapText="1"/>
      <protection locked="0"/>
    </xf>
    <xf numFmtId="0" fontId="34" fillId="2" borderId="77" xfId="26" applyFont="1" applyFill="1" applyBorder="1" applyAlignment="1" applyProtection="1">
      <alignment horizontal="center" vertical="center" wrapText="1"/>
      <protection locked="0"/>
    </xf>
    <xf numFmtId="165" fontId="21" fillId="0" borderId="12" xfId="26" applyNumberFormat="1" applyFont="1" applyBorder="1" applyAlignment="1" applyProtection="1">
      <alignment horizontal="right" vertical="center" wrapText="1"/>
      <protection locked="0"/>
    </xf>
    <xf numFmtId="165" fontId="21" fillId="0" borderId="14" xfId="26" applyNumberFormat="1" applyFont="1" applyBorder="1" applyAlignment="1" applyProtection="1">
      <alignment vertical="center" wrapText="1"/>
      <protection locked="0"/>
    </xf>
    <xf numFmtId="0" fontId="34" fillId="2" borderId="78" xfId="26" applyFont="1" applyFill="1" applyBorder="1" applyAlignment="1" applyProtection="1">
      <alignment horizontal="center" vertical="center" wrapText="1"/>
      <protection locked="0"/>
    </xf>
    <xf numFmtId="0" fontId="13" fillId="0" borderId="0" xfId="20" applyFont="1" applyFill="1" applyBorder="1" applyAlignment="1" applyProtection="1">
      <alignment horizontal="center" vertical="center" wrapText="1"/>
      <protection locked="0"/>
    </xf>
    <xf numFmtId="165" fontId="13" fillId="0" borderId="0" xfId="20" applyNumberFormat="1" applyFont="1" applyFill="1" applyBorder="1" applyAlignment="1" applyProtection="1">
      <alignment horizontal="center" vertical="center" wrapText="1"/>
      <protection locked="0"/>
    </xf>
    <xf numFmtId="0" fontId="34" fillId="2" borderId="46" xfId="26" applyFont="1" applyFill="1" applyBorder="1" applyAlignment="1" applyProtection="1">
      <alignment horizontal="center" vertical="center" wrapText="1"/>
      <protection locked="0"/>
    </xf>
    <xf numFmtId="0" fontId="34" fillId="2" borderId="85" xfId="26" applyFont="1" applyFill="1" applyBorder="1" applyAlignment="1" applyProtection="1">
      <alignment horizontal="center" vertical="center" wrapText="1"/>
      <protection locked="0"/>
    </xf>
    <xf numFmtId="0" fontId="34" fillId="2" borderId="83" xfId="26" applyFont="1" applyFill="1" applyBorder="1" applyAlignment="1" applyProtection="1">
      <alignment horizontal="center" vertical="center" wrapText="1"/>
      <protection locked="0"/>
    </xf>
    <xf numFmtId="0" fontId="34" fillId="2" borderId="2" xfId="26" applyFont="1" applyFill="1" applyBorder="1" applyAlignment="1" applyProtection="1">
      <alignment horizontal="center" vertical="center" wrapText="1"/>
      <protection locked="0"/>
    </xf>
    <xf numFmtId="9" fontId="15" fillId="0" borderId="88" xfId="24" applyNumberFormat="1" applyFont="1" applyFill="1" applyBorder="1" applyAlignment="1" applyProtection="1">
      <alignment horizontal="right" vertical="center" wrapText="1"/>
      <protection locked="0"/>
    </xf>
    <xf numFmtId="165" fontId="21" fillId="0" borderId="69" xfId="26" applyNumberFormat="1" applyFont="1" applyBorder="1" applyAlignment="1" applyProtection="1">
      <alignment horizontal="right" vertical="center" wrapText="1"/>
      <protection locked="0"/>
    </xf>
    <xf numFmtId="0" fontId="34" fillId="2" borderId="91" xfId="26" applyFont="1" applyFill="1" applyBorder="1" applyAlignment="1" applyProtection="1">
      <alignment horizontal="center" vertical="center" wrapText="1"/>
      <protection locked="0"/>
    </xf>
    <xf numFmtId="165" fontId="21" fillId="0" borderId="90" xfId="26" applyNumberFormat="1" applyFont="1" applyBorder="1" applyAlignment="1" applyProtection="1">
      <alignment vertical="center" wrapText="1"/>
      <protection locked="0"/>
    </xf>
    <xf numFmtId="0" fontId="34" fillId="2" borderId="92" xfId="26" applyFont="1" applyFill="1" applyBorder="1" applyAlignment="1" applyProtection="1">
      <alignment horizontal="center" vertical="center" wrapText="1"/>
      <protection locked="0"/>
    </xf>
    <xf numFmtId="0" fontId="21" fillId="0" borderId="61" xfId="26" applyFont="1" applyBorder="1" applyAlignment="1" applyProtection="1">
      <alignment horizontal="center" vertical="center" wrapText="1"/>
      <protection locked="0"/>
    </xf>
    <xf numFmtId="0" fontId="21" fillId="7" borderId="74" xfId="26" applyFont="1" applyFill="1" applyBorder="1" applyAlignment="1" applyProtection="1">
      <alignment horizontal="center" vertical="center" wrapText="1"/>
      <protection locked="0"/>
    </xf>
    <xf numFmtId="0" fontId="21" fillId="7" borderId="59" xfId="26" applyFont="1" applyFill="1" applyBorder="1" applyAlignment="1" applyProtection="1">
      <alignment horizontal="center" vertical="center" wrapText="1"/>
      <protection locked="0"/>
    </xf>
    <xf numFmtId="0" fontId="21" fillId="7" borderId="60" xfId="26" applyFont="1" applyFill="1" applyBorder="1" applyAlignment="1" applyProtection="1">
      <alignment horizontal="center" vertical="center" wrapText="1"/>
      <protection locked="0"/>
    </xf>
    <xf numFmtId="0" fontId="21" fillId="7" borderId="79" xfId="26" applyFont="1" applyFill="1" applyBorder="1" applyAlignment="1" applyProtection="1">
      <alignment horizontal="center" vertical="center" wrapText="1"/>
      <protection locked="0"/>
    </xf>
    <xf numFmtId="0" fontId="21" fillId="7" borderId="93" xfId="26" applyFont="1" applyFill="1" applyBorder="1" applyAlignment="1" applyProtection="1">
      <alignment horizontal="center" vertical="center" wrapText="1"/>
      <protection locked="0"/>
    </xf>
    <xf numFmtId="0" fontId="21" fillId="7" borderId="89" xfId="26" applyFont="1" applyFill="1" applyBorder="1" applyAlignment="1" applyProtection="1">
      <alignment horizontal="center" vertical="center" wrapText="1"/>
      <protection locked="0"/>
    </xf>
    <xf numFmtId="0" fontId="13" fillId="7" borderId="9" xfId="20" applyFont="1" applyFill="1" applyBorder="1" applyAlignment="1" applyProtection="1">
      <alignment vertical="top" wrapText="1"/>
      <protection locked="0"/>
    </xf>
    <xf numFmtId="165" fontId="22" fillId="0" borderId="64" xfId="5" applyNumberFormat="1" applyFont="1" applyFill="1" applyBorder="1" applyAlignment="1" applyProtection="1">
      <alignment horizontal="right" vertical="center" wrapText="1"/>
      <protection locked="0"/>
    </xf>
    <xf numFmtId="0" fontId="12" fillId="0" borderId="0" xfId="19" applyFont="1" applyAlignment="1">
      <alignment vertical="center"/>
    </xf>
    <xf numFmtId="0" fontId="12" fillId="0" borderId="0" xfId="1" applyFont="1" applyAlignment="1">
      <alignment horizontal="left" vertical="center"/>
    </xf>
    <xf numFmtId="0" fontId="13" fillId="0" borderId="0" xfId="1" applyNumberFormat="1" applyFont="1" applyFill="1" applyAlignment="1">
      <alignment horizontal="left" vertical="top" wrapText="1"/>
    </xf>
    <xf numFmtId="0" fontId="12" fillId="0" borderId="0" xfId="1" applyFont="1" applyAlignment="1">
      <alignment horizontal="center"/>
    </xf>
    <xf numFmtId="0" fontId="17" fillId="0" borderId="0" xfId="1" applyFont="1" applyAlignment="1">
      <alignment horizontal="center" vertical="top"/>
    </xf>
    <xf numFmtId="0" fontId="12" fillId="0" borderId="0" xfId="1" applyFont="1" applyAlignment="1">
      <alignment horizontal="left" vertical="center" wrapText="1"/>
    </xf>
    <xf numFmtId="0" fontId="13" fillId="0" borderId="0" xfId="1" applyNumberFormat="1" applyFont="1" applyBorder="1" applyAlignment="1">
      <alignment horizontal="left" vertical="center" wrapText="1"/>
    </xf>
    <xf numFmtId="49" fontId="19" fillId="0" borderId="0" xfId="2" applyNumberFormat="1" applyFont="1" applyBorder="1" applyAlignment="1">
      <alignment horizontal="left" vertical="center" wrapText="1"/>
    </xf>
    <xf numFmtId="49" fontId="16" fillId="0" borderId="0" xfId="2" applyNumberFormat="1" applyFont="1" applyBorder="1" applyAlignment="1">
      <alignment horizontal="left" vertical="center" wrapText="1"/>
    </xf>
    <xf numFmtId="0" fontId="12" fillId="0" borderId="0" xfId="1" applyNumberFormat="1" applyFont="1" applyBorder="1" applyAlignment="1">
      <alignment horizontal="left" vertical="center" wrapText="1"/>
    </xf>
    <xf numFmtId="1" fontId="12" fillId="0" borderId="0" xfId="1" applyNumberFormat="1" applyFont="1" applyBorder="1" applyAlignment="1">
      <alignment horizontal="left" vertical="center" wrapText="1"/>
    </xf>
    <xf numFmtId="0" fontId="13" fillId="0" borderId="0" xfId="1" applyFont="1" applyAlignment="1">
      <alignment horizontal="left" wrapText="1"/>
    </xf>
    <xf numFmtId="49" fontId="18" fillId="0" borderId="0" xfId="1" applyNumberFormat="1" applyFont="1" applyBorder="1" applyAlignment="1">
      <alignment horizontal="left" vertical="center" wrapText="1"/>
    </xf>
    <xf numFmtId="49" fontId="16" fillId="0" borderId="0" xfId="1" applyNumberFormat="1" applyFont="1" applyBorder="1" applyAlignment="1">
      <alignment horizontal="left" vertical="center" wrapText="1"/>
    </xf>
    <xf numFmtId="0" fontId="12" fillId="0" borderId="0" xfId="1" applyFont="1" applyAlignment="1">
      <alignment horizontal="left"/>
    </xf>
    <xf numFmtId="49" fontId="12" fillId="0" borderId="0" xfId="1" applyNumberFormat="1" applyFont="1" applyBorder="1" applyAlignment="1">
      <alignment horizontal="left" vertical="center" wrapText="1"/>
    </xf>
    <xf numFmtId="0" fontId="12" fillId="0" borderId="0" xfId="1" applyFont="1" applyAlignment="1">
      <alignment horizontal="left" wrapText="1"/>
    </xf>
    <xf numFmtId="0" fontId="13" fillId="0" borderId="0" xfId="1" applyNumberFormat="1" applyFont="1" applyAlignment="1">
      <alignment horizontal="left" vertical="top" wrapText="1"/>
    </xf>
    <xf numFmtId="0" fontId="12" fillId="0" borderId="0" xfId="1" applyFont="1" applyAlignment="1">
      <alignment horizontal="center" wrapText="1"/>
    </xf>
    <xf numFmtId="0" fontId="17" fillId="0" borderId="0" xfId="1" applyFont="1" applyAlignment="1">
      <alignment horizontal="center" vertical="top" wrapText="1"/>
    </xf>
    <xf numFmtId="0" fontId="13" fillId="0" borderId="0" xfId="1" quotePrefix="1" applyNumberFormat="1" applyFont="1" applyBorder="1" applyAlignment="1">
      <alignment horizontal="left" vertical="top" wrapText="1"/>
    </xf>
    <xf numFmtId="0" fontId="13" fillId="0" borderId="0" xfId="1" applyNumberFormat="1" applyFont="1" applyBorder="1" applyAlignment="1">
      <alignment horizontal="left" vertical="top" wrapText="1"/>
    </xf>
    <xf numFmtId="0" fontId="12" fillId="0" borderId="0" xfId="1" quotePrefix="1" applyNumberFormat="1" applyFont="1" applyBorder="1" applyAlignment="1">
      <alignment horizontal="left" vertical="top" wrapText="1"/>
    </xf>
    <xf numFmtId="0" fontId="12" fillId="0" borderId="0" xfId="1" applyNumberFormat="1" applyFont="1" applyBorder="1" applyAlignment="1">
      <alignment horizontal="left" vertical="top" wrapText="1"/>
    </xf>
    <xf numFmtId="0" fontId="12" fillId="0" borderId="0" xfId="1" applyFont="1" applyAlignment="1">
      <alignment horizontal="left" vertical="top" wrapText="1"/>
    </xf>
    <xf numFmtId="0" fontId="12" fillId="0" borderId="0" xfId="9" applyFont="1" applyAlignment="1">
      <alignment horizontal="left" vertical="center" wrapText="1"/>
    </xf>
    <xf numFmtId="0" fontId="12" fillId="0" borderId="0" xfId="9" applyFont="1" applyAlignment="1">
      <alignment horizontal="left"/>
    </xf>
    <xf numFmtId="0" fontId="12" fillId="0" borderId="0" xfId="9" quotePrefix="1" applyNumberFormat="1" applyFont="1" applyBorder="1" applyAlignment="1">
      <alignment horizontal="left" vertical="top" wrapText="1"/>
    </xf>
    <xf numFmtId="0" fontId="12" fillId="0" borderId="0" xfId="9" applyNumberFormat="1" applyFont="1" applyBorder="1" applyAlignment="1">
      <alignment horizontal="left" vertical="top" wrapText="1"/>
    </xf>
    <xf numFmtId="0" fontId="12" fillId="0" borderId="0" xfId="9" applyFont="1" applyAlignment="1">
      <alignment horizontal="left" wrapText="1"/>
    </xf>
    <xf numFmtId="0" fontId="12" fillId="0" borderId="0" xfId="9" applyFont="1" applyAlignment="1">
      <alignment horizontal="center" wrapText="1"/>
    </xf>
    <xf numFmtId="0" fontId="17" fillId="0" borderId="0" xfId="9" applyFont="1" applyAlignment="1">
      <alignment horizontal="center" vertical="top" wrapText="1"/>
    </xf>
    <xf numFmtId="0" fontId="13" fillId="0" borderId="0" xfId="9" quotePrefix="1" applyNumberFormat="1" applyFont="1" applyBorder="1" applyAlignment="1">
      <alignment horizontal="left" vertical="top" wrapText="1"/>
    </xf>
    <xf numFmtId="0" fontId="13" fillId="0" borderId="0" xfId="9" applyNumberFormat="1" applyFont="1" applyBorder="1" applyAlignment="1">
      <alignment horizontal="left" vertical="top" wrapText="1"/>
    </xf>
    <xf numFmtId="0" fontId="17" fillId="0" borderId="0" xfId="1" applyFont="1" applyFill="1" applyAlignment="1">
      <alignment horizontal="center" vertical="top" wrapText="1"/>
    </xf>
    <xf numFmtId="49" fontId="16" fillId="0" borderId="15" xfId="0" applyNumberFormat="1" applyFont="1" applyFill="1" applyBorder="1" applyAlignment="1">
      <alignment horizontal="left" vertical="center" wrapText="1"/>
    </xf>
    <xf numFmtId="49" fontId="16" fillId="0" borderId="21" xfId="0" applyNumberFormat="1" applyFont="1" applyFill="1" applyBorder="1" applyAlignment="1">
      <alignment horizontal="left" vertical="center" wrapText="1"/>
    </xf>
    <xf numFmtId="49" fontId="16" fillId="0" borderId="22" xfId="0" applyNumberFormat="1" applyFont="1" applyFill="1" applyBorder="1" applyAlignment="1">
      <alignment horizontal="left" vertical="center" wrapText="1"/>
    </xf>
    <xf numFmtId="0" fontId="32" fillId="0" borderId="0" xfId="8" applyNumberFormat="1" applyFont="1" applyAlignment="1" applyProtection="1">
      <alignment horizontal="left" vertical="top" wrapText="1"/>
      <protection locked="0"/>
    </xf>
    <xf numFmtId="49" fontId="18" fillId="5" borderId="37" xfId="0" applyNumberFormat="1" applyFont="1" applyFill="1" applyBorder="1" applyAlignment="1">
      <alignment horizontal="left" vertical="center"/>
    </xf>
    <xf numFmtId="49" fontId="18" fillId="5" borderId="21" xfId="0" applyNumberFormat="1" applyFont="1" applyFill="1" applyBorder="1" applyAlignment="1">
      <alignment horizontal="left" vertical="center"/>
    </xf>
    <xf numFmtId="49" fontId="18" fillId="5" borderId="22" xfId="0" applyNumberFormat="1" applyFont="1" applyFill="1" applyBorder="1" applyAlignment="1">
      <alignment horizontal="left" vertical="center"/>
    </xf>
    <xf numFmtId="49" fontId="18" fillId="5" borderId="37" xfId="0" applyNumberFormat="1" applyFont="1" applyFill="1" applyBorder="1" applyAlignment="1">
      <alignment horizontal="left" vertical="center" wrapText="1"/>
    </xf>
    <xf numFmtId="49" fontId="18" fillId="5" borderId="21" xfId="0" applyNumberFormat="1" applyFont="1" applyFill="1" applyBorder="1" applyAlignment="1">
      <alignment horizontal="left" vertical="center" wrapText="1"/>
    </xf>
    <xf numFmtId="49" fontId="18" fillId="5" borderId="22" xfId="0" applyNumberFormat="1" applyFont="1" applyFill="1" applyBorder="1" applyAlignment="1">
      <alignment horizontal="left" vertical="center" wrapText="1"/>
    </xf>
    <xf numFmtId="49" fontId="16" fillId="0" borderId="15" xfId="0" applyNumberFormat="1" applyFont="1" applyFill="1" applyBorder="1" applyAlignment="1">
      <alignment horizontal="left" vertical="center"/>
    </xf>
    <xf numFmtId="49" fontId="16" fillId="0" borderId="21" xfId="0" applyNumberFormat="1" applyFont="1" applyFill="1" applyBorder="1" applyAlignment="1">
      <alignment horizontal="left" vertical="center"/>
    </xf>
    <xf numFmtId="49" fontId="16" fillId="0" borderId="22" xfId="0" applyNumberFormat="1" applyFont="1" applyFill="1" applyBorder="1" applyAlignment="1">
      <alignment horizontal="left" vertical="center"/>
    </xf>
    <xf numFmtId="49" fontId="16" fillId="0" borderId="7" xfId="0" applyNumberFormat="1" applyFont="1" applyFill="1" applyBorder="1" applyAlignment="1">
      <alignment horizontal="left" vertical="center"/>
    </xf>
    <xf numFmtId="49" fontId="16" fillId="0" borderId="36" xfId="0" applyNumberFormat="1" applyFont="1" applyFill="1" applyBorder="1" applyAlignment="1">
      <alignment horizontal="left" vertical="center"/>
    </xf>
    <xf numFmtId="49" fontId="16" fillId="0" borderId="39" xfId="0" applyNumberFormat="1" applyFont="1" applyFill="1" applyBorder="1" applyAlignment="1">
      <alignment horizontal="left" vertical="center"/>
    </xf>
    <xf numFmtId="0" fontId="12" fillId="0" borderId="0" xfId="17" applyFont="1" applyAlignment="1" applyProtection="1">
      <alignment horizontal="left" vertical="center" wrapText="1"/>
      <protection locked="0"/>
    </xf>
    <xf numFmtId="0" fontId="12" fillId="0" borderId="0" xfId="17" applyFont="1" applyBorder="1" applyAlignment="1">
      <alignment horizontal="left" vertical="center" wrapText="1"/>
    </xf>
    <xf numFmtId="14" fontId="12" fillId="0" borderId="0" xfId="17" applyNumberFormat="1" applyFont="1" applyBorder="1" applyAlignment="1">
      <alignment horizontal="left" vertical="center" wrapText="1"/>
    </xf>
    <xf numFmtId="0" fontId="16" fillId="0" borderId="0" xfId="3" applyFont="1" applyAlignment="1">
      <alignment horizontal="left" vertical="center" wrapText="1"/>
    </xf>
    <xf numFmtId="0" fontId="13" fillId="0" borderId="0" xfId="17" applyFont="1" applyAlignment="1" applyProtection="1">
      <alignment horizontal="left" vertical="center" wrapText="1"/>
      <protection locked="0"/>
    </xf>
    <xf numFmtId="0" fontId="12" fillId="0" borderId="0" xfId="17" applyFont="1" applyAlignment="1" applyProtection="1">
      <alignment horizontal="left" wrapText="1"/>
      <protection locked="0"/>
    </xf>
    <xf numFmtId="0" fontId="17" fillId="0" borderId="0" xfId="17" applyFont="1" applyAlignment="1" applyProtection="1">
      <alignment horizontal="center" vertical="top" wrapText="1"/>
      <protection locked="0"/>
    </xf>
    <xf numFmtId="49" fontId="16" fillId="3" borderId="24" xfId="18" applyNumberFormat="1" applyFont="1" applyFill="1" applyBorder="1" applyAlignment="1">
      <alignment horizontal="center" vertical="top" wrapText="1"/>
    </xf>
    <xf numFmtId="49" fontId="16" fillId="3" borderId="26" xfId="18" applyNumberFormat="1" applyFont="1" applyFill="1" applyBorder="1" applyAlignment="1">
      <alignment horizontal="center" vertical="top" wrapText="1"/>
    </xf>
    <xf numFmtId="49" fontId="18" fillId="4" borderId="38" xfId="18" applyNumberFormat="1" applyFont="1" applyFill="1" applyBorder="1" applyAlignment="1">
      <alignment horizontal="left" vertical="center" wrapText="1"/>
    </xf>
    <xf numFmtId="49" fontId="18" fillId="4" borderId="25" xfId="18" applyNumberFormat="1" applyFont="1" applyFill="1" applyBorder="1" applyAlignment="1">
      <alignment horizontal="left" vertical="center" wrapText="1"/>
    </xf>
    <xf numFmtId="49" fontId="18" fillId="4" borderId="26" xfId="18" applyNumberFormat="1" applyFont="1" applyFill="1" applyBorder="1" applyAlignment="1">
      <alignment horizontal="left" vertical="center" wrapText="1"/>
    </xf>
    <xf numFmtId="0" fontId="13" fillId="0" borderId="0" xfId="17" applyNumberFormat="1" applyFont="1" applyAlignment="1" applyProtection="1">
      <alignment horizontal="left" vertical="top" wrapText="1"/>
      <protection locked="0"/>
    </xf>
    <xf numFmtId="49" fontId="18" fillId="3" borderId="30" xfId="18" applyNumberFormat="1" applyFont="1" applyFill="1" applyBorder="1" applyAlignment="1">
      <alignment horizontal="left" vertical="center" wrapText="1"/>
    </xf>
    <xf numFmtId="49" fontId="18" fillId="3" borderId="31" xfId="18" applyNumberFormat="1" applyFont="1" applyFill="1" applyBorder="1" applyAlignment="1">
      <alignment horizontal="left" vertical="center" wrapText="1"/>
    </xf>
    <xf numFmtId="49" fontId="18" fillId="3" borderId="32" xfId="18" applyNumberFormat="1" applyFont="1" applyFill="1" applyBorder="1" applyAlignment="1">
      <alignment horizontal="left" vertical="center" wrapText="1"/>
    </xf>
    <xf numFmtId="49" fontId="18" fillId="3" borderId="33" xfId="18" applyNumberFormat="1" applyFont="1" applyFill="1" applyBorder="1" applyAlignment="1">
      <alignment horizontal="left" vertical="center" wrapText="1"/>
    </xf>
    <xf numFmtId="49" fontId="18" fillId="3" borderId="34" xfId="18" applyNumberFormat="1" applyFont="1" applyFill="1" applyBorder="1" applyAlignment="1">
      <alignment horizontal="left" vertical="center" wrapText="1"/>
    </xf>
    <xf numFmtId="49" fontId="18" fillId="3" borderId="35" xfId="18" applyNumberFormat="1" applyFont="1" applyFill="1" applyBorder="1" applyAlignment="1">
      <alignment horizontal="left" vertical="center" wrapText="1"/>
    </xf>
    <xf numFmtId="49" fontId="18" fillId="3" borderId="40" xfId="18" applyNumberFormat="1" applyFont="1" applyFill="1" applyBorder="1" applyAlignment="1">
      <alignment horizontal="left" vertical="center" wrapText="1"/>
    </xf>
    <xf numFmtId="49" fontId="18" fillId="3" borderId="36" xfId="18" applyNumberFormat="1" applyFont="1" applyFill="1" applyBorder="1" applyAlignment="1">
      <alignment horizontal="left" vertical="center" wrapText="1"/>
    </xf>
    <xf numFmtId="49" fontId="18" fillId="3" borderId="39" xfId="18" applyNumberFormat="1" applyFont="1" applyFill="1" applyBorder="1" applyAlignment="1">
      <alignment horizontal="left" vertical="center" wrapText="1"/>
    </xf>
    <xf numFmtId="49" fontId="18" fillId="4" borderId="37" xfId="0" applyNumberFormat="1" applyFont="1" applyFill="1" applyBorder="1" applyAlignment="1">
      <alignment horizontal="left" vertical="center" wrapText="1"/>
    </xf>
    <xf numFmtId="49" fontId="18" fillId="4" borderId="21" xfId="0" applyNumberFormat="1" applyFont="1" applyFill="1" applyBorder="1" applyAlignment="1">
      <alignment horizontal="left" vertical="center" wrapText="1"/>
    </xf>
    <xf numFmtId="49" fontId="18" fillId="4" borderId="23" xfId="0" applyNumberFormat="1" applyFont="1" applyFill="1" applyBorder="1" applyAlignment="1">
      <alignment horizontal="left" vertical="center" wrapText="1"/>
    </xf>
    <xf numFmtId="49" fontId="36" fillId="0" borderId="15" xfId="0" applyNumberFormat="1" applyFont="1" applyFill="1" applyBorder="1" applyAlignment="1">
      <alignment horizontal="left" vertical="center" wrapText="1"/>
    </xf>
    <xf numFmtId="49" fontId="36" fillId="0" borderId="21" xfId="0" applyNumberFormat="1" applyFont="1" applyFill="1" applyBorder="1" applyAlignment="1">
      <alignment horizontal="left" vertical="center" wrapText="1"/>
    </xf>
    <xf numFmtId="49" fontId="36" fillId="0" borderId="22" xfId="0" applyNumberFormat="1" applyFont="1" applyFill="1" applyBorder="1" applyAlignment="1">
      <alignment horizontal="left" vertical="center" wrapText="1"/>
    </xf>
    <xf numFmtId="0" fontId="23" fillId="0" borderId="0" xfId="24" applyFont="1" applyFill="1" applyAlignment="1" applyProtection="1">
      <alignment horizontal="center" vertical="center" wrapText="1"/>
      <protection locked="0"/>
    </xf>
    <xf numFmtId="0" fontId="35" fillId="0" borderId="44" xfId="26" applyFont="1" applyBorder="1" applyAlignment="1" applyProtection="1">
      <alignment horizontal="left" vertical="center"/>
      <protection locked="0"/>
    </xf>
    <xf numFmtId="0" fontId="21" fillId="0" borderId="0" xfId="24" applyFont="1" applyFill="1" applyBorder="1" applyAlignment="1" applyProtection="1">
      <alignment horizontal="center" vertical="center" wrapText="1"/>
      <protection locked="0"/>
    </xf>
    <xf numFmtId="165" fontId="21" fillId="0" borderId="0" xfId="26" applyNumberFormat="1" applyFont="1" applyBorder="1" applyAlignment="1" applyProtection="1">
      <alignment horizontal="right" vertical="center" wrapText="1"/>
      <protection locked="0"/>
    </xf>
    <xf numFmtId="0" fontId="23" fillId="0" borderId="0" xfId="24" applyFont="1" applyAlignment="1" applyProtection="1">
      <alignment horizontal="left" vertical="center" wrapText="1"/>
      <protection locked="0"/>
    </xf>
    <xf numFmtId="0" fontId="39" fillId="0" borderId="0" xfId="24" applyFont="1" applyFill="1" applyAlignment="1">
      <alignment horizontal="left" vertical="center" wrapText="1"/>
    </xf>
    <xf numFmtId="0" fontId="33" fillId="0" borderId="0" xfId="24" applyFont="1" applyFill="1" applyAlignment="1" applyProtection="1">
      <alignment horizontal="left" vertical="center" wrapText="1"/>
      <protection locked="0"/>
    </xf>
    <xf numFmtId="0" fontId="13" fillId="0" borderId="41" xfId="5" applyFont="1" applyBorder="1" applyAlignment="1" applyProtection="1">
      <alignment horizontal="center" vertical="top" wrapText="1"/>
      <protection locked="0"/>
    </xf>
    <xf numFmtId="0" fontId="13" fillId="0" borderId="17" xfId="5" applyFont="1" applyBorder="1" applyAlignment="1" applyProtection="1">
      <alignment horizontal="center" vertical="top" wrapText="1"/>
      <protection locked="0"/>
    </xf>
    <xf numFmtId="0" fontId="33" fillId="0" borderId="0" xfId="24" applyFont="1" applyFill="1" applyBorder="1" applyAlignment="1" applyProtection="1">
      <alignment horizontal="center" vertical="top" wrapText="1"/>
      <protection locked="0"/>
    </xf>
    <xf numFmtId="3" fontId="33" fillId="0" borderId="0" xfId="24" applyNumberFormat="1" applyFont="1" applyFill="1" applyBorder="1" applyAlignment="1" applyProtection="1">
      <alignment horizontal="center" vertical="top" wrapText="1"/>
      <protection locked="0"/>
    </xf>
    <xf numFmtId="0" fontId="32" fillId="0" borderId="0" xfId="24" applyFont="1" applyFill="1" applyBorder="1" applyAlignment="1" applyProtection="1">
      <alignment horizontal="center" vertical="top" wrapText="1"/>
      <protection locked="0"/>
    </xf>
    <xf numFmtId="0" fontId="13" fillId="0" borderId="42" xfId="5" applyFont="1" applyBorder="1" applyAlignment="1" applyProtection="1">
      <alignment horizontal="left" vertical="top" wrapText="1"/>
      <protection locked="0"/>
    </xf>
    <xf numFmtId="0" fontId="13" fillId="0" borderId="16" xfId="5" applyFont="1" applyBorder="1" applyAlignment="1" applyProtection="1">
      <alignment horizontal="left" vertical="top" wrapText="1"/>
      <protection locked="0"/>
    </xf>
    <xf numFmtId="0" fontId="13" fillId="0" borderId="42" xfId="5" applyFont="1" applyBorder="1" applyAlignment="1" applyProtection="1">
      <alignment horizontal="center" vertical="top" wrapText="1"/>
      <protection locked="0"/>
    </xf>
    <xf numFmtId="0" fontId="13" fillId="0" borderId="16" xfId="5" applyFont="1" applyBorder="1" applyAlignment="1" applyProtection="1">
      <alignment horizontal="center" vertical="top" wrapText="1"/>
      <protection locked="0"/>
    </xf>
    <xf numFmtId="0" fontId="13" fillId="0" borderId="43" xfId="5" applyFont="1" applyBorder="1" applyAlignment="1" applyProtection="1">
      <alignment horizontal="center" vertical="top" wrapText="1"/>
      <protection locked="0"/>
    </xf>
    <xf numFmtId="0" fontId="13" fillId="0" borderId="18" xfId="5" applyFont="1" applyBorder="1" applyAlignment="1" applyProtection="1">
      <alignment horizontal="center" vertical="top" wrapText="1"/>
      <protection locked="0"/>
    </xf>
    <xf numFmtId="3" fontId="13" fillId="0" borderId="45" xfId="5" applyNumberFormat="1" applyFont="1" applyBorder="1" applyAlignment="1" applyProtection="1">
      <alignment horizontal="center" vertical="top" wrapText="1"/>
      <protection locked="0"/>
    </xf>
    <xf numFmtId="3" fontId="13" fillId="0" borderId="42" xfId="5" applyNumberFormat="1" applyFont="1" applyBorder="1" applyAlignment="1" applyProtection="1">
      <alignment horizontal="center" vertical="top" wrapText="1"/>
      <protection locked="0"/>
    </xf>
    <xf numFmtId="3" fontId="13" fillId="0" borderId="43" xfId="5" applyNumberFormat="1" applyFont="1" applyBorder="1" applyAlignment="1" applyProtection="1">
      <alignment horizontal="center" vertical="top" wrapText="1"/>
      <protection locked="0"/>
    </xf>
    <xf numFmtId="0" fontId="33" fillId="0" borderId="30" xfId="26" applyFont="1" applyBorder="1" applyAlignment="1" applyProtection="1">
      <alignment horizontal="center" vertical="top" wrapText="1"/>
      <protection locked="0"/>
    </xf>
    <xf numFmtId="0" fontId="33" fillId="0" borderId="57" xfId="26" applyFont="1" applyBorder="1" applyAlignment="1" applyProtection="1">
      <alignment horizontal="center" vertical="top" wrapText="1"/>
      <protection locked="0"/>
    </xf>
    <xf numFmtId="0" fontId="33" fillId="0" borderId="53" xfId="26" applyFont="1" applyBorder="1" applyAlignment="1" applyProtection="1">
      <alignment horizontal="center" vertical="top" wrapText="1"/>
      <protection locked="0"/>
    </xf>
    <xf numFmtId="0" fontId="33" fillId="0" borderId="31" xfId="26" applyFont="1" applyBorder="1" applyAlignment="1" applyProtection="1">
      <alignment horizontal="center" vertical="top" wrapText="1"/>
      <protection locked="0"/>
    </xf>
    <xf numFmtId="0" fontId="33" fillId="0" borderId="32" xfId="26" applyFont="1" applyBorder="1" applyAlignment="1" applyProtection="1">
      <alignment horizontal="center" vertical="top" wrapText="1"/>
      <protection locked="0"/>
    </xf>
    <xf numFmtId="0" fontId="33" fillId="0" borderId="58" xfId="26" applyFont="1" applyBorder="1" applyAlignment="1" applyProtection="1">
      <alignment horizontal="center" vertical="top" wrapText="1"/>
      <protection locked="0"/>
    </xf>
    <xf numFmtId="0" fontId="33" fillId="0" borderId="34" xfId="26" applyFont="1" applyBorder="1" applyAlignment="1" applyProtection="1">
      <alignment horizontal="center" vertical="top" wrapText="1"/>
      <protection locked="0"/>
    </xf>
    <xf numFmtId="0" fontId="33" fillId="0" borderId="35" xfId="26" applyFont="1" applyBorder="1" applyAlignment="1" applyProtection="1">
      <alignment horizontal="center" vertical="top" wrapText="1"/>
      <protection locked="0"/>
    </xf>
    <xf numFmtId="0" fontId="33" fillId="0" borderId="9" xfId="26" applyFont="1" applyBorder="1" applyAlignment="1" applyProtection="1">
      <alignment horizontal="center" vertical="top" wrapText="1"/>
      <protection locked="0"/>
    </xf>
    <xf numFmtId="0" fontId="33" fillId="0" borderId="50" xfId="26" applyFont="1" applyBorder="1" applyAlignment="1" applyProtection="1">
      <alignment horizontal="center" vertical="top" wrapText="1"/>
      <protection locked="0"/>
    </xf>
    <xf numFmtId="0" fontId="33" fillId="0" borderId="10" xfId="26" applyFont="1" applyBorder="1" applyAlignment="1" applyProtection="1">
      <alignment horizontal="center" vertical="top" wrapText="1"/>
      <protection locked="0"/>
    </xf>
    <xf numFmtId="0" fontId="33" fillId="0" borderId="14" xfId="26" applyFont="1" applyBorder="1" applyAlignment="1" applyProtection="1">
      <alignment horizontal="center" vertical="top" wrapText="1"/>
      <protection locked="0"/>
    </xf>
    <xf numFmtId="3" fontId="33" fillId="0" borderId="54" xfId="26" applyNumberFormat="1" applyFont="1" applyBorder="1" applyAlignment="1" applyProtection="1">
      <alignment horizontal="center" vertical="top" wrapText="1"/>
      <protection locked="0"/>
    </xf>
    <xf numFmtId="3" fontId="33" fillId="0" borderId="55" xfId="26" applyNumberFormat="1" applyFont="1" applyBorder="1" applyAlignment="1" applyProtection="1">
      <alignment horizontal="center" vertical="top" wrapText="1"/>
      <protection locked="0"/>
    </xf>
    <xf numFmtId="3" fontId="33" fillId="0" borderId="56" xfId="26" applyNumberFormat="1" applyFont="1" applyBorder="1" applyAlignment="1" applyProtection="1">
      <alignment horizontal="center" vertical="top" wrapText="1"/>
      <protection locked="0"/>
    </xf>
    <xf numFmtId="0" fontId="34" fillId="2" borderId="15" xfId="26" applyFont="1" applyFill="1" applyBorder="1" applyAlignment="1" applyProtection="1">
      <alignment horizontal="center" vertical="center" wrapText="1"/>
      <protection locked="0"/>
    </xf>
    <xf numFmtId="0" fontId="34" fillId="2" borderId="21" xfId="26" applyFont="1" applyFill="1" applyBorder="1" applyAlignment="1" applyProtection="1">
      <alignment horizontal="center" vertical="center" wrapText="1"/>
      <protection locked="0"/>
    </xf>
    <xf numFmtId="0" fontId="34" fillId="2" borderId="22" xfId="26" applyFont="1" applyFill="1" applyBorder="1" applyAlignment="1" applyProtection="1">
      <alignment horizontal="center" vertical="center" wrapText="1"/>
      <protection locked="0"/>
    </xf>
    <xf numFmtId="0" fontId="23" fillId="0" borderId="44" xfId="26" applyFont="1" applyBorder="1" applyAlignment="1" applyProtection="1">
      <alignment horizontal="left" vertical="center"/>
      <protection locked="0"/>
    </xf>
    <xf numFmtId="49" fontId="21" fillId="0" borderId="16" xfId="26" applyNumberFormat="1" applyFont="1" applyBorder="1" applyAlignment="1" applyProtection="1">
      <alignment horizontal="left" vertical="center" wrapText="1"/>
      <protection locked="0"/>
    </xf>
    <xf numFmtId="0" fontId="34" fillId="0" borderId="0" xfId="26" applyFont="1" applyFill="1" applyBorder="1" applyAlignment="1" applyProtection="1">
      <alignment horizontal="center" vertical="center" wrapText="1"/>
      <protection locked="0"/>
    </xf>
    <xf numFmtId="3" fontId="33" fillId="0" borderId="0" xfId="24" applyNumberFormat="1" applyFont="1" applyFill="1" applyBorder="1" applyAlignment="1" applyProtection="1">
      <alignment horizontal="center" vertical="center" wrapText="1"/>
      <protection locked="0"/>
    </xf>
    <xf numFmtId="166" fontId="15" fillId="0" borderId="0" xfId="24" applyNumberFormat="1" applyFont="1" applyFill="1" applyBorder="1" applyAlignment="1" applyProtection="1">
      <alignment horizontal="right" vertical="center" wrapText="1"/>
      <protection locked="0"/>
    </xf>
    <xf numFmtId="0" fontId="20" fillId="2" borderId="16" xfId="5" applyFont="1" applyFill="1" applyBorder="1" applyAlignment="1" applyProtection="1">
      <alignment horizontal="center" vertical="center" wrapText="1"/>
      <protection locked="0"/>
    </xf>
    <xf numFmtId="0" fontId="12" fillId="0" borderId="16" xfId="5" applyFont="1" applyBorder="1" applyAlignment="1" applyProtection="1">
      <alignment horizontal="left" vertical="center" wrapText="1"/>
      <protection locked="0"/>
    </xf>
    <xf numFmtId="0" fontId="12" fillId="0" borderId="4" xfId="5" applyFont="1" applyBorder="1" applyAlignment="1" applyProtection="1">
      <alignment horizontal="left" vertical="center" wrapText="1"/>
      <protection locked="0"/>
    </xf>
    <xf numFmtId="0" fontId="13" fillId="0" borderId="48" xfId="5" applyFont="1" applyBorder="1" applyAlignment="1" applyProtection="1">
      <alignment horizontal="right" vertical="center" wrapText="1"/>
      <protection locked="0"/>
    </xf>
    <xf numFmtId="0" fontId="13" fillId="0" borderId="49" xfId="5" applyFont="1" applyBorder="1" applyAlignment="1" applyProtection="1">
      <alignment horizontal="right" vertical="center" wrapText="1"/>
      <protection locked="0"/>
    </xf>
    <xf numFmtId="0" fontId="13" fillId="0" borderId="16" xfId="5" applyFont="1" applyBorder="1" applyAlignment="1" applyProtection="1">
      <alignment horizontal="right" vertical="center" wrapText="1"/>
      <protection locked="0"/>
    </xf>
    <xf numFmtId="0" fontId="12" fillId="0" borderId="42" xfId="5" applyFont="1" applyBorder="1" applyAlignment="1" applyProtection="1">
      <alignment horizontal="left" vertical="center" wrapText="1"/>
      <protection locked="0"/>
    </xf>
    <xf numFmtId="165" fontId="12" fillId="0" borderId="22" xfId="5" applyNumberFormat="1" applyFont="1" applyFill="1" applyBorder="1" applyAlignment="1" applyProtection="1">
      <alignment horizontal="left" vertical="center" wrapText="1"/>
    </xf>
    <xf numFmtId="165" fontId="12" fillId="0" borderId="16" xfId="5" applyNumberFormat="1" applyFont="1" applyFill="1" applyBorder="1" applyAlignment="1" applyProtection="1">
      <alignment horizontal="left" vertical="center" wrapText="1"/>
    </xf>
    <xf numFmtId="165" fontId="12" fillId="0" borderId="39" xfId="5" applyNumberFormat="1" applyFont="1" applyFill="1" applyBorder="1" applyAlignment="1" applyProtection="1">
      <alignment horizontal="left" vertical="center" wrapText="1"/>
    </xf>
    <xf numFmtId="165" fontId="12" fillId="0" borderId="4" xfId="5" applyNumberFormat="1" applyFont="1" applyFill="1" applyBorder="1" applyAlignment="1" applyProtection="1">
      <alignment horizontal="left" vertical="center" wrapText="1"/>
    </xf>
    <xf numFmtId="0" fontId="17" fillId="0" borderId="31" xfId="5" applyFont="1" applyBorder="1" applyAlignment="1" applyProtection="1">
      <alignment horizontal="right" vertical="center" wrapText="1"/>
      <protection locked="0"/>
    </xf>
    <xf numFmtId="0" fontId="17" fillId="0" borderId="32" xfId="5" applyFont="1" applyBorder="1" applyAlignment="1" applyProtection="1">
      <alignment horizontal="right" vertical="center" wrapText="1"/>
      <protection locked="0"/>
    </xf>
    <xf numFmtId="49" fontId="21" fillId="0" borderId="40" xfId="26" applyNumberFormat="1" applyFont="1" applyBorder="1" applyAlignment="1" applyProtection="1">
      <alignment horizontal="left" vertical="center" wrapText="1"/>
      <protection locked="0"/>
    </xf>
    <xf numFmtId="49" fontId="21" fillId="0" borderId="36" xfId="26" applyNumberFormat="1" applyFont="1" applyBorder="1" applyAlignment="1" applyProtection="1">
      <alignment horizontal="left" vertical="center" wrapText="1"/>
      <protection locked="0"/>
    </xf>
    <xf numFmtId="49" fontId="21" fillId="0" borderId="51" xfId="26" applyNumberFormat="1" applyFont="1" applyBorder="1" applyAlignment="1" applyProtection="1">
      <alignment horizontal="left" vertical="center" wrapText="1"/>
      <protection locked="0"/>
    </xf>
    <xf numFmtId="0" fontId="33" fillId="0" borderId="0" xfId="26" applyFont="1" applyBorder="1" applyAlignment="1" applyProtection="1">
      <alignment horizontal="left" vertical="center"/>
      <protection locked="0"/>
    </xf>
    <xf numFmtId="49" fontId="21" fillId="0" borderId="19" xfId="26" applyNumberFormat="1" applyFont="1" applyBorder="1" applyAlignment="1" applyProtection="1">
      <alignment horizontal="left" vertical="center" wrapText="1"/>
      <protection locked="0"/>
    </xf>
    <xf numFmtId="49" fontId="21" fillId="0" borderId="0" xfId="26" applyNumberFormat="1" applyFont="1" applyBorder="1" applyAlignment="1" applyProtection="1">
      <alignment horizontal="left" vertical="center" wrapText="1"/>
      <protection locked="0"/>
    </xf>
    <xf numFmtId="165" fontId="21" fillId="0" borderId="0" xfId="26" applyNumberFormat="1" applyFont="1" applyBorder="1" applyAlignment="1" applyProtection="1">
      <alignment horizontal="center" vertical="center" wrapText="1"/>
      <protection locked="0"/>
    </xf>
    <xf numFmtId="0" fontId="33" fillId="0" borderId="0" xfId="26" applyFont="1" applyBorder="1" applyAlignment="1" applyProtection="1">
      <alignment horizontal="center" vertical="top" wrapText="1"/>
      <protection locked="0"/>
    </xf>
    <xf numFmtId="0" fontId="17" fillId="0" borderId="0" xfId="26" applyFont="1" applyBorder="1" applyAlignment="1" applyProtection="1">
      <alignment horizontal="center" vertical="top" wrapText="1"/>
      <protection locked="0"/>
    </xf>
    <xf numFmtId="3" fontId="17" fillId="0" borderId="0" xfId="26" applyNumberFormat="1" applyFont="1" applyBorder="1" applyAlignment="1" applyProtection="1">
      <alignment horizontal="center" vertical="top" wrapText="1"/>
      <protection locked="0"/>
    </xf>
    <xf numFmtId="0" fontId="24" fillId="0" borderId="0" xfId="24" applyFont="1" applyAlignment="1" applyProtection="1">
      <alignment horizontal="left" vertical="center" wrapText="1"/>
      <protection locked="0"/>
    </xf>
    <xf numFmtId="0" fontId="23" fillId="0" borderId="44" xfId="26" applyFont="1" applyBorder="1" applyAlignment="1" applyProtection="1">
      <alignment horizontal="left" vertical="center" wrapText="1"/>
      <protection locked="0"/>
    </xf>
    <xf numFmtId="0" fontId="23" fillId="0" borderId="0" xfId="24" applyFont="1" applyBorder="1" applyAlignment="1" applyProtection="1">
      <alignment horizontal="left" vertical="center" wrapText="1"/>
      <protection locked="0"/>
    </xf>
    <xf numFmtId="49" fontId="22" fillId="0" borderId="0" xfId="26" applyNumberFormat="1" applyFont="1" applyBorder="1" applyAlignment="1" applyProtection="1">
      <alignment horizontal="left" vertical="center" wrapText="1"/>
      <protection locked="0"/>
    </xf>
    <xf numFmtId="0" fontId="13" fillId="0" borderId="0" xfId="1" applyNumberFormat="1" applyFont="1" applyAlignment="1" applyProtection="1">
      <alignment horizontal="left" vertical="top" wrapText="1"/>
      <protection locked="0"/>
    </xf>
    <xf numFmtId="0" fontId="17" fillId="0" borderId="0" xfId="9" applyFont="1" applyAlignment="1">
      <alignment horizontal="center" vertical="center" wrapText="1"/>
    </xf>
    <xf numFmtId="0" fontId="12" fillId="0" borderId="0" xfId="1" applyFont="1" applyAlignment="1" applyProtection="1">
      <alignment horizontal="left" vertical="top" wrapText="1"/>
      <protection locked="0"/>
    </xf>
    <xf numFmtId="0" fontId="35" fillId="0" borderId="0" xfId="20" applyFont="1" applyFill="1" applyAlignment="1">
      <alignment horizontal="center" vertical="center" wrapText="1"/>
    </xf>
    <xf numFmtId="0" fontId="33" fillId="7" borderId="3" xfId="26" applyFont="1" applyFill="1" applyBorder="1" applyAlignment="1" applyProtection="1">
      <alignment horizontal="center" vertical="top" wrapText="1"/>
      <protection locked="0"/>
    </xf>
    <xf numFmtId="0" fontId="33" fillId="7" borderId="87" xfId="26" applyFont="1" applyFill="1" applyBorder="1" applyAlignment="1" applyProtection="1">
      <alignment horizontal="center" vertical="top" wrapText="1"/>
      <protection locked="0"/>
    </xf>
    <xf numFmtId="0" fontId="33" fillId="0" borderId="44" xfId="26" applyFont="1" applyBorder="1" applyAlignment="1" applyProtection="1">
      <alignment horizontal="left" vertical="center" wrapText="1"/>
      <protection locked="0"/>
    </xf>
    <xf numFmtId="0" fontId="12" fillId="0" borderId="0" xfId="19" applyFont="1" applyAlignment="1" applyProtection="1">
      <alignment horizontal="right" vertical="center" wrapText="1"/>
      <protection locked="0"/>
    </xf>
    <xf numFmtId="49" fontId="21" fillId="0" borderId="69" xfId="26" applyNumberFormat="1" applyFont="1" applyBorder="1" applyAlignment="1" applyProtection="1">
      <alignment horizontal="left" vertical="center" wrapText="1"/>
      <protection locked="0"/>
    </xf>
    <xf numFmtId="0" fontId="33" fillId="7" borderId="30" xfId="26" applyFont="1" applyFill="1" applyBorder="1" applyAlignment="1" applyProtection="1">
      <alignment horizontal="center" vertical="top" wrapText="1"/>
      <protection locked="0"/>
    </xf>
    <xf numFmtId="0" fontId="33" fillId="7" borderId="57" xfId="26" applyFont="1" applyFill="1" applyBorder="1" applyAlignment="1" applyProtection="1">
      <alignment horizontal="center" vertical="top" wrapText="1"/>
      <protection locked="0"/>
    </xf>
    <xf numFmtId="0" fontId="33" fillId="7" borderId="53" xfId="26" applyFont="1" applyFill="1" applyBorder="1" applyAlignment="1" applyProtection="1">
      <alignment horizontal="center" vertical="top" wrapText="1"/>
      <protection locked="0"/>
    </xf>
    <xf numFmtId="0" fontId="33" fillId="7" borderId="31" xfId="26" applyFont="1" applyFill="1" applyBorder="1" applyAlignment="1" applyProtection="1">
      <alignment horizontal="center" vertical="top" wrapText="1"/>
      <protection locked="0"/>
    </xf>
    <xf numFmtId="0" fontId="33" fillId="7" borderId="32" xfId="26" applyFont="1" applyFill="1" applyBorder="1" applyAlignment="1" applyProtection="1">
      <alignment horizontal="center" vertical="top" wrapText="1"/>
      <protection locked="0"/>
    </xf>
    <xf numFmtId="0" fontId="33" fillId="7" borderId="66" xfId="26" applyFont="1" applyFill="1" applyBorder="1" applyAlignment="1" applyProtection="1">
      <alignment horizontal="center" vertical="top" wrapText="1"/>
      <protection locked="0"/>
    </xf>
    <xf numFmtId="0" fontId="33" fillId="7" borderId="67" xfId="26" applyFont="1" applyFill="1" applyBorder="1" applyAlignment="1" applyProtection="1">
      <alignment horizontal="center" vertical="top" wrapText="1"/>
      <protection locked="0"/>
    </xf>
    <xf numFmtId="0" fontId="33" fillId="7" borderId="68" xfId="26" applyFont="1" applyFill="1" applyBorder="1" applyAlignment="1" applyProtection="1">
      <alignment horizontal="center" vertical="top" wrapText="1"/>
      <protection locked="0"/>
    </xf>
    <xf numFmtId="14" fontId="13" fillId="0" borderId="0" xfId="21" applyNumberFormat="1" applyFont="1" applyBorder="1" applyAlignment="1">
      <alignment horizontal="left" vertical="center" wrapText="1"/>
    </xf>
    <xf numFmtId="0" fontId="33" fillId="0" borderId="44" xfId="26" applyFont="1" applyBorder="1" applyAlignment="1" applyProtection="1">
      <alignment horizontal="left" vertical="center"/>
      <protection locked="0"/>
    </xf>
    <xf numFmtId="0" fontId="33" fillId="7" borderId="80" xfId="26" applyFont="1" applyFill="1" applyBorder="1" applyAlignment="1" applyProtection="1">
      <alignment horizontal="center" vertical="top" wrapText="1"/>
      <protection locked="0"/>
    </xf>
    <xf numFmtId="0" fontId="33" fillId="7" borderId="0" xfId="26" applyFont="1" applyFill="1" applyBorder="1" applyAlignment="1" applyProtection="1">
      <alignment horizontal="center" vertical="top" wrapText="1"/>
      <protection locked="0"/>
    </xf>
    <xf numFmtId="0" fontId="33" fillId="7" borderId="70" xfId="26" applyFont="1" applyFill="1" applyBorder="1" applyAlignment="1" applyProtection="1">
      <alignment horizontal="center" vertical="top" wrapText="1"/>
      <protection locked="0"/>
    </xf>
    <xf numFmtId="0" fontId="33" fillId="7" borderId="50" xfId="26" applyFont="1" applyFill="1" applyBorder="1" applyAlignment="1" applyProtection="1">
      <alignment horizontal="center" vertical="top" wrapText="1"/>
      <protection locked="0"/>
    </xf>
    <xf numFmtId="0" fontId="33" fillId="7" borderId="73" xfId="26" applyFont="1" applyFill="1" applyBorder="1" applyAlignment="1" applyProtection="1">
      <alignment horizontal="center" vertical="top" wrapText="1"/>
      <protection locked="0"/>
    </xf>
    <xf numFmtId="3" fontId="33" fillId="7" borderId="82" xfId="26" applyNumberFormat="1" applyFont="1" applyFill="1" applyBorder="1" applyAlignment="1" applyProtection="1">
      <alignment horizontal="center" vertical="top" wrapText="1"/>
      <protection locked="0"/>
    </xf>
    <xf numFmtId="3" fontId="33" fillId="7" borderId="1" xfId="26" applyNumberFormat="1" applyFont="1" applyFill="1" applyBorder="1" applyAlignment="1" applyProtection="1">
      <alignment horizontal="center" vertical="top" wrapText="1"/>
      <protection locked="0"/>
    </xf>
    <xf numFmtId="3" fontId="33" fillId="7" borderId="81" xfId="26" applyNumberFormat="1" applyFont="1" applyFill="1" applyBorder="1" applyAlignment="1" applyProtection="1">
      <alignment horizontal="center" vertical="top" wrapText="1"/>
      <protection locked="0"/>
    </xf>
    <xf numFmtId="0" fontId="34" fillId="2" borderId="19" xfId="26" applyFont="1" applyFill="1" applyBorder="1" applyAlignment="1" applyProtection="1">
      <alignment horizontal="center" vertical="center" wrapText="1"/>
      <protection locked="0"/>
    </xf>
    <xf numFmtId="0" fontId="34" fillId="2" borderId="0" xfId="26" applyFont="1" applyFill="1" applyBorder="1" applyAlignment="1" applyProtection="1">
      <alignment horizontal="center" vertical="center" wrapText="1"/>
      <protection locked="0"/>
    </xf>
    <xf numFmtId="3" fontId="13" fillId="7" borderId="42" xfId="20" applyNumberFormat="1" applyFont="1" applyFill="1" applyBorder="1" applyAlignment="1" applyProtection="1">
      <alignment horizontal="center" vertical="top" wrapText="1"/>
      <protection locked="0"/>
    </xf>
    <xf numFmtId="3" fontId="13" fillId="7" borderId="43" xfId="20" applyNumberFormat="1" applyFont="1" applyFill="1" applyBorder="1" applyAlignment="1" applyProtection="1">
      <alignment horizontal="center" vertical="top" wrapText="1"/>
      <protection locked="0"/>
    </xf>
    <xf numFmtId="0" fontId="12" fillId="0" borderId="16" xfId="20" applyFont="1" applyFill="1" applyBorder="1" applyAlignment="1" applyProtection="1">
      <alignment horizontal="center" vertical="center" wrapText="1"/>
      <protection locked="0"/>
    </xf>
    <xf numFmtId="0" fontId="12" fillId="0" borderId="18" xfId="20" applyFont="1" applyFill="1" applyBorder="1" applyAlignment="1" applyProtection="1">
      <alignment horizontal="center" vertical="center" wrapText="1"/>
      <protection locked="0"/>
    </xf>
    <xf numFmtId="0" fontId="33" fillId="7" borderId="9" xfId="26" applyFont="1" applyFill="1" applyBorder="1" applyAlignment="1" applyProtection="1">
      <alignment horizontal="center" vertical="top" wrapText="1"/>
      <protection locked="0"/>
    </xf>
    <xf numFmtId="3" fontId="33" fillId="7" borderId="94" xfId="26" applyNumberFormat="1" applyFont="1" applyFill="1" applyBorder="1" applyAlignment="1" applyProtection="1">
      <alignment horizontal="center" vertical="top" wrapText="1"/>
      <protection locked="0"/>
    </xf>
    <xf numFmtId="3" fontId="33" fillId="7" borderId="55" xfId="26" applyNumberFormat="1" applyFont="1" applyFill="1" applyBorder="1" applyAlignment="1" applyProtection="1">
      <alignment horizontal="center" vertical="top" wrapText="1"/>
      <protection locked="0"/>
    </xf>
    <xf numFmtId="3" fontId="33" fillId="7" borderId="56" xfId="26" applyNumberFormat="1" applyFont="1" applyFill="1" applyBorder="1" applyAlignment="1" applyProtection="1">
      <alignment horizontal="center" vertical="top" wrapText="1"/>
      <protection locked="0"/>
    </xf>
    <xf numFmtId="0" fontId="34" fillId="2" borderId="86" xfId="26" applyFont="1" applyFill="1" applyBorder="1" applyAlignment="1" applyProtection="1">
      <alignment horizontal="center" vertical="center" wrapText="1"/>
      <protection locked="0"/>
    </xf>
    <xf numFmtId="0" fontId="34" fillId="2" borderId="84" xfId="26" applyFont="1" applyFill="1" applyBorder="1" applyAlignment="1" applyProtection="1">
      <alignment horizontal="center" vertical="center" wrapText="1"/>
      <protection locked="0"/>
    </xf>
    <xf numFmtId="49" fontId="21" fillId="0" borderId="12" xfId="26" applyNumberFormat="1" applyFont="1" applyBorder="1" applyAlignment="1" applyProtection="1">
      <alignment horizontal="left" vertical="center" wrapText="1"/>
      <protection locked="0"/>
    </xf>
    <xf numFmtId="49" fontId="33" fillId="0" borderId="36" xfId="26" applyNumberFormat="1" applyFont="1" applyBorder="1" applyAlignment="1" applyProtection="1">
      <alignment horizontal="center" vertical="center" wrapText="1"/>
      <protection locked="0"/>
    </xf>
    <xf numFmtId="49" fontId="33" fillId="0" borderId="51" xfId="26" applyNumberFormat="1" applyFont="1" applyBorder="1" applyAlignment="1" applyProtection="1">
      <alignment horizontal="center" vertical="center" wrapText="1"/>
      <protection locked="0"/>
    </xf>
    <xf numFmtId="0" fontId="13" fillId="0" borderId="40" xfId="20" applyFont="1" applyFill="1" applyBorder="1" applyAlignment="1" applyProtection="1">
      <alignment horizontal="center" vertical="center" wrapText="1"/>
      <protection locked="0"/>
    </xf>
    <xf numFmtId="0" fontId="13" fillId="0" borderId="36" xfId="20" applyFont="1" applyFill="1" applyBorder="1" applyAlignment="1" applyProtection="1">
      <alignment horizontal="center" vertical="center" wrapText="1"/>
      <protection locked="0"/>
    </xf>
    <xf numFmtId="0" fontId="13" fillId="0" borderId="39" xfId="20" applyFont="1" applyFill="1" applyBorder="1" applyAlignment="1" applyProtection="1">
      <alignment horizontal="center" vertical="center" wrapText="1"/>
      <protection locked="0"/>
    </xf>
    <xf numFmtId="0" fontId="13" fillId="7" borderId="24" xfId="20" applyFont="1" applyFill="1" applyBorder="1" applyAlignment="1" applyProtection="1">
      <alignment horizontal="center" vertical="top" wrapText="1"/>
      <protection locked="0"/>
    </xf>
    <xf numFmtId="0" fontId="13" fillId="7" borderId="25" xfId="20" applyFont="1" applyFill="1" applyBorder="1" applyAlignment="1" applyProtection="1">
      <alignment horizontal="center" vertical="top" wrapText="1"/>
      <protection locked="0"/>
    </xf>
    <xf numFmtId="0" fontId="13" fillId="7" borderId="45" xfId="20" applyFont="1" applyFill="1" applyBorder="1" applyAlignment="1" applyProtection="1">
      <alignment horizontal="center" vertical="top" wrapText="1"/>
      <protection locked="0"/>
    </xf>
    <xf numFmtId="49" fontId="21" fillId="0" borderId="31" xfId="26" applyNumberFormat="1" applyFont="1" applyBorder="1" applyAlignment="1" applyProtection="1">
      <alignment horizontal="left" vertical="center" wrapText="1"/>
      <protection locked="0"/>
    </xf>
    <xf numFmtId="0" fontId="12" fillId="0" borderId="15" xfId="20" applyFont="1" applyFill="1" applyBorder="1" applyAlignment="1" applyProtection="1">
      <alignment horizontal="left" vertical="center" wrapText="1"/>
      <protection locked="0"/>
    </xf>
    <xf numFmtId="0" fontId="12" fillId="0" borderId="21" xfId="20" applyFont="1" applyFill="1" applyBorder="1" applyAlignment="1" applyProtection="1">
      <alignment horizontal="left" vertical="center" wrapText="1"/>
      <protection locked="0"/>
    </xf>
    <xf numFmtId="0" fontId="12" fillId="0" borderId="22" xfId="20" applyFont="1" applyFill="1" applyBorder="1" applyAlignment="1" applyProtection="1">
      <alignment horizontal="left" vertical="center" wrapText="1"/>
      <protection locked="0"/>
    </xf>
    <xf numFmtId="43" fontId="13" fillId="0" borderId="7" xfId="20" applyNumberFormat="1" applyFont="1" applyFill="1" applyBorder="1" applyAlignment="1" applyProtection="1">
      <alignment horizontal="center" vertical="center" wrapText="1"/>
      <protection locked="0"/>
    </xf>
    <xf numFmtId="43" fontId="13" fillId="0" borderId="36" xfId="20" applyNumberFormat="1" applyFont="1" applyFill="1" applyBorder="1" applyAlignment="1" applyProtection="1">
      <alignment horizontal="center" vertical="center" wrapText="1"/>
      <protection locked="0"/>
    </xf>
    <xf numFmtId="43" fontId="13" fillId="0" borderId="51" xfId="20" applyNumberFormat="1" applyFont="1" applyFill="1" applyBorder="1" applyAlignment="1" applyProtection="1">
      <alignment horizontal="center" vertical="center" wrapText="1"/>
      <protection locked="0"/>
    </xf>
    <xf numFmtId="0" fontId="12" fillId="0" borderId="31" xfId="20" applyFont="1" applyFill="1" applyBorder="1" applyAlignment="1" applyProtection="1">
      <alignment horizontal="left" vertical="center" wrapText="1"/>
      <protection locked="0"/>
    </xf>
    <xf numFmtId="0" fontId="12" fillId="0" borderId="13" xfId="20" applyFont="1" applyFill="1" applyBorder="1" applyAlignment="1" applyProtection="1">
      <alignment horizontal="left" vertical="center" wrapText="1"/>
      <protection locked="0"/>
    </xf>
    <xf numFmtId="0" fontId="12" fillId="0" borderId="34" xfId="20" applyFont="1" applyFill="1" applyBorder="1" applyAlignment="1" applyProtection="1">
      <alignment horizontal="left" vertical="center" wrapText="1"/>
      <protection locked="0"/>
    </xf>
    <xf numFmtId="0" fontId="12" fillId="0" borderId="35" xfId="20" applyFont="1" applyFill="1" applyBorder="1" applyAlignment="1" applyProtection="1">
      <alignment horizontal="left" vertical="center" wrapText="1"/>
      <protection locked="0"/>
    </xf>
  </cellXfs>
  <cellStyles count="28">
    <cellStyle name="Hypertextové prepojenie" xfId="2" builtinId="8"/>
    <cellStyle name="Normálna 2" xfId="1"/>
    <cellStyle name="Normálna 2 2" xfId="7"/>
    <cellStyle name="Normálna 2 2 2" xfId="27"/>
    <cellStyle name="Normálna 2 3" xfId="9"/>
    <cellStyle name="Normálna 2 3 2" xfId="17"/>
    <cellStyle name="Normálna 2 3 3" xfId="21"/>
    <cellStyle name="Normálna 2 4" xfId="13"/>
    <cellStyle name="Normálna 2 5" xfId="19"/>
    <cellStyle name="Normálna 2 6" xfId="23"/>
    <cellStyle name="Normálna 3" xfId="4"/>
    <cellStyle name="Normálna 3 2" xfId="20"/>
    <cellStyle name="Normálna 4" xfId="5"/>
    <cellStyle name="Normálna 4 2" xfId="10"/>
    <cellStyle name="Normálna 4 2 2" xfId="18"/>
    <cellStyle name="Normálna 4 3" xfId="26"/>
    <cellStyle name="Normálna 5" xfId="8"/>
    <cellStyle name="Normálna 6" xfId="11"/>
    <cellStyle name="Normálna 6 2" xfId="15"/>
    <cellStyle name="Normálna 7" xfId="14"/>
    <cellStyle name="Normálna 8" xfId="22"/>
    <cellStyle name="Normálne" xfId="0" builtinId="0"/>
    <cellStyle name="Normálne 2" xfId="12"/>
    <cellStyle name="normálne 2 2" xfId="3"/>
    <cellStyle name="Normálne 2 3" xfId="16"/>
    <cellStyle name="Normálne 2 3 2" xfId="25"/>
    <cellStyle name="Normálne 2 4" xfId="24"/>
    <cellStyle name="Normálne 4" xfId="6"/>
  </cellStyles>
  <dxfs count="58"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DD6EE"/>
      <rgbColor rgb="FFFFF2CC"/>
      <rgbColor rgb="FFF2F2F2"/>
      <rgbColor rgb="FF00FF00"/>
      <rgbColor rgb="FF548135"/>
      <rgbColor rgb="00000000"/>
      <rgbColor rgb="FFFF0000"/>
      <rgbColor rgb="FF4472C4"/>
      <rgbColor rgb="FFCC0000"/>
      <rgbColor rgb="FFBDC0CD"/>
      <rgbColor rgb="FFE85318"/>
      <rgbColor rgb="FFEC7140"/>
      <rgbColor rgb="FF95DFD3"/>
      <rgbColor rgb="FFFCF26A"/>
      <rgbColor rgb="FF8C4A2C"/>
      <rgbColor rgb="FF00A8A4"/>
      <rgbColor rgb="FFDEEAF6"/>
      <rgbColor rgb="FFE2EEDA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297D3"/>
      <color rgb="FFCCFFFF"/>
      <color rgb="FFFF99CC"/>
      <color rgb="FFC2D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.%20S&#250;&#357;a&#382;e/2020/02.%20Oddelenie%20VO/02.%20Ukon&#269;en&#233;%20z&#225;kazky/00.%20NADLIMITN&#201;%20A%20PODLIMITN&#201;%20Z&#193;KAZKY/287.,%20321.%20Poz&#225;ru&#269;n&#225;%20servis...Siemens/04.%20S&#250;&#357;a&#382;n&#233;%20podklady/11_2020/26.11.2020/02.%20Prilohy%20&#269;.%201-%208%20k%20SP_21_12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"/>
      <sheetName val="Príloha č. 3"/>
      <sheetName val="Príloha č.7"/>
      <sheetName val="Príloha č. 4 "/>
      <sheetName val="Príloha č. 5"/>
      <sheetName val="Príloha č. 6"/>
      <sheetName val="Príloha č. 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Motív balíka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balíka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Motív balíka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J97"/>
  <sheetViews>
    <sheetView showGridLines="0" tabSelected="1" zoomScaleNormal="100" workbookViewId="0">
      <selection activeCell="A2" sqref="A2:D2"/>
    </sheetView>
  </sheetViews>
  <sheetFormatPr defaultRowHeight="12" x14ac:dyDescent="0.2"/>
  <cols>
    <col min="1" max="1" width="5.140625" style="1" bestFit="1" customWidth="1"/>
    <col min="2" max="2" width="25.7109375" style="1" customWidth="1"/>
    <col min="3" max="3" width="26.7109375" style="1" customWidth="1"/>
    <col min="4" max="4" width="29.7109375" style="1" customWidth="1"/>
    <col min="5" max="256" width="9.140625" style="1"/>
    <col min="257" max="257" width="5.140625" style="1" bestFit="1" customWidth="1"/>
    <col min="258" max="258" width="22.42578125" style="1" customWidth="1"/>
    <col min="259" max="260" width="29.7109375" style="1" customWidth="1"/>
    <col min="261" max="512" width="9.140625" style="1"/>
    <col min="513" max="513" width="5.140625" style="1" bestFit="1" customWidth="1"/>
    <col min="514" max="514" width="22.42578125" style="1" customWidth="1"/>
    <col min="515" max="516" width="29.7109375" style="1" customWidth="1"/>
    <col min="517" max="768" width="9.140625" style="1"/>
    <col min="769" max="769" width="5.140625" style="1" bestFit="1" customWidth="1"/>
    <col min="770" max="770" width="22.42578125" style="1" customWidth="1"/>
    <col min="771" max="772" width="29.7109375" style="1" customWidth="1"/>
    <col min="773" max="1024" width="9.140625" style="1"/>
    <col min="1025" max="1025" width="5.140625" style="1" bestFit="1" customWidth="1"/>
    <col min="1026" max="1026" width="22.42578125" style="1" customWidth="1"/>
    <col min="1027" max="1028" width="29.7109375" style="1" customWidth="1"/>
    <col min="1029" max="1280" width="9.140625" style="1"/>
    <col min="1281" max="1281" width="5.140625" style="1" bestFit="1" customWidth="1"/>
    <col min="1282" max="1282" width="22.42578125" style="1" customWidth="1"/>
    <col min="1283" max="1284" width="29.7109375" style="1" customWidth="1"/>
    <col min="1285" max="1536" width="9.140625" style="1"/>
    <col min="1537" max="1537" width="5.140625" style="1" bestFit="1" customWidth="1"/>
    <col min="1538" max="1538" width="22.42578125" style="1" customWidth="1"/>
    <col min="1539" max="1540" width="29.7109375" style="1" customWidth="1"/>
    <col min="1541" max="1792" width="9.140625" style="1"/>
    <col min="1793" max="1793" width="5.140625" style="1" bestFit="1" customWidth="1"/>
    <col min="1794" max="1794" width="22.42578125" style="1" customWidth="1"/>
    <col min="1795" max="1796" width="29.7109375" style="1" customWidth="1"/>
    <col min="1797" max="2048" width="9.140625" style="1"/>
    <col min="2049" max="2049" width="5.140625" style="1" bestFit="1" customWidth="1"/>
    <col min="2050" max="2050" width="22.42578125" style="1" customWidth="1"/>
    <col min="2051" max="2052" width="29.7109375" style="1" customWidth="1"/>
    <col min="2053" max="2304" width="9.140625" style="1"/>
    <col min="2305" max="2305" width="5.140625" style="1" bestFit="1" customWidth="1"/>
    <col min="2306" max="2306" width="22.42578125" style="1" customWidth="1"/>
    <col min="2307" max="2308" width="29.7109375" style="1" customWidth="1"/>
    <col min="2309" max="2560" width="9.140625" style="1"/>
    <col min="2561" max="2561" width="5.140625" style="1" bestFit="1" customWidth="1"/>
    <col min="2562" max="2562" width="22.42578125" style="1" customWidth="1"/>
    <col min="2563" max="2564" width="29.7109375" style="1" customWidth="1"/>
    <col min="2565" max="2816" width="9.140625" style="1"/>
    <col min="2817" max="2817" width="5.140625" style="1" bestFit="1" customWidth="1"/>
    <col min="2818" max="2818" width="22.42578125" style="1" customWidth="1"/>
    <col min="2819" max="2820" width="29.7109375" style="1" customWidth="1"/>
    <col min="2821" max="3072" width="9.140625" style="1"/>
    <col min="3073" max="3073" width="5.140625" style="1" bestFit="1" customWidth="1"/>
    <col min="3074" max="3074" width="22.42578125" style="1" customWidth="1"/>
    <col min="3075" max="3076" width="29.7109375" style="1" customWidth="1"/>
    <col min="3077" max="3328" width="9.140625" style="1"/>
    <col min="3329" max="3329" width="5.140625" style="1" bestFit="1" customWidth="1"/>
    <col min="3330" max="3330" width="22.42578125" style="1" customWidth="1"/>
    <col min="3331" max="3332" width="29.7109375" style="1" customWidth="1"/>
    <col min="3333" max="3584" width="9.140625" style="1"/>
    <col min="3585" max="3585" width="5.140625" style="1" bestFit="1" customWidth="1"/>
    <col min="3586" max="3586" width="22.42578125" style="1" customWidth="1"/>
    <col min="3587" max="3588" width="29.7109375" style="1" customWidth="1"/>
    <col min="3589" max="3840" width="9.140625" style="1"/>
    <col min="3841" max="3841" width="5.140625" style="1" bestFit="1" customWidth="1"/>
    <col min="3842" max="3842" width="22.42578125" style="1" customWidth="1"/>
    <col min="3843" max="3844" width="29.7109375" style="1" customWidth="1"/>
    <col min="3845" max="4096" width="9.140625" style="1"/>
    <col min="4097" max="4097" width="5.140625" style="1" bestFit="1" customWidth="1"/>
    <col min="4098" max="4098" width="22.42578125" style="1" customWidth="1"/>
    <col min="4099" max="4100" width="29.7109375" style="1" customWidth="1"/>
    <col min="4101" max="4352" width="9.140625" style="1"/>
    <col min="4353" max="4353" width="5.140625" style="1" bestFit="1" customWidth="1"/>
    <col min="4354" max="4354" width="22.42578125" style="1" customWidth="1"/>
    <col min="4355" max="4356" width="29.7109375" style="1" customWidth="1"/>
    <col min="4357" max="4608" width="9.140625" style="1"/>
    <col min="4609" max="4609" width="5.140625" style="1" bestFit="1" customWidth="1"/>
    <col min="4610" max="4610" width="22.42578125" style="1" customWidth="1"/>
    <col min="4611" max="4612" width="29.7109375" style="1" customWidth="1"/>
    <col min="4613" max="4864" width="9.140625" style="1"/>
    <col min="4865" max="4865" width="5.140625" style="1" bestFit="1" customWidth="1"/>
    <col min="4866" max="4866" width="22.42578125" style="1" customWidth="1"/>
    <col min="4867" max="4868" width="29.7109375" style="1" customWidth="1"/>
    <col min="4869" max="5120" width="9.140625" style="1"/>
    <col min="5121" max="5121" width="5.140625" style="1" bestFit="1" customWidth="1"/>
    <col min="5122" max="5122" width="22.42578125" style="1" customWidth="1"/>
    <col min="5123" max="5124" width="29.7109375" style="1" customWidth="1"/>
    <col min="5125" max="5376" width="9.140625" style="1"/>
    <col min="5377" max="5377" width="5.140625" style="1" bestFit="1" customWidth="1"/>
    <col min="5378" max="5378" width="22.42578125" style="1" customWidth="1"/>
    <col min="5379" max="5380" width="29.7109375" style="1" customWidth="1"/>
    <col min="5381" max="5632" width="9.140625" style="1"/>
    <col min="5633" max="5633" width="5.140625" style="1" bestFit="1" customWidth="1"/>
    <col min="5634" max="5634" width="22.42578125" style="1" customWidth="1"/>
    <col min="5635" max="5636" width="29.7109375" style="1" customWidth="1"/>
    <col min="5637" max="5888" width="9.140625" style="1"/>
    <col min="5889" max="5889" width="5.140625" style="1" bestFit="1" customWidth="1"/>
    <col min="5890" max="5890" width="22.42578125" style="1" customWidth="1"/>
    <col min="5891" max="5892" width="29.7109375" style="1" customWidth="1"/>
    <col min="5893" max="6144" width="9.140625" style="1"/>
    <col min="6145" max="6145" width="5.140625" style="1" bestFit="1" customWidth="1"/>
    <col min="6146" max="6146" width="22.42578125" style="1" customWidth="1"/>
    <col min="6147" max="6148" width="29.7109375" style="1" customWidth="1"/>
    <col min="6149" max="6400" width="9.140625" style="1"/>
    <col min="6401" max="6401" width="5.140625" style="1" bestFit="1" customWidth="1"/>
    <col min="6402" max="6402" width="22.42578125" style="1" customWidth="1"/>
    <col min="6403" max="6404" width="29.7109375" style="1" customWidth="1"/>
    <col min="6405" max="6656" width="9.140625" style="1"/>
    <col min="6657" max="6657" width="5.140625" style="1" bestFit="1" customWidth="1"/>
    <col min="6658" max="6658" width="22.42578125" style="1" customWidth="1"/>
    <col min="6659" max="6660" width="29.7109375" style="1" customWidth="1"/>
    <col min="6661" max="6912" width="9.140625" style="1"/>
    <col min="6913" max="6913" width="5.140625" style="1" bestFit="1" customWidth="1"/>
    <col min="6914" max="6914" width="22.42578125" style="1" customWidth="1"/>
    <col min="6915" max="6916" width="29.7109375" style="1" customWidth="1"/>
    <col min="6917" max="7168" width="9.140625" style="1"/>
    <col min="7169" max="7169" width="5.140625" style="1" bestFit="1" customWidth="1"/>
    <col min="7170" max="7170" width="22.42578125" style="1" customWidth="1"/>
    <col min="7171" max="7172" width="29.7109375" style="1" customWidth="1"/>
    <col min="7173" max="7424" width="9.140625" style="1"/>
    <col min="7425" max="7425" width="5.140625" style="1" bestFit="1" customWidth="1"/>
    <col min="7426" max="7426" width="22.42578125" style="1" customWidth="1"/>
    <col min="7427" max="7428" width="29.7109375" style="1" customWidth="1"/>
    <col min="7429" max="7680" width="9.140625" style="1"/>
    <col min="7681" max="7681" width="5.140625" style="1" bestFit="1" customWidth="1"/>
    <col min="7682" max="7682" width="22.42578125" style="1" customWidth="1"/>
    <col min="7683" max="7684" width="29.7109375" style="1" customWidth="1"/>
    <col min="7685" max="7936" width="9.140625" style="1"/>
    <col min="7937" max="7937" width="5.140625" style="1" bestFit="1" customWidth="1"/>
    <col min="7938" max="7938" width="22.42578125" style="1" customWidth="1"/>
    <col min="7939" max="7940" width="29.7109375" style="1" customWidth="1"/>
    <col min="7941" max="8192" width="9.140625" style="1"/>
    <col min="8193" max="8193" width="5.140625" style="1" bestFit="1" customWidth="1"/>
    <col min="8194" max="8194" width="22.42578125" style="1" customWidth="1"/>
    <col min="8195" max="8196" width="29.7109375" style="1" customWidth="1"/>
    <col min="8197" max="8448" width="9.140625" style="1"/>
    <col min="8449" max="8449" width="5.140625" style="1" bestFit="1" customWidth="1"/>
    <col min="8450" max="8450" width="22.42578125" style="1" customWidth="1"/>
    <col min="8451" max="8452" width="29.7109375" style="1" customWidth="1"/>
    <col min="8453" max="8704" width="9.140625" style="1"/>
    <col min="8705" max="8705" width="5.140625" style="1" bestFit="1" customWidth="1"/>
    <col min="8706" max="8706" width="22.42578125" style="1" customWidth="1"/>
    <col min="8707" max="8708" width="29.7109375" style="1" customWidth="1"/>
    <col min="8709" max="8960" width="9.140625" style="1"/>
    <col min="8961" max="8961" width="5.140625" style="1" bestFit="1" customWidth="1"/>
    <col min="8962" max="8962" width="22.42578125" style="1" customWidth="1"/>
    <col min="8963" max="8964" width="29.7109375" style="1" customWidth="1"/>
    <col min="8965" max="9216" width="9.140625" style="1"/>
    <col min="9217" max="9217" width="5.140625" style="1" bestFit="1" customWidth="1"/>
    <col min="9218" max="9218" width="22.42578125" style="1" customWidth="1"/>
    <col min="9219" max="9220" width="29.7109375" style="1" customWidth="1"/>
    <col min="9221" max="9472" width="9.140625" style="1"/>
    <col min="9473" max="9473" width="5.140625" style="1" bestFit="1" customWidth="1"/>
    <col min="9474" max="9474" width="22.42578125" style="1" customWidth="1"/>
    <col min="9475" max="9476" width="29.7109375" style="1" customWidth="1"/>
    <col min="9477" max="9728" width="9.140625" style="1"/>
    <col min="9729" max="9729" width="5.140625" style="1" bestFit="1" customWidth="1"/>
    <col min="9730" max="9730" width="22.42578125" style="1" customWidth="1"/>
    <col min="9731" max="9732" width="29.7109375" style="1" customWidth="1"/>
    <col min="9733" max="9984" width="9.140625" style="1"/>
    <col min="9985" max="9985" width="5.140625" style="1" bestFit="1" customWidth="1"/>
    <col min="9986" max="9986" width="22.42578125" style="1" customWidth="1"/>
    <col min="9987" max="9988" width="29.7109375" style="1" customWidth="1"/>
    <col min="9989" max="10240" width="9.140625" style="1"/>
    <col min="10241" max="10241" width="5.140625" style="1" bestFit="1" customWidth="1"/>
    <col min="10242" max="10242" width="22.42578125" style="1" customWidth="1"/>
    <col min="10243" max="10244" width="29.7109375" style="1" customWidth="1"/>
    <col min="10245" max="10496" width="9.140625" style="1"/>
    <col min="10497" max="10497" width="5.140625" style="1" bestFit="1" customWidth="1"/>
    <col min="10498" max="10498" width="22.42578125" style="1" customWidth="1"/>
    <col min="10499" max="10500" width="29.7109375" style="1" customWidth="1"/>
    <col min="10501" max="10752" width="9.140625" style="1"/>
    <col min="10753" max="10753" width="5.140625" style="1" bestFit="1" customWidth="1"/>
    <col min="10754" max="10754" width="22.42578125" style="1" customWidth="1"/>
    <col min="10755" max="10756" width="29.7109375" style="1" customWidth="1"/>
    <col min="10757" max="11008" width="9.140625" style="1"/>
    <col min="11009" max="11009" width="5.140625" style="1" bestFit="1" customWidth="1"/>
    <col min="11010" max="11010" width="22.42578125" style="1" customWidth="1"/>
    <col min="11011" max="11012" width="29.7109375" style="1" customWidth="1"/>
    <col min="11013" max="11264" width="9.140625" style="1"/>
    <col min="11265" max="11265" width="5.140625" style="1" bestFit="1" customWidth="1"/>
    <col min="11266" max="11266" width="22.42578125" style="1" customWidth="1"/>
    <col min="11267" max="11268" width="29.7109375" style="1" customWidth="1"/>
    <col min="11269" max="11520" width="9.140625" style="1"/>
    <col min="11521" max="11521" width="5.140625" style="1" bestFit="1" customWidth="1"/>
    <col min="11522" max="11522" width="22.42578125" style="1" customWidth="1"/>
    <col min="11523" max="11524" width="29.7109375" style="1" customWidth="1"/>
    <col min="11525" max="11776" width="9.140625" style="1"/>
    <col min="11777" max="11777" width="5.140625" style="1" bestFit="1" customWidth="1"/>
    <col min="11778" max="11778" width="22.42578125" style="1" customWidth="1"/>
    <col min="11779" max="11780" width="29.7109375" style="1" customWidth="1"/>
    <col min="11781" max="12032" width="9.140625" style="1"/>
    <col min="12033" max="12033" width="5.140625" style="1" bestFit="1" customWidth="1"/>
    <col min="12034" max="12034" width="22.42578125" style="1" customWidth="1"/>
    <col min="12035" max="12036" width="29.7109375" style="1" customWidth="1"/>
    <col min="12037" max="12288" width="9.140625" style="1"/>
    <col min="12289" max="12289" width="5.140625" style="1" bestFit="1" customWidth="1"/>
    <col min="12290" max="12290" width="22.42578125" style="1" customWidth="1"/>
    <col min="12291" max="12292" width="29.7109375" style="1" customWidth="1"/>
    <col min="12293" max="12544" width="9.140625" style="1"/>
    <col min="12545" max="12545" width="5.140625" style="1" bestFit="1" customWidth="1"/>
    <col min="12546" max="12546" width="22.42578125" style="1" customWidth="1"/>
    <col min="12547" max="12548" width="29.7109375" style="1" customWidth="1"/>
    <col min="12549" max="12800" width="9.140625" style="1"/>
    <col min="12801" max="12801" width="5.140625" style="1" bestFit="1" customWidth="1"/>
    <col min="12802" max="12802" width="22.42578125" style="1" customWidth="1"/>
    <col min="12803" max="12804" width="29.7109375" style="1" customWidth="1"/>
    <col min="12805" max="13056" width="9.140625" style="1"/>
    <col min="13057" max="13057" width="5.140625" style="1" bestFit="1" customWidth="1"/>
    <col min="13058" max="13058" width="22.42578125" style="1" customWidth="1"/>
    <col min="13059" max="13060" width="29.7109375" style="1" customWidth="1"/>
    <col min="13061" max="13312" width="9.140625" style="1"/>
    <col min="13313" max="13313" width="5.140625" style="1" bestFit="1" customWidth="1"/>
    <col min="13314" max="13314" width="22.42578125" style="1" customWidth="1"/>
    <col min="13315" max="13316" width="29.7109375" style="1" customWidth="1"/>
    <col min="13317" max="13568" width="9.140625" style="1"/>
    <col min="13569" max="13569" width="5.140625" style="1" bestFit="1" customWidth="1"/>
    <col min="13570" max="13570" width="22.42578125" style="1" customWidth="1"/>
    <col min="13571" max="13572" width="29.7109375" style="1" customWidth="1"/>
    <col min="13573" max="13824" width="9.140625" style="1"/>
    <col min="13825" max="13825" width="5.140625" style="1" bestFit="1" customWidth="1"/>
    <col min="13826" max="13826" width="22.42578125" style="1" customWidth="1"/>
    <col min="13827" max="13828" width="29.7109375" style="1" customWidth="1"/>
    <col min="13829" max="14080" width="9.140625" style="1"/>
    <col min="14081" max="14081" width="5.140625" style="1" bestFit="1" customWidth="1"/>
    <col min="14082" max="14082" width="22.42578125" style="1" customWidth="1"/>
    <col min="14083" max="14084" width="29.7109375" style="1" customWidth="1"/>
    <col min="14085" max="14336" width="9.140625" style="1"/>
    <col min="14337" max="14337" width="5.140625" style="1" bestFit="1" customWidth="1"/>
    <col min="14338" max="14338" width="22.42578125" style="1" customWidth="1"/>
    <col min="14339" max="14340" width="29.7109375" style="1" customWidth="1"/>
    <col min="14341" max="14592" width="9.140625" style="1"/>
    <col min="14593" max="14593" width="5.140625" style="1" bestFit="1" customWidth="1"/>
    <col min="14594" max="14594" width="22.42578125" style="1" customWidth="1"/>
    <col min="14595" max="14596" width="29.7109375" style="1" customWidth="1"/>
    <col min="14597" max="14848" width="9.140625" style="1"/>
    <col min="14849" max="14849" width="5.140625" style="1" bestFit="1" customWidth="1"/>
    <col min="14850" max="14850" width="22.42578125" style="1" customWidth="1"/>
    <col min="14851" max="14852" width="29.7109375" style="1" customWidth="1"/>
    <col min="14853" max="15104" width="9.140625" style="1"/>
    <col min="15105" max="15105" width="5.140625" style="1" bestFit="1" customWidth="1"/>
    <col min="15106" max="15106" width="22.42578125" style="1" customWidth="1"/>
    <col min="15107" max="15108" width="29.7109375" style="1" customWidth="1"/>
    <col min="15109" max="15360" width="9.140625" style="1"/>
    <col min="15361" max="15361" width="5.140625" style="1" bestFit="1" customWidth="1"/>
    <col min="15362" max="15362" width="22.42578125" style="1" customWidth="1"/>
    <col min="15363" max="15364" width="29.7109375" style="1" customWidth="1"/>
    <col min="15365" max="15616" width="9.140625" style="1"/>
    <col min="15617" max="15617" width="5.140625" style="1" bestFit="1" customWidth="1"/>
    <col min="15618" max="15618" width="22.42578125" style="1" customWidth="1"/>
    <col min="15619" max="15620" width="29.7109375" style="1" customWidth="1"/>
    <col min="15621" max="15872" width="9.140625" style="1"/>
    <col min="15873" max="15873" width="5.140625" style="1" bestFit="1" customWidth="1"/>
    <col min="15874" max="15874" width="22.42578125" style="1" customWidth="1"/>
    <col min="15875" max="15876" width="29.7109375" style="1" customWidth="1"/>
    <col min="15877" max="16128" width="9.140625" style="1"/>
    <col min="16129" max="16129" width="5.140625" style="1" bestFit="1" customWidth="1"/>
    <col min="16130" max="16130" width="22.42578125" style="1" customWidth="1"/>
    <col min="16131" max="16132" width="29.7109375" style="1" customWidth="1"/>
    <col min="16133" max="16384" width="9.140625" style="1"/>
  </cols>
  <sheetData>
    <row r="1" spans="1:10" s="3" customFormat="1" ht="20.100000000000001" customHeight="1" x14ac:dyDescent="0.25">
      <c r="A1" s="315" t="s">
        <v>5</v>
      </c>
      <c r="B1" s="315"/>
    </row>
    <row r="2" spans="1:10" ht="30" customHeight="1" x14ac:dyDescent="0.2">
      <c r="A2" s="316" t="s">
        <v>103</v>
      </c>
      <c r="B2" s="316"/>
      <c r="C2" s="316"/>
      <c r="D2" s="316"/>
    </row>
    <row r="3" spans="1:10" ht="15" customHeight="1" x14ac:dyDescent="0.2">
      <c r="A3" s="317"/>
      <c r="B3" s="317"/>
      <c r="C3" s="317"/>
    </row>
    <row r="4" spans="1:10" s="108" customFormat="1" ht="35.1" customHeight="1" x14ac:dyDescent="0.25">
      <c r="A4" s="318" t="s">
        <v>6</v>
      </c>
      <c r="B4" s="318"/>
      <c r="C4" s="318"/>
      <c r="D4" s="318"/>
      <c r="E4" s="107"/>
      <c r="F4" s="107"/>
      <c r="G4" s="107"/>
      <c r="H4" s="107"/>
      <c r="I4" s="107"/>
      <c r="J4" s="107"/>
    </row>
    <row r="6" spans="1:10" s="3" customFormat="1" ht="15" customHeight="1" x14ac:dyDescent="0.25">
      <c r="A6" s="319" t="s">
        <v>79</v>
      </c>
      <c r="B6" s="319"/>
      <c r="C6" s="320"/>
      <c r="D6" s="320"/>
      <c r="F6" s="4"/>
    </row>
    <row r="7" spans="1:10" s="3" customFormat="1" ht="15" customHeight="1" x14ac:dyDescent="0.25">
      <c r="A7" s="319" t="s">
        <v>80</v>
      </c>
      <c r="B7" s="319"/>
      <c r="C7" s="323"/>
      <c r="D7" s="323"/>
    </row>
    <row r="8" spans="1:10" s="3" customFormat="1" ht="15" customHeight="1" x14ac:dyDescent="0.25">
      <c r="A8" s="319" t="s">
        <v>7</v>
      </c>
      <c r="B8" s="319"/>
      <c r="C8" s="324"/>
      <c r="D8" s="324"/>
    </row>
    <row r="9" spans="1:10" s="3" customFormat="1" ht="15" customHeight="1" x14ac:dyDescent="0.25">
      <c r="A9" s="319" t="s">
        <v>8</v>
      </c>
      <c r="B9" s="319"/>
      <c r="C9" s="324"/>
      <c r="D9" s="324"/>
    </row>
    <row r="10" spans="1:10" x14ac:dyDescent="0.2">
      <c r="A10" s="5"/>
      <c r="B10" s="5"/>
      <c r="C10" s="5"/>
    </row>
    <row r="11" spans="1:10" x14ac:dyDescent="0.2">
      <c r="A11" s="325" t="s">
        <v>9</v>
      </c>
      <c r="B11" s="325"/>
      <c r="C11" s="325"/>
      <c r="D11" s="2"/>
      <c r="E11" s="2"/>
      <c r="F11" s="2"/>
      <c r="G11" s="2"/>
      <c r="H11" s="2"/>
      <c r="I11" s="2"/>
      <c r="J11" s="2"/>
    </row>
    <row r="12" spans="1:10" s="3" customFormat="1" ht="15" customHeight="1" x14ac:dyDescent="0.25">
      <c r="A12" s="319" t="s">
        <v>10</v>
      </c>
      <c r="B12" s="319"/>
      <c r="C12" s="326"/>
      <c r="D12" s="326"/>
    </row>
    <row r="13" spans="1:10" s="3" customFormat="1" ht="15" customHeight="1" x14ac:dyDescent="0.25">
      <c r="A13" s="319" t="s">
        <v>11</v>
      </c>
      <c r="B13" s="319"/>
      <c r="C13" s="327"/>
      <c r="D13" s="327"/>
    </row>
    <row r="14" spans="1:10" s="3" customFormat="1" ht="15" customHeight="1" x14ac:dyDescent="0.25">
      <c r="A14" s="319" t="s">
        <v>12</v>
      </c>
      <c r="B14" s="319"/>
      <c r="C14" s="321"/>
      <c r="D14" s="322"/>
    </row>
    <row r="15" spans="1:10" x14ac:dyDescent="0.2">
      <c r="A15" s="5"/>
      <c r="B15" s="5"/>
      <c r="C15" s="5"/>
    </row>
    <row r="16" spans="1:10" x14ac:dyDescent="0.2">
      <c r="A16" s="325" t="s">
        <v>13</v>
      </c>
      <c r="B16" s="325"/>
      <c r="C16" s="325"/>
      <c r="D16" s="2"/>
      <c r="E16" s="2"/>
      <c r="F16" s="2"/>
      <c r="G16" s="2"/>
      <c r="H16" s="2"/>
      <c r="I16" s="2"/>
      <c r="J16" s="2"/>
    </row>
    <row r="17" spans="1:5" s="3" customFormat="1" ht="15" customHeight="1" x14ac:dyDescent="0.25">
      <c r="A17" s="319" t="s">
        <v>10</v>
      </c>
      <c r="B17" s="319"/>
      <c r="C17" s="326"/>
      <c r="D17" s="326"/>
    </row>
    <row r="18" spans="1:5" s="3" customFormat="1" ht="15" customHeight="1" x14ac:dyDescent="0.25">
      <c r="A18" s="319" t="s">
        <v>14</v>
      </c>
      <c r="B18" s="319"/>
      <c r="C18" s="327"/>
      <c r="D18" s="327"/>
    </row>
    <row r="19" spans="1:5" s="3" customFormat="1" ht="15" customHeight="1" x14ac:dyDescent="0.25">
      <c r="A19" s="319" t="s">
        <v>12</v>
      </c>
      <c r="B19" s="319"/>
      <c r="C19" s="321"/>
      <c r="D19" s="322"/>
    </row>
    <row r="20" spans="1:5" x14ac:dyDescent="0.2">
      <c r="B20" s="328"/>
      <c r="C20" s="328"/>
    </row>
    <row r="21" spans="1:5" s="6" customFormat="1" ht="15" customHeight="1" x14ac:dyDescent="0.2"/>
    <row r="22" spans="1:5" s="6" customFormat="1" ht="15" customHeight="1" x14ac:dyDescent="0.2"/>
    <row r="23" spans="1:5" s="3" customFormat="1" x14ac:dyDescent="0.25">
      <c r="A23" s="3" t="s">
        <v>15</v>
      </c>
      <c r="B23" s="159"/>
      <c r="C23" s="7"/>
    </row>
    <row r="24" spans="1:5" s="3" customFormat="1" x14ac:dyDescent="0.25">
      <c r="A24" s="3" t="s">
        <v>16</v>
      </c>
      <c r="B24" s="160"/>
      <c r="C24" s="7"/>
    </row>
    <row r="26" spans="1:5" ht="15" customHeight="1" x14ac:dyDescent="0.2">
      <c r="D26" s="8"/>
    </row>
    <row r="27" spans="1:5" ht="15" customHeight="1" x14ac:dyDescent="0.2">
      <c r="C27" s="20" t="s">
        <v>26</v>
      </c>
      <c r="D27" s="87"/>
    </row>
    <row r="28" spans="1:5" x14ac:dyDescent="0.2">
      <c r="D28" s="17" t="s">
        <v>27</v>
      </c>
    </row>
    <row r="29" spans="1:5" x14ac:dyDescent="0.2">
      <c r="A29" s="328" t="s">
        <v>17</v>
      </c>
      <c r="B29" s="328"/>
    </row>
    <row r="30" spans="1:5" s="6" customFormat="1" ht="12" customHeight="1" x14ac:dyDescent="0.2">
      <c r="A30" s="9"/>
      <c r="B30" s="329" t="s">
        <v>18</v>
      </c>
      <c r="C30" s="329"/>
      <c r="D30" s="10"/>
      <c r="E30" s="11"/>
    </row>
    <row r="97" spans="4:4" x14ac:dyDescent="0.2">
      <c r="D97" s="1" t="str">
        <f>IF('Príloha č.1'!C8="","",'Príloha č.1'!C8:D8)</f>
        <v/>
      </c>
    </row>
  </sheetData>
  <mergeCells count="29">
    <mergeCell ref="B20:C20"/>
    <mergeCell ref="A29:B29"/>
    <mergeCell ref="B30:C30"/>
    <mergeCell ref="A16:C16"/>
    <mergeCell ref="A17:B17"/>
    <mergeCell ref="C17:D17"/>
    <mergeCell ref="A18:B18"/>
    <mergeCell ref="C18:D18"/>
    <mergeCell ref="A19:B19"/>
    <mergeCell ref="C19:D19"/>
    <mergeCell ref="A14:B14"/>
    <mergeCell ref="C14:D14"/>
    <mergeCell ref="A7:B7"/>
    <mergeCell ref="C7:D7"/>
    <mergeCell ref="A8:B8"/>
    <mergeCell ref="C8:D8"/>
    <mergeCell ref="A9:B9"/>
    <mergeCell ref="C9:D9"/>
    <mergeCell ref="A11:C11"/>
    <mergeCell ref="A12:B12"/>
    <mergeCell ref="C12:D12"/>
    <mergeCell ref="A13:B13"/>
    <mergeCell ref="C13:D13"/>
    <mergeCell ref="A1:B1"/>
    <mergeCell ref="A2:D2"/>
    <mergeCell ref="A3:C3"/>
    <mergeCell ref="A4:D4"/>
    <mergeCell ref="A6:B6"/>
    <mergeCell ref="C6:D6"/>
  </mergeCells>
  <conditionalFormatting sqref="A30:B30">
    <cfRule type="containsBlanks" dxfId="57" priority="6">
      <formula>LEN(TRIM(A30))=0</formula>
    </cfRule>
  </conditionalFormatting>
  <conditionalFormatting sqref="B23:B24">
    <cfRule type="containsBlanks" dxfId="56" priority="5">
      <formula>LEN(TRIM(B23))=0</formula>
    </cfRule>
  </conditionalFormatting>
  <conditionalFormatting sqref="C6:D9">
    <cfRule type="containsBlanks" dxfId="55" priority="7">
      <formula>LEN(TRIM(C6))=0</formula>
    </cfRule>
  </conditionalFormatting>
  <conditionalFormatting sqref="C12:D14">
    <cfRule type="containsBlanks" dxfId="54" priority="8">
      <formula>LEN(TRIM(C12))=0</formula>
    </cfRule>
  </conditionalFormatting>
  <conditionalFormatting sqref="C17:D19">
    <cfRule type="containsBlanks" dxfId="53" priority="9">
      <formula>LEN(TRIM(C17))=0</formula>
    </cfRule>
  </conditionalFormatting>
  <conditionalFormatting sqref="D27">
    <cfRule type="containsBlanks" dxfId="52" priority="1">
      <formula>LEN(TRIM(D27))=0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1 SP
&amp;"Arial,Normálne"Identifikačné údaje uchádzača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</sheetPr>
  <dimension ref="A1:J24"/>
  <sheetViews>
    <sheetView showGridLines="0" zoomScaleNormal="100" workbookViewId="0">
      <selection activeCell="I25" sqref="I25"/>
    </sheetView>
  </sheetViews>
  <sheetFormatPr defaultRowHeight="12" x14ac:dyDescent="0.2"/>
  <cols>
    <col min="1" max="1" width="4.7109375" style="5" bestFit="1" customWidth="1"/>
    <col min="2" max="2" width="25.7109375" style="5" customWidth="1"/>
    <col min="3" max="3" width="26.7109375" style="5" customWidth="1"/>
    <col min="4" max="4" width="33.42578125" style="5" customWidth="1"/>
    <col min="5" max="5" width="10.42578125" style="5" bestFit="1" customWidth="1"/>
    <col min="6" max="256" width="9.140625" style="5"/>
    <col min="257" max="257" width="4.7109375" style="5" bestFit="1" customWidth="1"/>
    <col min="258" max="258" width="19.7109375" style="5" customWidth="1"/>
    <col min="259" max="259" width="28.7109375" style="5" customWidth="1"/>
    <col min="260" max="260" width="33.42578125" style="5" customWidth="1"/>
    <col min="261" max="261" width="10.42578125" style="5" bestFit="1" customWidth="1"/>
    <col min="262" max="512" width="9.140625" style="5"/>
    <col min="513" max="513" width="4.7109375" style="5" bestFit="1" customWidth="1"/>
    <col min="514" max="514" width="19.7109375" style="5" customWidth="1"/>
    <col min="515" max="515" width="28.7109375" style="5" customWidth="1"/>
    <col min="516" max="516" width="33.42578125" style="5" customWidth="1"/>
    <col min="517" max="517" width="10.42578125" style="5" bestFit="1" customWidth="1"/>
    <col min="518" max="768" width="9.140625" style="5"/>
    <col min="769" max="769" width="4.7109375" style="5" bestFit="1" customWidth="1"/>
    <col min="770" max="770" width="19.7109375" style="5" customWidth="1"/>
    <col min="771" max="771" width="28.7109375" style="5" customWidth="1"/>
    <col min="772" max="772" width="33.42578125" style="5" customWidth="1"/>
    <col min="773" max="773" width="10.42578125" style="5" bestFit="1" customWidth="1"/>
    <col min="774" max="1024" width="9.140625" style="5"/>
    <col min="1025" max="1025" width="4.7109375" style="5" bestFit="1" customWidth="1"/>
    <col min="1026" max="1026" width="19.7109375" style="5" customWidth="1"/>
    <col min="1027" max="1027" width="28.7109375" style="5" customWidth="1"/>
    <col min="1028" max="1028" width="33.42578125" style="5" customWidth="1"/>
    <col min="1029" max="1029" width="10.42578125" style="5" bestFit="1" customWidth="1"/>
    <col min="1030" max="1280" width="9.140625" style="5"/>
    <col min="1281" max="1281" width="4.7109375" style="5" bestFit="1" customWidth="1"/>
    <col min="1282" max="1282" width="19.7109375" style="5" customWidth="1"/>
    <col min="1283" max="1283" width="28.7109375" style="5" customWidth="1"/>
    <col min="1284" max="1284" width="33.42578125" style="5" customWidth="1"/>
    <col min="1285" max="1285" width="10.42578125" style="5" bestFit="1" customWidth="1"/>
    <col min="1286" max="1536" width="9.140625" style="5"/>
    <col min="1537" max="1537" width="4.7109375" style="5" bestFit="1" customWidth="1"/>
    <col min="1538" max="1538" width="19.7109375" style="5" customWidth="1"/>
    <col min="1539" max="1539" width="28.7109375" style="5" customWidth="1"/>
    <col min="1540" max="1540" width="33.42578125" style="5" customWidth="1"/>
    <col min="1541" max="1541" width="10.42578125" style="5" bestFit="1" customWidth="1"/>
    <col min="1542" max="1792" width="9.140625" style="5"/>
    <col min="1793" max="1793" width="4.7109375" style="5" bestFit="1" customWidth="1"/>
    <col min="1794" max="1794" width="19.7109375" style="5" customWidth="1"/>
    <col min="1795" max="1795" width="28.7109375" style="5" customWidth="1"/>
    <col min="1796" max="1796" width="33.42578125" style="5" customWidth="1"/>
    <col min="1797" max="1797" width="10.42578125" style="5" bestFit="1" customWidth="1"/>
    <col min="1798" max="2048" width="9.140625" style="5"/>
    <col min="2049" max="2049" width="4.7109375" style="5" bestFit="1" customWidth="1"/>
    <col min="2050" max="2050" width="19.7109375" style="5" customWidth="1"/>
    <col min="2051" max="2051" width="28.7109375" style="5" customWidth="1"/>
    <col min="2052" max="2052" width="33.42578125" style="5" customWidth="1"/>
    <col min="2053" max="2053" width="10.42578125" style="5" bestFit="1" customWidth="1"/>
    <col min="2054" max="2304" width="9.140625" style="5"/>
    <col min="2305" max="2305" width="4.7109375" style="5" bestFit="1" customWidth="1"/>
    <col min="2306" max="2306" width="19.7109375" style="5" customWidth="1"/>
    <col min="2307" max="2307" width="28.7109375" style="5" customWidth="1"/>
    <col min="2308" max="2308" width="33.42578125" style="5" customWidth="1"/>
    <col min="2309" max="2309" width="10.42578125" style="5" bestFit="1" customWidth="1"/>
    <col min="2310" max="2560" width="9.140625" style="5"/>
    <col min="2561" max="2561" width="4.7109375" style="5" bestFit="1" customWidth="1"/>
    <col min="2562" max="2562" width="19.7109375" style="5" customWidth="1"/>
    <col min="2563" max="2563" width="28.7109375" style="5" customWidth="1"/>
    <col min="2564" max="2564" width="33.42578125" style="5" customWidth="1"/>
    <col min="2565" max="2565" width="10.42578125" style="5" bestFit="1" customWidth="1"/>
    <col min="2566" max="2816" width="9.140625" style="5"/>
    <col min="2817" max="2817" width="4.7109375" style="5" bestFit="1" customWidth="1"/>
    <col min="2818" max="2818" width="19.7109375" style="5" customWidth="1"/>
    <col min="2819" max="2819" width="28.7109375" style="5" customWidth="1"/>
    <col min="2820" max="2820" width="33.42578125" style="5" customWidth="1"/>
    <col min="2821" max="2821" width="10.42578125" style="5" bestFit="1" customWidth="1"/>
    <col min="2822" max="3072" width="9.140625" style="5"/>
    <col min="3073" max="3073" width="4.7109375" style="5" bestFit="1" customWidth="1"/>
    <col min="3074" max="3074" width="19.7109375" style="5" customWidth="1"/>
    <col min="3075" max="3075" width="28.7109375" style="5" customWidth="1"/>
    <col min="3076" max="3076" width="33.42578125" style="5" customWidth="1"/>
    <col min="3077" max="3077" width="10.42578125" style="5" bestFit="1" customWidth="1"/>
    <col min="3078" max="3328" width="9.140625" style="5"/>
    <col min="3329" max="3329" width="4.7109375" style="5" bestFit="1" customWidth="1"/>
    <col min="3330" max="3330" width="19.7109375" style="5" customWidth="1"/>
    <col min="3331" max="3331" width="28.7109375" style="5" customWidth="1"/>
    <col min="3332" max="3332" width="33.42578125" style="5" customWidth="1"/>
    <col min="3333" max="3333" width="10.42578125" style="5" bestFit="1" customWidth="1"/>
    <col min="3334" max="3584" width="9.140625" style="5"/>
    <col min="3585" max="3585" width="4.7109375" style="5" bestFit="1" customWidth="1"/>
    <col min="3586" max="3586" width="19.7109375" style="5" customWidth="1"/>
    <col min="3587" max="3587" width="28.7109375" style="5" customWidth="1"/>
    <col min="3588" max="3588" width="33.42578125" style="5" customWidth="1"/>
    <col min="3589" max="3589" width="10.42578125" style="5" bestFit="1" customWidth="1"/>
    <col min="3590" max="3840" width="9.140625" style="5"/>
    <col min="3841" max="3841" width="4.7109375" style="5" bestFit="1" customWidth="1"/>
    <col min="3842" max="3842" width="19.7109375" style="5" customWidth="1"/>
    <col min="3843" max="3843" width="28.7109375" style="5" customWidth="1"/>
    <col min="3844" max="3844" width="33.42578125" style="5" customWidth="1"/>
    <col min="3845" max="3845" width="10.42578125" style="5" bestFit="1" customWidth="1"/>
    <col min="3846" max="4096" width="9.140625" style="5"/>
    <col min="4097" max="4097" width="4.7109375" style="5" bestFit="1" customWidth="1"/>
    <col min="4098" max="4098" width="19.7109375" style="5" customWidth="1"/>
    <col min="4099" max="4099" width="28.7109375" style="5" customWidth="1"/>
    <col min="4100" max="4100" width="33.42578125" style="5" customWidth="1"/>
    <col min="4101" max="4101" width="10.42578125" style="5" bestFit="1" customWidth="1"/>
    <col min="4102" max="4352" width="9.140625" style="5"/>
    <col min="4353" max="4353" width="4.7109375" style="5" bestFit="1" customWidth="1"/>
    <col min="4354" max="4354" width="19.7109375" style="5" customWidth="1"/>
    <col min="4355" max="4355" width="28.7109375" style="5" customWidth="1"/>
    <col min="4356" max="4356" width="33.42578125" style="5" customWidth="1"/>
    <col min="4357" max="4357" width="10.42578125" style="5" bestFit="1" customWidth="1"/>
    <col min="4358" max="4608" width="9.140625" style="5"/>
    <col min="4609" max="4609" width="4.7109375" style="5" bestFit="1" customWidth="1"/>
    <col min="4610" max="4610" width="19.7109375" style="5" customWidth="1"/>
    <col min="4611" max="4611" width="28.7109375" style="5" customWidth="1"/>
    <col min="4612" max="4612" width="33.42578125" style="5" customWidth="1"/>
    <col min="4613" max="4613" width="10.42578125" style="5" bestFit="1" customWidth="1"/>
    <col min="4614" max="4864" width="9.140625" style="5"/>
    <col min="4865" max="4865" width="4.7109375" style="5" bestFit="1" customWidth="1"/>
    <col min="4866" max="4866" width="19.7109375" style="5" customWidth="1"/>
    <col min="4867" max="4867" width="28.7109375" style="5" customWidth="1"/>
    <col min="4868" max="4868" width="33.42578125" style="5" customWidth="1"/>
    <col min="4869" max="4869" width="10.42578125" style="5" bestFit="1" customWidth="1"/>
    <col min="4870" max="5120" width="9.140625" style="5"/>
    <col min="5121" max="5121" width="4.7109375" style="5" bestFit="1" customWidth="1"/>
    <col min="5122" max="5122" width="19.7109375" style="5" customWidth="1"/>
    <col min="5123" max="5123" width="28.7109375" style="5" customWidth="1"/>
    <col min="5124" max="5124" width="33.42578125" style="5" customWidth="1"/>
    <col min="5125" max="5125" width="10.42578125" style="5" bestFit="1" customWidth="1"/>
    <col min="5126" max="5376" width="9.140625" style="5"/>
    <col min="5377" max="5377" width="4.7109375" style="5" bestFit="1" customWidth="1"/>
    <col min="5378" max="5378" width="19.7109375" style="5" customWidth="1"/>
    <col min="5379" max="5379" width="28.7109375" style="5" customWidth="1"/>
    <col min="5380" max="5380" width="33.42578125" style="5" customWidth="1"/>
    <col min="5381" max="5381" width="10.42578125" style="5" bestFit="1" customWidth="1"/>
    <col min="5382" max="5632" width="9.140625" style="5"/>
    <col min="5633" max="5633" width="4.7109375" style="5" bestFit="1" customWidth="1"/>
    <col min="5634" max="5634" width="19.7109375" style="5" customWidth="1"/>
    <col min="5635" max="5635" width="28.7109375" style="5" customWidth="1"/>
    <col min="5636" max="5636" width="33.42578125" style="5" customWidth="1"/>
    <col min="5637" max="5637" width="10.42578125" style="5" bestFit="1" customWidth="1"/>
    <col min="5638" max="5888" width="9.140625" style="5"/>
    <col min="5889" max="5889" width="4.7109375" style="5" bestFit="1" customWidth="1"/>
    <col min="5890" max="5890" width="19.7109375" style="5" customWidth="1"/>
    <col min="5891" max="5891" width="28.7109375" style="5" customWidth="1"/>
    <col min="5892" max="5892" width="33.42578125" style="5" customWidth="1"/>
    <col min="5893" max="5893" width="10.42578125" style="5" bestFit="1" customWidth="1"/>
    <col min="5894" max="6144" width="9.140625" style="5"/>
    <col min="6145" max="6145" width="4.7109375" style="5" bestFit="1" customWidth="1"/>
    <col min="6146" max="6146" width="19.7109375" style="5" customWidth="1"/>
    <col min="6147" max="6147" width="28.7109375" style="5" customWidth="1"/>
    <col min="6148" max="6148" width="33.42578125" style="5" customWidth="1"/>
    <col min="6149" max="6149" width="10.42578125" style="5" bestFit="1" customWidth="1"/>
    <col min="6150" max="6400" width="9.140625" style="5"/>
    <col min="6401" max="6401" width="4.7109375" style="5" bestFit="1" customWidth="1"/>
    <col min="6402" max="6402" width="19.7109375" style="5" customWidth="1"/>
    <col min="6403" max="6403" width="28.7109375" style="5" customWidth="1"/>
    <col min="6404" max="6404" width="33.42578125" style="5" customWidth="1"/>
    <col min="6405" max="6405" width="10.42578125" style="5" bestFit="1" customWidth="1"/>
    <col min="6406" max="6656" width="9.140625" style="5"/>
    <col min="6657" max="6657" width="4.7109375" style="5" bestFit="1" customWidth="1"/>
    <col min="6658" max="6658" width="19.7109375" style="5" customWidth="1"/>
    <col min="6659" max="6659" width="28.7109375" style="5" customWidth="1"/>
    <col min="6660" max="6660" width="33.42578125" style="5" customWidth="1"/>
    <col min="6661" max="6661" width="10.42578125" style="5" bestFit="1" customWidth="1"/>
    <col min="6662" max="6912" width="9.140625" style="5"/>
    <col min="6913" max="6913" width="4.7109375" style="5" bestFit="1" customWidth="1"/>
    <col min="6914" max="6914" width="19.7109375" style="5" customWidth="1"/>
    <col min="6915" max="6915" width="28.7109375" style="5" customWidth="1"/>
    <col min="6916" max="6916" width="33.42578125" style="5" customWidth="1"/>
    <col min="6917" max="6917" width="10.42578125" style="5" bestFit="1" customWidth="1"/>
    <col min="6918" max="7168" width="9.140625" style="5"/>
    <col min="7169" max="7169" width="4.7109375" style="5" bestFit="1" customWidth="1"/>
    <col min="7170" max="7170" width="19.7109375" style="5" customWidth="1"/>
    <col min="7171" max="7171" width="28.7109375" style="5" customWidth="1"/>
    <col min="7172" max="7172" width="33.42578125" style="5" customWidth="1"/>
    <col min="7173" max="7173" width="10.42578125" style="5" bestFit="1" customWidth="1"/>
    <col min="7174" max="7424" width="9.140625" style="5"/>
    <col min="7425" max="7425" width="4.7109375" style="5" bestFit="1" customWidth="1"/>
    <col min="7426" max="7426" width="19.7109375" style="5" customWidth="1"/>
    <col min="7427" max="7427" width="28.7109375" style="5" customWidth="1"/>
    <col min="7428" max="7428" width="33.42578125" style="5" customWidth="1"/>
    <col min="7429" max="7429" width="10.42578125" style="5" bestFit="1" customWidth="1"/>
    <col min="7430" max="7680" width="9.140625" style="5"/>
    <col min="7681" max="7681" width="4.7109375" style="5" bestFit="1" customWidth="1"/>
    <col min="7682" max="7682" width="19.7109375" style="5" customWidth="1"/>
    <col min="7683" max="7683" width="28.7109375" style="5" customWidth="1"/>
    <col min="7684" max="7684" width="33.42578125" style="5" customWidth="1"/>
    <col min="7685" max="7685" width="10.42578125" style="5" bestFit="1" customWidth="1"/>
    <col min="7686" max="7936" width="9.140625" style="5"/>
    <col min="7937" max="7937" width="4.7109375" style="5" bestFit="1" customWidth="1"/>
    <col min="7938" max="7938" width="19.7109375" style="5" customWidth="1"/>
    <col min="7939" max="7939" width="28.7109375" style="5" customWidth="1"/>
    <col min="7940" max="7940" width="33.42578125" style="5" customWidth="1"/>
    <col min="7941" max="7941" width="10.42578125" style="5" bestFit="1" customWidth="1"/>
    <col min="7942" max="8192" width="9.140625" style="5"/>
    <col min="8193" max="8193" width="4.7109375" style="5" bestFit="1" customWidth="1"/>
    <col min="8194" max="8194" width="19.7109375" style="5" customWidth="1"/>
    <col min="8195" max="8195" width="28.7109375" style="5" customWidth="1"/>
    <col min="8196" max="8196" width="33.42578125" style="5" customWidth="1"/>
    <col min="8197" max="8197" width="10.42578125" style="5" bestFit="1" customWidth="1"/>
    <col min="8198" max="8448" width="9.140625" style="5"/>
    <col min="8449" max="8449" width="4.7109375" style="5" bestFit="1" customWidth="1"/>
    <col min="8450" max="8450" width="19.7109375" style="5" customWidth="1"/>
    <col min="8451" max="8451" width="28.7109375" style="5" customWidth="1"/>
    <col min="8452" max="8452" width="33.42578125" style="5" customWidth="1"/>
    <col min="8453" max="8453" width="10.42578125" style="5" bestFit="1" customWidth="1"/>
    <col min="8454" max="8704" width="9.140625" style="5"/>
    <col min="8705" max="8705" width="4.7109375" style="5" bestFit="1" customWidth="1"/>
    <col min="8706" max="8706" width="19.7109375" style="5" customWidth="1"/>
    <col min="8707" max="8707" width="28.7109375" style="5" customWidth="1"/>
    <col min="8708" max="8708" width="33.42578125" style="5" customWidth="1"/>
    <col min="8709" max="8709" width="10.42578125" style="5" bestFit="1" customWidth="1"/>
    <col min="8710" max="8960" width="9.140625" style="5"/>
    <col min="8961" max="8961" width="4.7109375" style="5" bestFit="1" customWidth="1"/>
    <col min="8962" max="8962" width="19.7109375" style="5" customWidth="1"/>
    <col min="8963" max="8963" width="28.7109375" style="5" customWidth="1"/>
    <col min="8964" max="8964" width="33.42578125" style="5" customWidth="1"/>
    <col min="8965" max="8965" width="10.42578125" style="5" bestFit="1" customWidth="1"/>
    <col min="8966" max="9216" width="9.140625" style="5"/>
    <col min="9217" max="9217" width="4.7109375" style="5" bestFit="1" customWidth="1"/>
    <col min="9218" max="9218" width="19.7109375" style="5" customWidth="1"/>
    <col min="9219" max="9219" width="28.7109375" style="5" customWidth="1"/>
    <col min="9220" max="9220" width="33.42578125" style="5" customWidth="1"/>
    <col min="9221" max="9221" width="10.42578125" style="5" bestFit="1" customWidth="1"/>
    <col min="9222" max="9472" width="9.140625" style="5"/>
    <col min="9473" max="9473" width="4.7109375" style="5" bestFit="1" customWidth="1"/>
    <col min="9474" max="9474" width="19.7109375" style="5" customWidth="1"/>
    <col min="9475" max="9475" width="28.7109375" style="5" customWidth="1"/>
    <col min="9476" max="9476" width="33.42578125" style="5" customWidth="1"/>
    <col min="9477" max="9477" width="10.42578125" style="5" bestFit="1" customWidth="1"/>
    <col min="9478" max="9728" width="9.140625" style="5"/>
    <col min="9729" max="9729" width="4.7109375" style="5" bestFit="1" customWidth="1"/>
    <col min="9730" max="9730" width="19.7109375" style="5" customWidth="1"/>
    <col min="9731" max="9731" width="28.7109375" style="5" customWidth="1"/>
    <col min="9732" max="9732" width="33.42578125" style="5" customWidth="1"/>
    <col min="9733" max="9733" width="10.42578125" style="5" bestFit="1" customWidth="1"/>
    <col min="9734" max="9984" width="9.140625" style="5"/>
    <col min="9985" max="9985" width="4.7109375" style="5" bestFit="1" customWidth="1"/>
    <col min="9986" max="9986" width="19.7109375" style="5" customWidth="1"/>
    <col min="9987" max="9987" width="28.7109375" style="5" customWidth="1"/>
    <col min="9988" max="9988" width="33.42578125" style="5" customWidth="1"/>
    <col min="9989" max="9989" width="10.42578125" style="5" bestFit="1" customWidth="1"/>
    <col min="9990" max="10240" width="9.140625" style="5"/>
    <col min="10241" max="10241" width="4.7109375" style="5" bestFit="1" customWidth="1"/>
    <col min="10242" max="10242" width="19.7109375" style="5" customWidth="1"/>
    <col min="10243" max="10243" width="28.7109375" style="5" customWidth="1"/>
    <col min="10244" max="10244" width="33.42578125" style="5" customWidth="1"/>
    <col min="10245" max="10245" width="10.42578125" style="5" bestFit="1" customWidth="1"/>
    <col min="10246" max="10496" width="9.140625" style="5"/>
    <col min="10497" max="10497" width="4.7109375" style="5" bestFit="1" customWidth="1"/>
    <col min="10498" max="10498" width="19.7109375" style="5" customWidth="1"/>
    <col min="10499" max="10499" width="28.7109375" style="5" customWidth="1"/>
    <col min="10500" max="10500" width="33.42578125" style="5" customWidth="1"/>
    <col min="10501" max="10501" width="10.42578125" style="5" bestFit="1" customWidth="1"/>
    <col min="10502" max="10752" width="9.140625" style="5"/>
    <col min="10753" max="10753" width="4.7109375" style="5" bestFit="1" customWidth="1"/>
    <col min="10754" max="10754" width="19.7109375" style="5" customWidth="1"/>
    <col min="10755" max="10755" width="28.7109375" style="5" customWidth="1"/>
    <col min="10756" max="10756" width="33.42578125" style="5" customWidth="1"/>
    <col min="10757" max="10757" width="10.42578125" style="5" bestFit="1" customWidth="1"/>
    <col min="10758" max="11008" width="9.140625" style="5"/>
    <col min="11009" max="11009" width="4.7109375" style="5" bestFit="1" customWidth="1"/>
    <col min="11010" max="11010" width="19.7109375" style="5" customWidth="1"/>
    <col min="11011" max="11011" width="28.7109375" style="5" customWidth="1"/>
    <col min="11012" max="11012" width="33.42578125" style="5" customWidth="1"/>
    <col min="11013" max="11013" width="10.42578125" style="5" bestFit="1" customWidth="1"/>
    <col min="11014" max="11264" width="9.140625" style="5"/>
    <col min="11265" max="11265" width="4.7109375" style="5" bestFit="1" customWidth="1"/>
    <col min="11266" max="11266" width="19.7109375" style="5" customWidth="1"/>
    <col min="11267" max="11267" width="28.7109375" style="5" customWidth="1"/>
    <col min="11268" max="11268" width="33.42578125" style="5" customWidth="1"/>
    <col min="11269" max="11269" width="10.42578125" style="5" bestFit="1" customWidth="1"/>
    <col min="11270" max="11520" width="9.140625" style="5"/>
    <col min="11521" max="11521" width="4.7109375" style="5" bestFit="1" customWidth="1"/>
    <col min="11522" max="11522" width="19.7109375" style="5" customWidth="1"/>
    <col min="11523" max="11523" width="28.7109375" style="5" customWidth="1"/>
    <col min="11524" max="11524" width="33.42578125" style="5" customWidth="1"/>
    <col min="11525" max="11525" width="10.42578125" style="5" bestFit="1" customWidth="1"/>
    <col min="11526" max="11776" width="9.140625" style="5"/>
    <col min="11777" max="11777" width="4.7109375" style="5" bestFit="1" customWidth="1"/>
    <col min="11778" max="11778" width="19.7109375" style="5" customWidth="1"/>
    <col min="11779" max="11779" width="28.7109375" style="5" customWidth="1"/>
    <col min="11780" max="11780" width="33.42578125" style="5" customWidth="1"/>
    <col min="11781" max="11781" width="10.42578125" style="5" bestFit="1" customWidth="1"/>
    <col min="11782" max="12032" width="9.140625" style="5"/>
    <col min="12033" max="12033" width="4.7109375" style="5" bestFit="1" customWidth="1"/>
    <col min="12034" max="12034" width="19.7109375" style="5" customWidth="1"/>
    <col min="12035" max="12035" width="28.7109375" style="5" customWidth="1"/>
    <col min="12036" max="12036" width="33.42578125" style="5" customWidth="1"/>
    <col min="12037" max="12037" width="10.42578125" style="5" bestFit="1" customWidth="1"/>
    <col min="12038" max="12288" width="9.140625" style="5"/>
    <col min="12289" max="12289" width="4.7109375" style="5" bestFit="1" customWidth="1"/>
    <col min="12290" max="12290" width="19.7109375" style="5" customWidth="1"/>
    <col min="12291" max="12291" width="28.7109375" style="5" customWidth="1"/>
    <col min="12292" max="12292" width="33.42578125" style="5" customWidth="1"/>
    <col min="12293" max="12293" width="10.42578125" style="5" bestFit="1" customWidth="1"/>
    <col min="12294" max="12544" width="9.140625" style="5"/>
    <col min="12545" max="12545" width="4.7109375" style="5" bestFit="1" customWidth="1"/>
    <col min="12546" max="12546" width="19.7109375" style="5" customWidth="1"/>
    <col min="12547" max="12547" width="28.7109375" style="5" customWidth="1"/>
    <col min="12548" max="12548" width="33.42578125" style="5" customWidth="1"/>
    <col min="12549" max="12549" width="10.42578125" style="5" bestFit="1" customWidth="1"/>
    <col min="12550" max="12800" width="9.140625" style="5"/>
    <col min="12801" max="12801" width="4.7109375" style="5" bestFit="1" customWidth="1"/>
    <col min="12802" max="12802" width="19.7109375" style="5" customWidth="1"/>
    <col min="12803" max="12803" width="28.7109375" style="5" customWidth="1"/>
    <col min="12804" max="12804" width="33.42578125" style="5" customWidth="1"/>
    <col min="12805" max="12805" width="10.42578125" style="5" bestFit="1" customWidth="1"/>
    <col min="12806" max="13056" width="9.140625" style="5"/>
    <col min="13057" max="13057" width="4.7109375" style="5" bestFit="1" customWidth="1"/>
    <col min="13058" max="13058" width="19.7109375" style="5" customWidth="1"/>
    <col min="13059" max="13059" width="28.7109375" style="5" customWidth="1"/>
    <col min="13060" max="13060" width="33.42578125" style="5" customWidth="1"/>
    <col min="13061" max="13061" width="10.42578125" style="5" bestFit="1" customWidth="1"/>
    <col min="13062" max="13312" width="9.140625" style="5"/>
    <col min="13313" max="13313" width="4.7109375" style="5" bestFit="1" customWidth="1"/>
    <col min="13314" max="13314" width="19.7109375" style="5" customWidth="1"/>
    <col min="13315" max="13315" width="28.7109375" style="5" customWidth="1"/>
    <col min="13316" max="13316" width="33.42578125" style="5" customWidth="1"/>
    <col min="13317" max="13317" width="10.42578125" style="5" bestFit="1" customWidth="1"/>
    <col min="13318" max="13568" width="9.140625" style="5"/>
    <col min="13569" max="13569" width="4.7109375" style="5" bestFit="1" customWidth="1"/>
    <col min="13570" max="13570" width="19.7109375" style="5" customWidth="1"/>
    <col min="13571" max="13571" width="28.7109375" style="5" customWidth="1"/>
    <col min="13572" max="13572" width="33.42578125" style="5" customWidth="1"/>
    <col min="13573" max="13573" width="10.42578125" style="5" bestFit="1" customWidth="1"/>
    <col min="13574" max="13824" width="9.140625" style="5"/>
    <col min="13825" max="13825" width="4.7109375" style="5" bestFit="1" customWidth="1"/>
    <col min="13826" max="13826" width="19.7109375" style="5" customWidth="1"/>
    <col min="13827" max="13827" width="28.7109375" style="5" customWidth="1"/>
    <col min="13828" max="13828" width="33.42578125" style="5" customWidth="1"/>
    <col min="13829" max="13829" width="10.42578125" style="5" bestFit="1" customWidth="1"/>
    <col min="13830" max="14080" width="9.140625" style="5"/>
    <col min="14081" max="14081" width="4.7109375" style="5" bestFit="1" customWidth="1"/>
    <col min="14082" max="14082" width="19.7109375" style="5" customWidth="1"/>
    <col min="14083" max="14083" width="28.7109375" style="5" customWidth="1"/>
    <col min="14084" max="14084" width="33.42578125" style="5" customWidth="1"/>
    <col min="14085" max="14085" width="10.42578125" style="5" bestFit="1" customWidth="1"/>
    <col min="14086" max="14336" width="9.140625" style="5"/>
    <col min="14337" max="14337" width="4.7109375" style="5" bestFit="1" customWidth="1"/>
    <col min="14338" max="14338" width="19.7109375" style="5" customWidth="1"/>
    <col min="14339" max="14339" width="28.7109375" style="5" customWidth="1"/>
    <col min="14340" max="14340" width="33.42578125" style="5" customWidth="1"/>
    <col min="14341" max="14341" width="10.42578125" style="5" bestFit="1" customWidth="1"/>
    <col min="14342" max="14592" width="9.140625" style="5"/>
    <col min="14593" max="14593" width="4.7109375" style="5" bestFit="1" customWidth="1"/>
    <col min="14594" max="14594" width="19.7109375" style="5" customWidth="1"/>
    <col min="14595" max="14595" width="28.7109375" style="5" customWidth="1"/>
    <col min="14596" max="14596" width="33.42578125" style="5" customWidth="1"/>
    <col min="14597" max="14597" width="10.42578125" style="5" bestFit="1" customWidth="1"/>
    <col min="14598" max="14848" width="9.140625" style="5"/>
    <col min="14849" max="14849" width="4.7109375" style="5" bestFit="1" customWidth="1"/>
    <col min="14850" max="14850" width="19.7109375" style="5" customWidth="1"/>
    <col min="14851" max="14851" width="28.7109375" style="5" customWidth="1"/>
    <col min="14852" max="14852" width="33.42578125" style="5" customWidth="1"/>
    <col min="14853" max="14853" width="10.42578125" style="5" bestFit="1" customWidth="1"/>
    <col min="14854" max="15104" width="9.140625" style="5"/>
    <col min="15105" max="15105" width="4.7109375" style="5" bestFit="1" customWidth="1"/>
    <col min="15106" max="15106" width="19.7109375" style="5" customWidth="1"/>
    <col min="15107" max="15107" width="28.7109375" style="5" customWidth="1"/>
    <col min="15108" max="15108" width="33.42578125" style="5" customWidth="1"/>
    <col min="15109" max="15109" width="10.42578125" style="5" bestFit="1" customWidth="1"/>
    <col min="15110" max="15360" width="9.140625" style="5"/>
    <col min="15361" max="15361" width="4.7109375" style="5" bestFit="1" customWidth="1"/>
    <col min="15362" max="15362" width="19.7109375" style="5" customWidth="1"/>
    <col min="15363" max="15363" width="28.7109375" style="5" customWidth="1"/>
    <col min="15364" max="15364" width="33.42578125" style="5" customWidth="1"/>
    <col min="15365" max="15365" width="10.42578125" style="5" bestFit="1" customWidth="1"/>
    <col min="15366" max="15616" width="9.140625" style="5"/>
    <col min="15617" max="15617" width="4.7109375" style="5" bestFit="1" customWidth="1"/>
    <col min="15618" max="15618" width="19.7109375" style="5" customWidth="1"/>
    <col min="15619" max="15619" width="28.7109375" style="5" customWidth="1"/>
    <col min="15620" max="15620" width="33.42578125" style="5" customWidth="1"/>
    <col min="15621" max="15621" width="10.42578125" style="5" bestFit="1" customWidth="1"/>
    <col min="15622" max="15872" width="9.140625" style="5"/>
    <col min="15873" max="15873" width="4.7109375" style="5" bestFit="1" customWidth="1"/>
    <col min="15874" max="15874" width="19.7109375" style="5" customWidth="1"/>
    <col min="15875" max="15875" width="28.7109375" style="5" customWidth="1"/>
    <col min="15876" max="15876" width="33.42578125" style="5" customWidth="1"/>
    <col min="15877" max="15877" width="10.42578125" style="5" bestFit="1" customWidth="1"/>
    <col min="15878" max="16128" width="9.140625" style="5"/>
    <col min="16129" max="16129" width="4.7109375" style="5" bestFit="1" customWidth="1"/>
    <col min="16130" max="16130" width="19.7109375" style="5" customWidth="1"/>
    <col min="16131" max="16131" width="28.7109375" style="5" customWidth="1"/>
    <col min="16132" max="16132" width="33.42578125" style="5" customWidth="1"/>
    <col min="16133" max="16133" width="10.42578125" style="5" bestFit="1" customWidth="1"/>
    <col min="16134" max="16384" width="9.140625" style="5"/>
  </cols>
  <sheetData>
    <row r="1" spans="1:10" ht="20.100000000000001" customHeight="1" x14ac:dyDescent="0.2">
      <c r="A1" s="330" t="s">
        <v>5</v>
      </c>
      <c r="B1" s="330"/>
    </row>
    <row r="2" spans="1:10" s="12" customFormat="1" ht="30" customHeight="1" x14ac:dyDescent="0.25">
      <c r="A2" s="331" t="str">
        <f>'Príloha č.1'!A2:D2</f>
        <v>Pozáručný servis USG prístrojov značky Philips</v>
      </c>
      <c r="B2" s="331"/>
      <c r="C2" s="331"/>
      <c r="D2" s="331"/>
    </row>
    <row r="3" spans="1:10" ht="15" customHeight="1" x14ac:dyDescent="0.2">
      <c r="A3" s="332"/>
      <c r="B3" s="332"/>
      <c r="C3" s="332"/>
    </row>
    <row r="4" spans="1:10" s="12" customFormat="1" ht="35.1" customHeight="1" x14ac:dyDescent="0.25">
      <c r="A4" s="333" t="s">
        <v>19</v>
      </c>
      <c r="B4" s="333"/>
      <c r="C4" s="333"/>
      <c r="D4" s="333"/>
      <c r="E4" s="109"/>
      <c r="F4" s="109"/>
      <c r="G4" s="109"/>
      <c r="H4" s="109"/>
      <c r="I4" s="109"/>
      <c r="J4" s="109"/>
    </row>
    <row r="6" spans="1:10" s="12" customFormat="1" ht="15" customHeight="1" x14ac:dyDescent="0.25">
      <c r="A6" s="319" t="s">
        <v>79</v>
      </c>
      <c r="B6" s="319"/>
      <c r="C6" s="334" t="str">
        <f>IF('Príloha č.1'!$C$6="","",'Príloha č.1'!$C$6)</f>
        <v/>
      </c>
      <c r="D6" s="335"/>
      <c r="E6" s="13"/>
    </row>
    <row r="7" spans="1:10" s="12" customFormat="1" ht="15" customHeight="1" x14ac:dyDescent="0.25">
      <c r="A7" s="319" t="s">
        <v>80</v>
      </c>
      <c r="B7" s="319"/>
      <c r="C7" s="336" t="str">
        <f>IF('Príloha č.1'!$C$7="","",'Príloha č.1'!$C$7)</f>
        <v/>
      </c>
      <c r="D7" s="337"/>
    </row>
    <row r="8" spans="1:10" ht="15" customHeight="1" x14ac:dyDescent="0.2">
      <c r="A8" s="330" t="s">
        <v>7</v>
      </c>
      <c r="B8" s="330"/>
      <c r="C8" s="336" t="str">
        <f>IF('Príloha č.1'!$C$8="","",'Príloha č.1'!$C$8)</f>
        <v/>
      </c>
      <c r="D8" s="337"/>
    </row>
    <row r="9" spans="1:10" ht="15" customHeight="1" x14ac:dyDescent="0.2">
      <c r="A9" s="330" t="s">
        <v>8</v>
      </c>
      <c r="B9" s="330"/>
      <c r="C9" s="336" t="str">
        <f>IF('Príloha č.1'!$C$9="","",'Príloha č.1'!$C$9)</f>
        <v/>
      </c>
      <c r="D9" s="337"/>
    </row>
    <row r="10" spans="1:10" ht="20.100000000000001" customHeight="1" x14ac:dyDescent="0.2">
      <c r="C10" s="14"/>
    </row>
    <row r="11" spans="1:10" s="15" customFormat="1" ht="20.100000000000001" customHeight="1" x14ac:dyDescent="0.25">
      <c r="A11" s="319" t="s">
        <v>20</v>
      </c>
      <c r="B11" s="319"/>
      <c r="C11" s="319"/>
      <c r="D11" s="319"/>
    </row>
    <row r="12" spans="1:10" ht="26.25" customHeight="1" x14ac:dyDescent="0.2">
      <c r="A12" s="12" t="s">
        <v>21</v>
      </c>
      <c r="B12" s="338" t="s">
        <v>44</v>
      </c>
      <c r="C12" s="338"/>
      <c r="D12" s="338"/>
    </row>
    <row r="13" spans="1:10" ht="28.5" customHeight="1" x14ac:dyDescent="0.2">
      <c r="A13" s="12" t="s">
        <v>21</v>
      </c>
      <c r="B13" s="338" t="s">
        <v>45</v>
      </c>
      <c r="C13" s="338"/>
      <c r="D13" s="338"/>
    </row>
    <row r="14" spans="1:10" ht="28.5" customHeight="1" x14ac:dyDescent="0.2">
      <c r="A14" s="12" t="s">
        <v>21</v>
      </c>
      <c r="B14" s="338" t="s">
        <v>22</v>
      </c>
      <c r="C14" s="338"/>
      <c r="D14" s="338"/>
    </row>
    <row r="15" spans="1:10" ht="49.5" customHeight="1" x14ac:dyDescent="0.2">
      <c r="A15" s="12" t="s">
        <v>21</v>
      </c>
      <c r="B15" s="338" t="s">
        <v>46</v>
      </c>
      <c r="C15" s="338"/>
      <c r="D15" s="338"/>
    </row>
    <row r="16" spans="1:10" ht="18" customHeight="1" x14ac:dyDescent="0.2">
      <c r="A16" s="12" t="s">
        <v>21</v>
      </c>
      <c r="B16" s="338" t="s">
        <v>23</v>
      </c>
      <c r="C16" s="338"/>
      <c r="D16" s="338"/>
    </row>
    <row r="17" spans="1:5" ht="20.100000000000001" customHeight="1" x14ac:dyDescent="0.2"/>
    <row r="18" spans="1:5" s="15" customFormat="1" x14ac:dyDescent="0.25">
      <c r="A18" s="15" t="s">
        <v>15</v>
      </c>
      <c r="B18" s="98" t="str">
        <f>IF('Príloha č.1'!B23:B23="","",'Príloha č.1'!B23:B23)</f>
        <v/>
      </c>
    </row>
    <row r="19" spans="1:5" s="15" customFormat="1" x14ac:dyDescent="0.25">
      <c r="A19" s="15" t="s">
        <v>24</v>
      </c>
      <c r="B19" s="104" t="str">
        <f>IF('Príloha č.1'!B24:B24="","",'Príloha č.1'!B24:B24)</f>
        <v/>
      </c>
    </row>
    <row r="20" spans="1:5" ht="13.5" customHeight="1" x14ac:dyDescent="0.2">
      <c r="D20" s="8"/>
    </row>
    <row r="21" spans="1:5" ht="15" customHeight="1" x14ac:dyDescent="0.2">
      <c r="C21" s="20" t="s">
        <v>26</v>
      </c>
      <c r="D21" s="18" t="str">
        <f>IF('Príloha č.1'!D27="","",'Príloha č.1'!D27)</f>
        <v/>
      </c>
    </row>
    <row r="22" spans="1:5" x14ac:dyDescent="0.2">
      <c r="C22" s="1"/>
      <c r="D22" s="17" t="s">
        <v>27</v>
      </c>
    </row>
    <row r="23" spans="1:5" s="1" customFormat="1" x14ac:dyDescent="0.2">
      <c r="A23" s="328" t="s">
        <v>17</v>
      </c>
      <c r="B23" s="328"/>
    </row>
    <row r="24" spans="1:5" s="6" customFormat="1" ht="12" customHeight="1" x14ac:dyDescent="0.2">
      <c r="A24" s="9"/>
      <c r="B24" s="330" t="s">
        <v>18</v>
      </c>
      <c r="C24" s="330"/>
      <c r="D24" s="10"/>
      <c r="E24" s="11"/>
    </row>
  </sheetData>
  <mergeCells count="20">
    <mergeCell ref="B24:C24"/>
    <mergeCell ref="A7:B7"/>
    <mergeCell ref="C7:D7"/>
    <mergeCell ref="A8:B8"/>
    <mergeCell ref="A9:B9"/>
    <mergeCell ref="A11:D11"/>
    <mergeCell ref="B12:D12"/>
    <mergeCell ref="B13:D13"/>
    <mergeCell ref="B14:D14"/>
    <mergeCell ref="B15:D15"/>
    <mergeCell ref="B16:D16"/>
    <mergeCell ref="A23:B23"/>
    <mergeCell ref="C8:D8"/>
    <mergeCell ref="C9:D9"/>
    <mergeCell ref="A1:B1"/>
    <mergeCell ref="A2:D2"/>
    <mergeCell ref="A3:C3"/>
    <mergeCell ref="A4:D4"/>
    <mergeCell ref="A6:B6"/>
    <mergeCell ref="C6:D6"/>
  </mergeCells>
  <conditionalFormatting sqref="A24">
    <cfRule type="containsBlanks" dxfId="51" priority="13">
      <formula>LEN(TRIM(A24))=0</formula>
    </cfRule>
  </conditionalFormatting>
  <conditionalFormatting sqref="C6:D9">
    <cfRule type="containsBlanks" dxfId="50" priority="15">
      <formula>LEN(TRIM(C6))=0</formula>
    </cfRule>
  </conditionalFormatting>
  <conditionalFormatting sqref="B18:B19">
    <cfRule type="containsBlanks" dxfId="49" priority="14">
      <formula>LEN(TRIM(B18))=0</formula>
    </cfRule>
  </conditionalFormatting>
  <conditionalFormatting sqref="D21">
    <cfRule type="containsBlanks" dxfId="48" priority="1">
      <formula>LEN(TRIM(D21))=0</formula>
    </cfRule>
  </conditionalFormatting>
  <pageMargins left="0.78740157480314965" right="0.39370078740157483" top="0.98425196850393704" bottom="0.39370078740157483" header="0.31496062992125984" footer="0.31496062992125984"/>
  <pageSetup paperSize="9" scale="99" orientation="portrait" r:id="rId1"/>
  <headerFooter>
    <oddHeader>&amp;L&amp;"Arial,Tučné"&amp;9Príloha č. 2 SP&amp;"Arial,Normálne"
Vyhlásenie uchádzača vo verejnom obstarávaní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J26"/>
  <sheetViews>
    <sheetView showGridLines="0" zoomScaleNormal="100" workbookViewId="0">
      <selection activeCell="A2" sqref="A2:D2"/>
    </sheetView>
  </sheetViews>
  <sheetFormatPr defaultColWidth="9.140625" defaultRowHeight="14.25" x14ac:dyDescent="0.2"/>
  <cols>
    <col min="1" max="1" width="5.28515625" style="38" customWidth="1"/>
    <col min="2" max="2" width="25.7109375" style="38" customWidth="1"/>
    <col min="3" max="3" width="26.7109375" style="38" customWidth="1"/>
    <col min="4" max="4" width="30" style="38" customWidth="1"/>
    <col min="5" max="5" width="10.42578125" style="38" bestFit="1" customWidth="1"/>
    <col min="6" max="16384" width="9.140625" style="38"/>
  </cols>
  <sheetData>
    <row r="1" spans="1:10" s="37" customFormat="1" ht="19.5" customHeight="1" x14ac:dyDescent="0.2">
      <c r="A1" s="343" t="s">
        <v>5</v>
      </c>
      <c r="B1" s="343"/>
      <c r="C1" s="36"/>
      <c r="D1" s="36"/>
    </row>
    <row r="2" spans="1:10" s="37" customFormat="1" ht="30" customHeight="1" x14ac:dyDescent="0.2">
      <c r="A2" s="331" t="str">
        <f>'Príloha č.1'!A2:D2</f>
        <v>Pozáručný servis USG prístrojov značky Philips</v>
      </c>
      <c r="B2" s="331"/>
      <c r="C2" s="331"/>
      <c r="D2" s="331"/>
    </row>
    <row r="3" spans="1:10" ht="15" customHeight="1" x14ac:dyDescent="0.2">
      <c r="A3" s="344"/>
      <c r="B3" s="344"/>
      <c r="C3" s="344"/>
      <c r="D3" s="36"/>
    </row>
    <row r="4" spans="1:10" s="111" customFormat="1" ht="35.1" customHeight="1" x14ac:dyDescent="0.25">
      <c r="A4" s="345" t="s">
        <v>35</v>
      </c>
      <c r="B4" s="345"/>
      <c r="C4" s="345"/>
      <c r="D4" s="345"/>
      <c r="E4" s="110"/>
      <c r="F4" s="110"/>
      <c r="G4" s="110"/>
      <c r="H4" s="110"/>
      <c r="I4" s="110"/>
      <c r="J4" s="110"/>
    </row>
    <row r="5" spans="1:10" s="37" customFormat="1" ht="15" customHeight="1" x14ac:dyDescent="0.2">
      <c r="A5" s="36"/>
      <c r="B5" s="36"/>
      <c r="C5" s="36"/>
      <c r="D5" s="36"/>
    </row>
    <row r="6" spans="1:10" s="37" customFormat="1" ht="15" customHeight="1" x14ac:dyDescent="0.2">
      <c r="A6" s="319" t="s">
        <v>79</v>
      </c>
      <c r="B6" s="319"/>
      <c r="C6" s="346" t="str">
        <f>IF('Príloha č.1'!$C$6="","",'Príloha č.1'!$C$6)</f>
        <v/>
      </c>
      <c r="D6" s="347"/>
      <c r="E6" s="39"/>
    </row>
    <row r="7" spans="1:10" s="37" customFormat="1" ht="15" customHeight="1" x14ac:dyDescent="0.2">
      <c r="A7" s="319" t="s">
        <v>80</v>
      </c>
      <c r="B7" s="319"/>
      <c r="C7" s="341" t="str">
        <f>IF('Príloha č.1'!$C$7="","",'Príloha č.1'!$C$7)</f>
        <v/>
      </c>
      <c r="D7" s="342"/>
    </row>
    <row r="8" spans="1:10" s="37" customFormat="1" ht="15" customHeight="1" x14ac:dyDescent="0.2">
      <c r="A8" s="343" t="s">
        <v>7</v>
      </c>
      <c r="B8" s="343"/>
      <c r="C8" s="341" t="str">
        <f>IF('Príloha č.1'!$C$8="","",'Príloha č.1'!$C$8)</f>
        <v/>
      </c>
      <c r="D8" s="342"/>
    </row>
    <row r="9" spans="1:10" s="37" customFormat="1" ht="15" customHeight="1" x14ac:dyDescent="0.2">
      <c r="A9" s="343" t="s">
        <v>8</v>
      </c>
      <c r="B9" s="343"/>
      <c r="C9" s="341" t="str">
        <f>IF('Príloha č.1'!$C$9="","",'Príloha č.1'!$C$9)</f>
        <v/>
      </c>
      <c r="D9" s="342"/>
    </row>
    <row r="10" spans="1:10" s="37" customFormat="1" ht="15" customHeight="1" x14ac:dyDescent="0.2">
      <c r="A10" s="36"/>
      <c r="B10" s="36"/>
      <c r="C10" s="40"/>
      <c r="D10" s="36"/>
    </row>
    <row r="11" spans="1:10" s="41" customFormat="1" ht="30" customHeight="1" x14ac:dyDescent="0.25">
      <c r="A11" s="339" t="s">
        <v>62</v>
      </c>
      <c r="B11" s="339"/>
      <c r="C11" s="339"/>
      <c r="D11" s="339"/>
    </row>
    <row r="12" spans="1:10" x14ac:dyDescent="0.2">
      <c r="A12" s="36"/>
      <c r="B12" s="36"/>
      <c r="C12" s="36"/>
      <c r="D12" s="36"/>
    </row>
    <row r="13" spans="1:10" x14ac:dyDescent="0.2">
      <c r="A13" s="36"/>
      <c r="B13" s="36"/>
      <c r="C13" s="36"/>
      <c r="D13" s="36"/>
    </row>
    <row r="14" spans="1:10" s="37" customFormat="1" ht="15" customHeight="1" x14ac:dyDescent="0.2">
      <c r="A14" s="36"/>
      <c r="B14" s="36"/>
      <c r="C14" s="36"/>
      <c r="D14" s="36"/>
    </row>
    <row r="15" spans="1:10" s="37" customFormat="1" ht="15" customHeight="1" x14ac:dyDescent="0.2">
      <c r="A15" s="42" t="s">
        <v>15</v>
      </c>
      <c r="B15" s="105" t="str">
        <f>IF('Príloha č.1'!B23:B23="","",'Príloha č.1'!B23:B23)</f>
        <v/>
      </c>
      <c r="C15" s="44"/>
      <c r="D15" s="36"/>
    </row>
    <row r="16" spans="1:10" s="47" customFormat="1" ht="15" customHeight="1" x14ac:dyDescent="0.25">
      <c r="A16" s="42" t="s">
        <v>16</v>
      </c>
      <c r="B16" s="106" t="str">
        <f>IF('Príloha č.1'!B24:B24="","",'Príloha č.1'!B24:B24)</f>
        <v/>
      </c>
      <c r="C16" s="45"/>
      <c r="D16" s="46"/>
    </row>
    <row r="17" spans="1:5" s="37" customFormat="1" ht="15" customHeight="1" x14ac:dyDescent="0.2">
      <c r="A17" s="36"/>
      <c r="B17" s="36"/>
      <c r="C17" s="36"/>
      <c r="D17" s="36"/>
    </row>
    <row r="18" spans="1:5" s="37" customFormat="1" ht="15" customHeight="1" x14ac:dyDescent="0.2">
      <c r="A18" s="36"/>
      <c r="B18" s="36"/>
      <c r="C18" s="36"/>
      <c r="D18" s="36"/>
    </row>
    <row r="19" spans="1:5" s="37" customFormat="1" ht="15" customHeight="1" x14ac:dyDescent="0.2">
      <c r="A19" s="36"/>
      <c r="B19" s="36"/>
      <c r="C19" s="36"/>
      <c r="D19" s="36"/>
    </row>
    <row r="20" spans="1:5" ht="39.950000000000003" customHeight="1" x14ac:dyDescent="0.2">
      <c r="A20" s="36"/>
      <c r="B20" s="36"/>
      <c r="C20" s="36"/>
      <c r="D20" s="48"/>
    </row>
    <row r="21" spans="1:5" ht="15" customHeight="1" x14ac:dyDescent="0.2">
      <c r="A21" s="36"/>
      <c r="B21" s="36"/>
      <c r="C21" s="49" t="s">
        <v>26</v>
      </c>
      <c r="D21" s="43" t="str">
        <f>IF('Príloha č.1'!D27="","",'Príloha č.1'!D27)</f>
        <v/>
      </c>
    </row>
    <row r="22" spans="1:5" x14ac:dyDescent="0.2">
      <c r="A22" s="36"/>
      <c r="B22" s="36"/>
      <c r="C22" s="50"/>
      <c r="D22" s="51" t="s">
        <v>27</v>
      </c>
    </row>
    <row r="23" spans="1:5" x14ac:dyDescent="0.2">
      <c r="A23" s="36"/>
      <c r="B23" s="36"/>
      <c r="C23" s="36"/>
      <c r="D23" s="36"/>
    </row>
    <row r="24" spans="1:5" s="52" customFormat="1" ht="12" x14ac:dyDescent="0.2">
      <c r="A24" s="340" t="s">
        <v>17</v>
      </c>
      <c r="B24" s="340"/>
      <c r="C24" s="50"/>
      <c r="D24" s="50"/>
    </row>
    <row r="25" spans="1:5" s="55" customFormat="1" ht="12" customHeight="1" x14ac:dyDescent="0.2">
      <c r="A25" s="53"/>
      <c r="B25" s="339" t="s">
        <v>18</v>
      </c>
      <c r="C25" s="339"/>
      <c r="D25" s="51"/>
      <c r="E25" s="54"/>
    </row>
    <row r="26" spans="1:5" x14ac:dyDescent="0.2">
      <c r="A26" s="36"/>
      <c r="B26" s="36"/>
      <c r="C26" s="36"/>
      <c r="D26" s="36"/>
    </row>
  </sheetData>
  <mergeCells count="15">
    <mergeCell ref="A1:B1"/>
    <mergeCell ref="A2:D2"/>
    <mergeCell ref="A3:C3"/>
    <mergeCell ref="A4:D4"/>
    <mergeCell ref="A6:B6"/>
    <mergeCell ref="C6:D6"/>
    <mergeCell ref="A11:D11"/>
    <mergeCell ref="A24:B24"/>
    <mergeCell ref="B25:C25"/>
    <mergeCell ref="A7:B7"/>
    <mergeCell ref="C7:D7"/>
    <mergeCell ref="A8:B8"/>
    <mergeCell ref="C8:D8"/>
    <mergeCell ref="A9:B9"/>
    <mergeCell ref="C9:D9"/>
  </mergeCells>
  <conditionalFormatting sqref="B15:B16">
    <cfRule type="containsBlanks" dxfId="47" priority="2">
      <formula>LEN(TRIM(B15))=0</formula>
    </cfRule>
  </conditionalFormatting>
  <conditionalFormatting sqref="C6:D9">
    <cfRule type="containsBlanks" dxfId="46" priority="3">
      <formula>LEN(TRIM(C6))=0</formula>
    </cfRule>
  </conditionalFormatting>
  <conditionalFormatting sqref="D21">
    <cfRule type="containsBlanks" dxfId="45" priority="1">
      <formula>LEN(TRIM(D21))=0</formula>
    </cfRule>
  </conditionalFormatting>
  <pageMargins left="0.98425196850393704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3 SP&amp;"Arial,Normálne"
Vyhlásenie uchádzača o súhlase s obsahom návrhu zmluvných podmienok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J22"/>
  <sheetViews>
    <sheetView showGridLines="0" zoomScaleNormal="100" workbookViewId="0">
      <selection sqref="A1:B1"/>
    </sheetView>
  </sheetViews>
  <sheetFormatPr defaultRowHeight="12" x14ac:dyDescent="0.2"/>
  <cols>
    <col min="1" max="1" width="4.7109375" style="5" bestFit="1" customWidth="1"/>
    <col min="2" max="2" width="25.7109375" style="5" customWidth="1"/>
    <col min="3" max="3" width="26.7109375" style="5" customWidth="1"/>
    <col min="4" max="4" width="33.42578125" style="5" customWidth="1"/>
    <col min="5" max="5" width="10.42578125" style="5" bestFit="1" customWidth="1"/>
    <col min="6" max="256" width="9.140625" style="5"/>
    <col min="257" max="257" width="4.7109375" style="5" bestFit="1" customWidth="1"/>
    <col min="258" max="258" width="19.7109375" style="5" customWidth="1"/>
    <col min="259" max="259" width="28.7109375" style="5" customWidth="1"/>
    <col min="260" max="260" width="33.42578125" style="5" customWidth="1"/>
    <col min="261" max="261" width="10.42578125" style="5" bestFit="1" customWidth="1"/>
    <col min="262" max="512" width="9.140625" style="5"/>
    <col min="513" max="513" width="4.7109375" style="5" bestFit="1" customWidth="1"/>
    <col min="514" max="514" width="19.7109375" style="5" customWidth="1"/>
    <col min="515" max="515" width="28.7109375" style="5" customWidth="1"/>
    <col min="516" max="516" width="33.42578125" style="5" customWidth="1"/>
    <col min="517" max="517" width="10.42578125" style="5" bestFit="1" customWidth="1"/>
    <col min="518" max="768" width="9.140625" style="5"/>
    <col min="769" max="769" width="4.7109375" style="5" bestFit="1" customWidth="1"/>
    <col min="770" max="770" width="19.7109375" style="5" customWidth="1"/>
    <col min="771" max="771" width="28.7109375" style="5" customWidth="1"/>
    <col min="772" max="772" width="33.42578125" style="5" customWidth="1"/>
    <col min="773" max="773" width="10.42578125" style="5" bestFit="1" customWidth="1"/>
    <col min="774" max="1024" width="9.140625" style="5"/>
    <col min="1025" max="1025" width="4.7109375" style="5" bestFit="1" customWidth="1"/>
    <col min="1026" max="1026" width="19.7109375" style="5" customWidth="1"/>
    <col min="1027" max="1027" width="28.7109375" style="5" customWidth="1"/>
    <col min="1028" max="1028" width="33.42578125" style="5" customWidth="1"/>
    <col min="1029" max="1029" width="10.42578125" style="5" bestFit="1" customWidth="1"/>
    <col min="1030" max="1280" width="9.140625" style="5"/>
    <col min="1281" max="1281" width="4.7109375" style="5" bestFit="1" customWidth="1"/>
    <col min="1282" max="1282" width="19.7109375" style="5" customWidth="1"/>
    <col min="1283" max="1283" width="28.7109375" style="5" customWidth="1"/>
    <col min="1284" max="1284" width="33.42578125" style="5" customWidth="1"/>
    <col min="1285" max="1285" width="10.42578125" style="5" bestFit="1" customWidth="1"/>
    <col min="1286" max="1536" width="9.140625" style="5"/>
    <col min="1537" max="1537" width="4.7109375" style="5" bestFit="1" customWidth="1"/>
    <col min="1538" max="1538" width="19.7109375" style="5" customWidth="1"/>
    <col min="1539" max="1539" width="28.7109375" style="5" customWidth="1"/>
    <col min="1540" max="1540" width="33.42578125" style="5" customWidth="1"/>
    <col min="1541" max="1541" width="10.42578125" style="5" bestFit="1" customWidth="1"/>
    <col min="1542" max="1792" width="9.140625" style="5"/>
    <col min="1793" max="1793" width="4.7109375" style="5" bestFit="1" customWidth="1"/>
    <col min="1794" max="1794" width="19.7109375" style="5" customWidth="1"/>
    <col min="1795" max="1795" width="28.7109375" style="5" customWidth="1"/>
    <col min="1796" max="1796" width="33.42578125" style="5" customWidth="1"/>
    <col min="1797" max="1797" width="10.42578125" style="5" bestFit="1" customWidth="1"/>
    <col min="1798" max="2048" width="9.140625" style="5"/>
    <col min="2049" max="2049" width="4.7109375" style="5" bestFit="1" customWidth="1"/>
    <col min="2050" max="2050" width="19.7109375" style="5" customWidth="1"/>
    <col min="2051" max="2051" width="28.7109375" style="5" customWidth="1"/>
    <col min="2052" max="2052" width="33.42578125" style="5" customWidth="1"/>
    <col min="2053" max="2053" width="10.42578125" style="5" bestFit="1" customWidth="1"/>
    <col min="2054" max="2304" width="9.140625" style="5"/>
    <col min="2305" max="2305" width="4.7109375" style="5" bestFit="1" customWidth="1"/>
    <col min="2306" max="2306" width="19.7109375" style="5" customWidth="1"/>
    <col min="2307" max="2307" width="28.7109375" style="5" customWidth="1"/>
    <col min="2308" max="2308" width="33.42578125" style="5" customWidth="1"/>
    <col min="2309" max="2309" width="10.42578125" style="5" bestFit="1" customWidth="1"/>
    <col min="2310" max="2560" width="9.140625" style="5"/>
    <col min="2561" max="2561" width="4.7109375" style="5" bestFit="1" customWidth="1"/>
    <col min="2562" max="2562" width="19.7109375" style="5" customWidth="1"/>
    <col min="2563" max="2563" width="28.7109375" style="5" customWidth="1"/>
    <col min="2564" max="2564" width="33.42578125" style="5" customWidth="1"/>
    <col min="2565" max="2565" width="10.42578125" style="5" bestFit="1" customWidth="1"/>
    <col min="2566" max="2816" width="9.140625" style="5"/>
    <col min="2817" max="2817" width="4.7109375" style="5" bestFit="1" customWidth="1"/>
    <col min="2818" max="2818" width="19.7109375" style="5" customWidth="1"/>
    <col min="2819" max="2819" width="28.7109375" style="5" customWidth="1"/>
    <col min="2820" max="2820" width="33.42578125" style="5" customWidth="1"/>
    <col min="2821" max="2821" width="10.42578125" style="5" bestFit="1" customWidth="1"/>
    <col min="2822" max="3072" width="9.140625" style="5"/>
    <col min="3073" max="3073" width="4.7109375" style="5" bestFit="1" customWidth="1"/>
    <col min="3074" max="3074" width="19.7109375" style="5" customWidth="1"/>
    <col min="3075" max="3075" width="28.7109375" style="5" customWidth="1"/>
    <col min="3076" max="3076" width="33.42578125" style="5" customWidth="1"/>
    <col min="3077" max="3077" width="10.42578125" style="5" bestFit="1" customWidth="1"/>
    <col min="3078" max="3328" width="9.140625" style="5"/>
    <col min="3329" max="3329" width="4.7109375" style="5" bestFit="1" customWidth="1"/>
    <col min="3330" max="3330" width="19.7109375" style="5" customWidth="1"/>
    <col min="3331" max="3331" width="28.7109375" style="5" customWidth="1"/>
    <col min="3332" max="3332" width="33.42578125" style="5" customWidth="1"/>
    <col min="3333" max="3333" width="10.42578125" style="5" bestFit="1" customWidth="1"/>
    <col min="3334" max="3584" width="9.140625" style="5"/>
    <col min="3585" max="3585" width="4.7109375" style="5" bestFit="1" customWidth="1"/>
    <col min="3586" max="3586" width="19.7109375" style="5" customWidth="1"/>
    <col min="3587" max="3587" width="28.7109375" style="5" customWidth="1"/>
    <col min="3588" max="3588" width="33.42578125" style="5" customWidth="1"/>
    <col min="3589" max="3589" width="10.42578125" style="5" bestFit="1" customWidth="1"/>
    <col min="3590" max="3840" width="9.140625" style="5"/>
    <col min="3841" max="3841" width="4.7109375" style="5" bestFit="1" customWidth="1"/>
    <col min="3842" max="3842" width="19.7109375" style="5" customWidth="1"/>
    <col min="3843" max="3843" width="28.7109375" style="5" customWidth="1"/>
    <col min="3844" max="3844" width="33.42578125" style="5" customWidth="1"/>
    <col min="3845" max="3845" width="10.42578125" style="5" bestFit="1" customWidth="1"/>
    <col min="3846" max="4096" width="9.140625" style="5"/>
    <col min="4097" max="4097" width="4.7109375" style="5" bestFit="1" customWidth="1"/>
    <col min="4098" max="4098" width="19.7109375" style="5" customWidth="1"/>
    <col min="4099" max="4099" width="28.7109375" style="5" customWidth="1"/>
    <col min="4100" max="4100" width="33.42578125" style="5" customWidth="1"/>
    <col min="4101" max="4101" width="10.42578125" style="5" bestFit="1" customWidth="1"/>
    <col min="4102" max="4352" width="9.140625" style="5"/>
    <col min="4353" max="4353" width="4.7109375" style="5" bestFit="1" customWidth="1"/>
    <col min="4354" max="4354" width="19.7109375" style="5" customWidth="1"/>
    <col min="4355" max="4355" width="28.7109375" style="5" customWidth="1"/>
    <col min="4356" max="4356" width="33.42578125" style="5" customWidth="1"/>
    <col min="4357" max="4357" width="10.42578125" style="5" bestFit="1" customWidth="1"/>
    <col min="4358" max="4608" width="9.140625" style="5"/>
    <col min="4609" max="4609" width="4.7109375" style="5" bestFit="1" customWidth="1"/>
    <col min="4610" max="4610" width="19.7109375" style="5" customWidth="1"/>
    <col min="4611" max="4611" width="28.7109375" style="5" customWidth="1"/>
    <col min="4612" max="4612" width="33.42578125" style="5" customWidth="1"/>
    <col min="4613" max="4613" width="10.42578125" style="5" bestFit="1" customWidth="1"/>
    <col min="4614" max="4864" width="9.140625" style="5"/>
    <col min="4865" max="4865" width="4.7109375" style="5" bestFit="1" customWidth="1"/>
    <col min="4866" max="4866" width="19.7109375" style="5" customWidth="1"/>
    <col min="4867" max="4867" width="28.7109375" style="5" customWidth="1"/>
    <col min="4868" max="4868" width="33.42578125" style="5" customWidth="1"/>
    <col min="4869" max="4869" width="10.42578125" style="5" bestFit="1" customWidth="1"/>
    <col min="4870" max="5120" width="9.140625" style="5"/>
    <col min="5121" max="5121" width="4.7109375" style="5" bestFit="1" customWidth="1"/>
    <col min="5122" max="5122" width="19.7109375" style="5" customWidth="1"/>
    <col min="5123" max="5123" width="28.7109375" style="5" customWidth="1"/>
    <col min="5124" max="5124" width="33.42578125" style="5" customWidth="1"/>
    <col min="5125" max="5125" width="10.42578125" style="5" bestFit="1" customWidth="1"/>
    <col min="5126" max="5376" width="9.140625" style="5"/>
    <col min="5377" max="5377" width="4.7109375" style="5" bestFit="1" customWidth="1"/>
    <col min="5378" max="5378" width="19.7109375" style="5" customWidth="1"/>
    <col min="5379" max="5379" width="28.7109375" style="5" customWidth="1"/>
    <col min="5380" max="5380" width="33.42578125" style="5" customWidth="1"/>
    <col min="5381" max="5381" width="10.42578125" style="5" bestFit="1" customWidth="1"/>
    <col min="5382" max="5632" width="9.140625" style="5"/>
    <col min="5633" max="5633" width="4.7109375" style="5" bestFit="1" customWidth="1"/>
    <col min="5634" max="5634" width="19.7109375" style="5" customWidth="1"/>
    <col min="5635" max="5635" width="28.7109375" style="5" customWidth="1"/>
    <col min="5636" max="5636" width="33.42578125" style="5" customWidth="1"/>
    <col min="5637" max="5637" width="10.42578125" style="5" bestFit="1" customWidth="1"/>
    <col min="5638" max="5888" width="9.140625" style="5"/>
    <col min="5889" max="5889" width="4.7109375" style="5" bestFit="1" customWidth="1"/>
    <col min="5890" max="5890" width="19.7109375" style="5" customWidth="1"/>
    <col min="5891" max="5891" width="28.7109375" style="5" customWidth="1"/>
    <col min="5892" max="5892" width="33.42578125" style="5" customWidth="1"/>
    <col min="5893" max="5893" width="10.42578125" style="5" bestFit="1" customWidth="1"/>
    <col min="5894" max="6144" width="9.140625" style="5"/>
    <col min="6145" max="6145" width="4.7109375" style="5" bestFit="1" customWidth="1"/>
    <col min="6146" max="6146" width="19.7109375" style="5" customWidth="1"/>
    <col min="6147" max="6147" width="28.7109375" style="5" customWidth="1"/>
    <col min="6148" max="6148" width="33.42578125" style="5" customWidth="1"/>
    <col min="6149" max="6149" width="10.42578125" style="5" bestFit="1" customWidth="1"/>
    <col min="6150" max="6400" width="9.140625" style="5"/>
    <col min="6401" max="6401" width="4.7109375" style="5" bestFit="1" customWidth="1"/>
    <col min="6402" max="6402" width="19.7109375" style="5" customWidth="1"/>
    <col min="6403" max="6403" width="28.7109375" style="5" customWidth="1"/>
    <col min="6404" max="6404" width="33.42578125" style="5" customWidth="1"/>
    <col min="6405" max="6405" width="10.42578125" style="5" bestFit="1" customWidth="1"/>
    <col min="6406" max="6656" width="9.140625" style="5"/>
    <col min="6657" max="6657" width="4.7109375" style="5" bestFit="1" customWidth="1"/>
    <col min="6658" max="6658" width="19.7109375" style="5" customWidth="1"/>
    <col min="6659" max="6659" width="28.7109375" style="5" customWidth="1"/>
    <col min="6660" max="6660" width="33.42578125" style="5" customWidth="1"/>
    <col min="6661" max="6661" width="10.42578125" style="5" bestFit="1" customWidth="1"/>
    <col min="6662" max="6912" width="9.140625" style="5"/>
    <col min="6913" max="6913" width="4.7109375" style="5" bestFit="1" customWidth="1"/>
    <col min="6914" max="6914" width="19.7109375" style="5" customWidth="1"/>
    <col min="6915" max="6915" width="28.7109375" style="5" customWidth="1"/>
    <col min="6916" max="6916" width="33.42578125" style="5" customWidth="1"/>
    <col min="6917" max="6917" width="10.42578125" style="5" bestFit="1" customWidth="1"/>
    <col min="6918" max="7168" width="9.140625" style="5"/>
    <col min="7169" max="7169" width="4.7109375" style="5" bestFit="1" customWidth="1"/>
    <col min="7170" max="7170" width="19.7109375" style="5" customWidth="1"/>
    <col min="7171" max="7171" width="28.7109375" style="5" customWidth="1"/>
    <col min="7172" max="7172" width="33.42578125" style="5" customWidth="1"/>
    <col min="7173" max="7173" width="10.42578125" style="5" bestFit="1" customWidth="1"/>
    <col min="7174" max="7424" width="9.140625" style="5"/>
    <col min="7425" max="7425" width="4.7109375" style="5" bestFit="1" customWidth="1"/>
    <col min="7426" max="7426" width="19.7109375" style="5" customWidth="1"/>
    <col min="7427" max="7427" width="28.7109375" style="5" customWidth="1"/>
    <col min="7428" max="7428" width="33.42578125" style="5" customWidth="1"/>
    <col min="7429" max="7429" width="10.42578125" style="5" bestFit="1" customWidth="1"/>
    <col min="7430" max="7680" width="9.140625" style="5"/>
    <col min="7681" max="7681" width="4.7109375" style="5" bestFit="1" customWidth="1"/>
    <col min="7682" max="7682" width="19.7109375" style="5" customWidth="1"/>
    <col min="7683" max="7683" width="28.7109375" style="5" customWidth="1"/>
    <col min="7684" max="7684" width="33.42578125" style="5" customWidth="1"/>
    <col min="7685" max="7685" width="10.42578125" style="5" bestFit="1" customWidth="1"/>
    <col min="7686" max="7936" width="9.140625" style="5"/>
    <col min="7937" max="7937" width="4.7109375" style="5" bestFit="1" customWidth="1"/>
    <col min="7938" max="7938" width="19.7109375" style="5" customWidth="1"/>
    <col min="7939" max="7939" width="28.7109375" style="5" customWidth="1"/>
    <col min="7940" max="7940" width="33.42578125" style="5" customWidth="1"/>
    <col min="7941" max="7941" width="10.42578125" style="5" bestFit="1" customWidth="1"/>
    <col min="7942" max="8192" width="9.140625" style="5"/>
    <col min="8193" max="8193" width="4.7109375" style="5" bestFit="1" customWidth="1"/>
    <col min="8194" max="8194" width="19.7109375" style="5" customWidth="1"/>
    <col min="8195" max="8195" width="28.7109375" style="5" customWidth="1"/>
    <col min="8196" max="8196" width="33.42578125" style="5" customWidth="1"/>
    <col min="8197" max="8197" width="10.42578125" style="5" bestFit="1" customWidth="1"/>
    <col min="8198" max="8448" width="9.140625" style="5"/>
    <col min="8449" max="8449" width="4.7109375" style="5" bestFit="1" customWidth="1"/>
    <col min="8450" max="8450" width="19.7109375" style="5" customWidth="1"/>
    <col min="8451" max="8451" width="28.7109375" style="5" customWidth="1"/>
    <col min="8452" max="8452" width="33.42578125" style="5" customWidth="1"/>
    <col min="8453" max="8453" width="10.42578125" style="5" bestFit="1" customWidth="1"/>
    <col min="8454" max="8704" width="9.140625" style="5"/>
    <col min="8705" max="8705" width="4.7109375" style="5" bestFit="1" customWidth="1"/>
    <col min="8706" max="8706" width="19.7109375" style="5" customWidth="1"/>
    <col min="8707" max="8707" width="28.7109375" style="5" customWidth="1"/>
    <col min="8708" max="8708" width="33.42578125" style="5" customWidth="1"/>
    <col min="8709" max="8709" width="10.42578125" style="5" bestFit="1" customWidth="1"/>
    <col min="8710" max="8960" width="9.140625" style="5"/>
    <col min="8961" max="8961" width="4.7109375" style="5" bestFit="1" customWidth="1"/>
    <col min="8962" max="8962" width="19.7109375" style="5" customWidth="1"/>
    <col min="8963" max="8963" width="28.7109375" style="5" customWidth="1"/>
    <col min="8964" max="8964" width="33.42578125" style="5" customWidth="1"/>
    <col min="8965" max="8965" width="10.42578125" style="5" bestFit="1" customWidth="1"/>
    <col min="8966" max="9216" width="9.140625" style="5"/>
    <col min="9217" max="9217" width="4.7109375" style="5" bestFit="1" customWidth="1"/>
    <col min="9218" max="9218" width="19.7109375" style="5" customWidth="1"/>
    <col min="9219" max="9219" width="28.7109375" style="5" customWidth="1"/>
    <col min="9220" max="9220" width="33.42578125" style="5" customWidth="1"/>
    <col min="9221" max="9221" width="10.42578125" style="5" bestFit="1" customWidth="1"/>
    <col min="9222" max="9472" width="9.140625" style="5"/>
    <col min="9473" max="9473" width="4.7109375" style="5" bestFit="1" customWidth="1"/>
    <col min="9474" max="9474" width="19.7109375" style="5" customWidth="1"/>
    <col min="9475" max="9475" width="28.7109375" style="5" customWidth="1"/>
    <col min="9476" max="9476" width="33.42578125" style="5" customWidth="1"/>
    <col min="9477" max="9477" width="10.42578125" style="5" bestFit="1" customWidth="1"/>
    <col min="9478" max="9728" width="9.140625" style="5"/>
    <col min="9729" max="9729" width="4.7109375" style="5" bestFit="1" customWidth="1"/>
    <col min="9730" max="9730" width="19.7109375" style="5" customWidth="1"/>
    <col min="9731" max="9731" width="28.7109375" style="5" customWidth="1"/>
    <col min="9732" max="9732" width="33.42578125" style="5" customWidth="1"/>
    <col min="9733" max="9733" width="10.42578125" style="5" bestFit="1" customWidth="1"/>
    <col min="9734" max="9984" width="9.140625" style="5"/>
    <col min="9985" max="9985" width="4.7109375" style="5" bestFit="1" customWidth="1"/>
    <col min="9986" max="9986" width="19.7109375" style="5" customWidth="1"/>
    <col min="9987" max="9987" width="28.7109375" style="5" customWidth="1"/>
    <col min="9988" max="9988" width="33.42578125" style="5" customWidth="1"/>
    <col min="9989" max="9989" width="10.42578125" style="5" bestFit="1" customWidth="1"/>
    <col min="9990" max="10240" width="9.140625" style="5"/>
    <col min="10241" max="10241" width="4.7109375" style="5" bestFit="1" customWidth="1"/>
    <col min="10242" max="10242" width="19.7109375" style="5" customWidth="1"/>
    <col min="10243" max="10243" width="28.7109375" style="5" customWidth="1"/>
    <col min="10244" max="10244" width="33.42578125" style="5" customWidth="1"/>
    <col min="10245" max="10245" width="10.42578125" style="5" bestFit="1" customWidth="1"/>
    <col min="10246" max="10496" width="9.140625" style="5"/>
    <col min="10497" max="10497" width="4.7109375" style="5" bestFit="1" customWidth="1"/>
    <col min="10498" max="10498" width="19.7109375" style="5" customWidth="1"/>
    <col min="10499" max="10499" width="28.7109375" style="5" customWidth="1"/>
    <col min="10500" max="10500" width="33.42578125" style="5" customWidth="1"/>
    <col min="10501" max="10501" width="10.42578125" style="5" bestFit="1" customWidth="1"/>
    <col min="10502" max="10752" width="9.140625" style="5"/>
    <col min="10753" max="10753" width="4.7109375" style="5" bestFit="1" customWidth="1"/>
    <col min="10754" max="10754" width="19.7109375" style="5" customWidth="1"/>
    <col min="10755" max="10755" width="28.7109375" style="5" customWidth="1"/>
    <col min="10756" max="10756" width="33.42578125" style="5" customWidth="1"/>
    <col min="10757" max="10757" width="10.42578125" style="5" bestFit="1" customWidth="1"/>
    <col min="10758" max="11008" width="9.140625" style="5"/>
    <col min="11009" max="11009" width="4.7109375" style="5" bestFit="1" customWidth="1"/>
    <col min="11010" max="11010" width="19.7109375" style="5" customWidth="1"/>
    <col min="11011" max="11011" width="28.7109375" style="5" customWidth="1"/>
    <col min="11012" max="11012" width="33.42578125" style="5" customWidth="1"/>
    <col min="11013" max="11013" width="10.42578125" style="5" bestFit="1" customWidth="1"/>
    <col min="11014" max="11264" width="9.140625" style="5"/>
    <col min="11265" max="11265" width="4.7109375" style="5" bestFit="1" customWidth="1"/>
    <col min="11266" max="11266" width="19.7109375" style="5" customWidth="1"/>
    <col min="11267" max="11267" width="28.7109375" style="5" customWidth="1"/>
    <col min="11268" max="11268" width="33.42578125" style="5" customWidth="1"/>
    <col min="11269" max="11269" width="10.42578125" style="5" bestFit="1" customWidth="1"/>
    <col min="11270" max="11520" width="9.140625" style="5"/>
    <col min="11521" max="11521" width="4.7109375" style="5" bestFit="1" customWidth="1"/>
    <col min="11522" max="11522" width="19.7109375" style="5" customWidth="1"/>
    <col min="11523" max="11523" width="28.7109375" style="5" customWidth="1"/>
    <col min="11524" max="11524" width="33.42578125" style="5" customWidth="1"/>
    <col min="11525" max="11525" width="10.42578125" style="5" bestFit="1" customWidth="1"/>
    <col min="11526" max="11776" width="9.140625" style="5"/>
    <col min="11777" max="11777" width="4.7109375" style="5" bestFit="1" customWidth="1"/>
    <col min="11778" max="11778" width="19.7109375" style="5" customWidth="1"/>
    <col min="11779" max="11779" width="28.7109375" style="5" customWidth="1"/>
    <col min="11780" max="11780" width="33.42578125" style="5" customWidth="1"/>
    <col min="11781" max="11781" width="10.42578125" style="5" bestFit="1" customWidth="1"/>
    <col min="11782" max="12032" width="9.140625" style="5"/>
    <col min="12033" max="12033" width="4.7109375" style="5" bestFit="1" customWidth="1"/>
    <col min="12034" max="12034" width="19.7109375" style="5" customWidth="1"/>
    <col min="12035" max="12035" width="28.7109375" style="5" customWidth="1"/>
    <col min="12036" max="12036" width="33.42578125" style="5" customWidth="1"/>
    <col min="12037" max="12037" width="10.42578125" style="5" bestFit="1" customWidth="1"/>
    <col min="12038" max="12288" width="9.140625" style="5"/>
    <col min="12289" max="12289" width="4.7109375" style="5" bestFit="1" customWidth="1"/>
    <col min="12290" max="12290" width="19.7109375" style="5" customWidth="1"/>
    <col min="12291" max="12291" width="28.7109375" style="5" customWidth="1"/>
    <col min="12292" max="12292" width="33.42578125" style="5" customWidth="1"/>
    <col min="12293" max="12293" width="10.42578125" style="5" bestFit="1" customWidth="1"/>
    <col min="12294" max="12544" width="9.140625" style="5"/>
    <col min="12545" max="12545" width="4.7109375" style="5" bestFit="1" customWidth="1"/>
    <col min="12546" max="12546" width="19.7109375" style="5" customWidth="1"/>
    <col min="12547" max="12547" width="28.7109375" style="5" customWidth="1"/>
    <col min="12548" max="12548" width="33.42578125" style="5" customWidth="1"/>
    <col min="12549" max="12549" width="10.42578125" style="5" bestFit="1" customWidth="1"/>
    <col min="12550" max="12800" width="9.140625" style="5"/>
    <col min="12801" max="12801" width="4.7109375" style="5" bestFit="1" customWidth="1"/>
    <col min="12802" max="12802" width="19.7109375" style="5" customWidth="1"/>
    <col min="12803" max="12803" width="28.7109375" style="5" customWidth="1"/>
    <col min="12804" max="12804" width="33.42578125" style="5" customWidth="1"/>
    <col min="12805" max="12805" width="10.42578125" style="5" bestFit="1" customWidth="1"/>
    <col min="12806" max="13056" width="9.140625" style="5"/>
    <col min="13057" max="13057" width="4.7109375" style="5" bestFit="1" customWidth="1"/>
    <col min="13058" max="13058" width="19.7109375" style="5" customWidth="1"/>
    <col min="13059" max="13059" width="28.7109375" style="5" customWidth="1"/>
    <col min="13060" max="13060" width="33.42578125" style="5" customWidth="1"/>
    <col min="13061" max="13061" width="10.42578125" style="5" bestFit="1" customWidth="1"/>
    <col min="13062" max="13312" width="9.140625" style="5"/>
    <col min="13313" max="13313" width="4.7109375" style="5" bestFit="1" customWidth="1"/>
    <col min="13314" max="13314" width="19.7109375" style="5" customWidth="1"/>
    <col min="13315" max="13315" width="28.7109375" style="5" customWidth="1"/>
    <col min="13316" max="13316" width="33.42578125" style="5" customWidth="1"/>
    <col min="13317" max="13317" width="10.42578125" style="5" bestFit="1" customWidth="1"/>
    <col min="13318" max="13568" width="9.140625" style="5"/>
    <col min="13569" max="13569" width="4.7109375" style="5" bestFit="1" customWidth="1"/>
    <col min="13570" max="13570" width="19.7109375" style="5" customWidth="1"/>
    <col min="13571" max="13571" width="28.7109375" style="5" customWidth="1"/>
    <col min="13572" max="13572" width="33.42578125" style="5" customWidth="1"/>
    <col min="13573" max="13573" width="10.42578125" style="5" bestFit="1" customWidth="1"/>
    <col min="13574" max="13824" width="9.140625" style="5"/>
    <col min="13825" max="13825" width="4.7109375" style="5" bestFit="1" customWidth="1"/>
    <col min="13826" max="13826" width="19.7109375" style="5" customWidth="1"/>
    <col min="13827" max="13827" width="28.7109375" style="5" customWidth="1"/>
    <col min="13828" max="13828" width="33.42578125" style="5" customWidth="1"/>
    <col min="13829" max="13829" width="10.42578125" style="5" bestFit="1" customWidth="1"/>
    <col min="13830" max="14080" width="9.140625" style="5"/>
    <col min="14081" max="14081" width="4.7109375" style="5" bestFit="1" customWidth="1"/>
    <col min="14082" max="14082" width="19.7109375" style="5" customWidth="1"/>
    <col min="14083" max="14083" width="28.7109375" style="5" customWidth="1"/>
    <col min="14084" max="14084" width="33.42578125" style="5" customWidth="1"/>
    <col min="14085" max="14085" width="10.42578125" style="5" bestFit="1" customWidth="1"/>
    <col min="14086" max="14336" width="9.140625" style="5"/>
    <col min="14337" max="14337" width="4.7109375" style="5" bestFit="1" customWidth="1"/>
    <col min="14338" max="14338" width="19.7109375" style="5" customWidth="1"/>
    <col min="14339" max="14339" width="28.7109375" style="5" customWidth="1"/>
    <col min="14340" max="14340" width="33.42578125" style="5" customWidth="1"/>
    <col min="14341" max="14341" width="10.42578125" style="5" bestFit="1" customWidth="1"/>
    <col min="14342" max="14592" width="9.140625" style="5"/>
    <col min="14593" max="14593" width="4.7109375" style="5" bestFit="1" customWidth="1"/>
    <col min="14594" max="14594" width="19.7109375" style="5" customWidth="1"/>
    <col min="14595" max="14595" width="28.7109375" style="5" customWidth="1"/>
    <col min="14596" max="14596" width="33.42578125" style="5" customWidth="1"/>
    <col min="14597" max="14597" width="10.42578125" style="5" bestFit="1" customWidth="1"/>
    <col min="14598" max="14848" width="9.140625" style="5"/>
    <col min="14849" max="14849" width="4.7109375" style="5" bestFit="1" customWidth="1"/>
    <col min="14850" max="14850" width="19.7109375" style="5" customWidth="1"/>
    <col min="14851" max="14851" width="28.7109375" style="5" customWidth="1"/>
    <col min="14852" max="14852" width="33.42578125" style="5" customWidth="1"/>
    <col min="14853" max="14853" width="10.42578125" style="5" bestFit="1" customWidth="1"/>
    <col min="14854" max="15104" width="9.140625" style="5"/>
    <col min="15105" max="15105" width="4.7109375" style="5" bestFit="1" customWidth="1"/>
    <col min="15106" max="15106" width="19.7109375" style="5" customWidth="1"/>
    <col min="15107" max="15107" width="28.7109375" style="5" customWidth="1"/>
    <col min="15108" max="15108" width="33.42578125" style="5" customWidth="1"/>
    <col min="15109" max="15109" width="10.42578125" style="5" bestFit="1" customWidth="1"/>
    <col min="15110" max="15360" width="9.140625" style="5"/>
    <col min="15361" max="15361" width="4.7109375" style="5" bestFit="1" customWidth="1"/>
    <col min="15362" max="15362" width="19.7109375" style="5" customWidth="1"/>
    <col min="15363" max="15363" width="28.7109375" style="5" customWidth="1"/>
    <col min="15364" max="15364" width="33.42578125" style="5" customWidth="1"/>
    <col min="15365" max="15365" width="10.42578125" style="5" bestFit="1" customWidth="1"/>
    <col min="15366" max="15616" width="9.140625" style="5"/>
    <col min="15617" max="15617" width="4.7109375" style="5" bestFit="1" customWidth="1"/>
    <col min="15618" max="15618" width="19.7109375" style="5" customWidth="1"/>
    <col min="15619" max="15619" width="28.7109375" style="5" customWidth="1"/>
    <col min="15620" max="15620" width="33.42578125" style="5" customWidth="1"/>
    <col min="15621" max="15621" width="10.42578125" style="5" bestFit="1" customWidth="1"/>
    <col min="15622" max="15872" width="9.140625" style="5"/>
    <col min="15873" max="15873" width="4.7109375" style="5" bestFit="1" customWidth="1"/>
    <col min="15874" max="15874" width="19.7109375" style="5" customWidth="1"/>
    <col min="15875" max="15875" width="28.7109375" style="5" customWidth="1"/>
    <col min="15876" max="15876" width="33.42578125" style="5" customWidth="1"/>
    <col min="15877" max="15877" width="10.42578125" style="5" bestFit="1" customWidth="1"/>
    <col min="15878" max="16128" width="9.140625" style="5"/>
    <col min="16129" max="16129" width="4.7109375" style="5" bestFit="1" customWidth="1"/>
    <col min="16130" max="16130" width="19.7109375" style="5" customWidth="1"/>
    <col min="16131" max="16131" width="28.7109375" style="5" customWidth="1"/>
    <col min="16132" max="16132" width="33.42578125" style="5" customWidth="1"/>
    <col min="16133" max="16133" width="10.42578125" style="5" bestFit="1" customWidth="1"/>
    <col min="16134" max="16384" width="9.140625" style="5"/>
  </cols>
  <sheetData>
    <row r="1" spans="1:10" ht="20.100000000000001" customHeight="1" x14ac:dyDescent="0.2">
      <c r="A1" s="330" t="s">
        <v>5</v>
      </c>
      <c r="B1" s="330"/>
    </row>
    <row r="2" spans="1:10" s="12" customFormat="1" ht="30" customHeight="1" x14ac:dyDescent="0.25">
      <c r="A2" s="331" t="str">
        <f>'Príloha č.1'!A2:D2</f>
        <v>Pozáručný servis USG prístrojov značky Philips</v>
      </c>
      <c r="B2" s="331"/>
      <c r="C2" s="331"/>
      <c r="D2" s="331"/>
    </row>
    <row r="3" spans="1:10" s="12" customFormat="1" ht="15" customHeight="1" x14ac:dyDescent="0.25">
      <c r="A3" s="91"/>
      <c r="B3" s="91"/>
      <c r="C3" s="91"/>
      <c r="D3" s="91"/>
    </row>
    <row r="4" spans="1:10" s="12" customFormat="1" ht="35.1" customHeight="1" x14ac:dyDescent="0.25">
      <c r="A4" s="348" t="s">
        <v>54</v>
      </c>
      <c r="B4" s="348"/>
      <c r="C4" s="348"/>
      <c r="D4" s="348"/>
      <c r="E4" s="109"/>
      <c r="F4" s="109"/>
      <c r="G4" s="109"/>
      <c r="H4" s="109"/>
      <c r="I4" s="109"/>
      <c r="J4" s="109"/>
    </row>
    <row r="6" spans="1:10" s="12" customFormat="1" ht="15" customHeight="1" x14ac:dyDescent="0.25">
      <c r="A6" s="319" t="s">
        <v>79</v>
      </c>
      <c r="B6" s="319"/>
      <c r="C6" s="334" t="str">
        <f>IF('Príloha č.1'!$C$6="","",'Príloha č.1'!$C$6)</f>
        <v/>
      </c>
      <c r="D6" s="335"/>
      <c r="E6" s="13"/>
    </row>
    <row r="7" spans="1:10" s="12" customFormat="1" ht="15" customHeight="1" x14ac:dyDescent="0.25">
      <c r="A7" s="319" t="s">
        <v>80</v>
      </c>
      <c r="B7" s="319"/>
      <c r="C7" s="336" t="str">
        <f>IF('Príloha č.1'!$C$7="","",'Príloha č.1'!$C$7)</f>
        <v/>
      </c>
      <c r="D7" s="337"/>
    </row>
    <row r="8" spans="1:10" ht="15" customHeight="1" x14ac:dyDescent="0.2">
      <c r="A8" s="330" t="s">
        <v>7</v>
      </c>
      <c r="B8" s="330"/>
      <c r="C8" s="336" t="str">
        <f>IF('Príloha č.1'!$C$8="","",'Príloha č.1'!$C$8)</f>
        <v/>
      </c>
      <c r="D8" s="337"/>
    </row>
    <row r="9" spans="1:10" ht="15" customHeight="1" x14ac:dyDescent="0.2">
      <c r="A9" s="330" t="s">
        <v>8</v>
      </c>
      <c r="B9" s="330"/>
      <c r="C9" s="336" t="str">
        <f>IF('Príloha č.1'!$C$9="","",'Príloha č.1'!$C$9)</f>
        <v/>
      </c>
      <c r="D9" s="337"/>
    </row>
    <row r="10" spans="1:10" ht="20.100000000000001" customHeight="1" x14ac:dyDescent="0.2">
      <c r="C10" s="59"/>
    </row>
    <row r="11" spans="1:10" s="15" customFormat="1" ht="20.100000000000001" customHeight="1" x14ac:dyDescent="0.25">
      <c r="A11" s="319" t="s">
        <v>20</v>
      </c>
      <c r="B11" s="319"/>
      <c r="C11" s="319"/>
      <c r="D11" s="319"/>
    </row>
    <row r="12" spans="1:10" ht="52.5" customHeight="1" x14ac:dyDescent="0.2">
      <c r="A12" s="12" t="s">
        <v>21</v>
      </c>
      <c r="B12" s="338" t="s">
        <v>48</v>
      </c>
      <c r="C12" s="338"/>
      <c r="D12" s="338"/>
    </row>
    <row r="13" spans="1:10" ht="36.75" customHeight="1" x14ac:dyDescent="0.2">
      <c r="A13" s="12" t="s">
        <v>21</v>
      </c>
      <c r="B13" s="338" t="s">
        <v>47</v>
      </c>
      <c r="C13" s="338"/>
      <c r="D13" s="338"/>
    </row>
    <row r="14" spans="1:10" ht="37.5" customHeight="1" x14ac:dyDescent="0.2">
      <c r="A14" s="12" t="s">
        <v>21</v>
      </c>
      <c r="B14" s="338" t="s">
        <v>49</v>
      </c>
      <c r="C14" s="338"/>
      <c r="D14" s="338"/>
    </row>
    <row r="15" spans="1:10" ht="20.100000000000001" customHeight="1" x14ac:dyDescent="0.2"/>
    <row r="16" spans="1:10" s="15" customFormat="1" x14ac:dyDescent="0.25">
      <c r="A16" s="15" t="s">
        <v>15</v>
      </c>
      <c r="B16" s="98" t="str">
        <f>IF('Príloha č.1'!B23:B23="","",'Príloha č.1'!B23:B23)</f>
        <v/>
      </c>
    </row>
    <row r="17" spans="1:5" s="15" customFormat="1" x14ac:dyDescent="0.25">
      <c r="A17" s="15" t="s">
        <v>24</v>
      </c>
      <c r="B17" s="104" t="str">
        <f>IF('Príloha č.1'!B24:B24="","",'Príloha č.1'!B24:B24)</f>
        <v/>
      </c>
    </row>
    <row r="18" spans="1:5" ht="13.5" customHeight="1" x14ac:dyDescent="0.2">
      <c r="D18" s="8"/>
    </row>
    <row r="19" spans="1:5" ht="15" customHeight="1" x14ac:dyDescent="0.2">
      <c r="C19" s="20" t="s">
        <v>26</v>
      </c>
      <c r="D19" s="58" t="str">
        <f>IF('Príloha č.1'!D27="","",'Príloha č.1'!D27)</f>
        <v/>
      </c>
    </row>
    <row r="20" spans="1:5" x14ac:dyDescent="0.2">
      <c r="C20" s="1"/>
      <c r="D20" s="57" t="s">
        <v>27</v>
      </c>
    </row>
    <row r="21" spans="1:5" s="1" customFormat="1" x14ac:dyDescent="0.2">
      <c r="A21" s="328" t="s">
        <v>17</v>
      </c>
      <c r="B21" s="328"/>
    </row>
    <row r="22" spans="1:5" s="6" customFormat="1" ht="12" customHeight="1" x14ac:dyDescent="0.2">
      <c r="A22" s="9"/>
      <c r="B22" s="330" t="s">
        <v>18</v>
      </c>
      <c r="C22" s="330"/>
      <c r="D22" s="57"/>
      <c r="E22" s="11"/>
    </row>
  </sheetData>
  <mergeCells count="17">
    <mergeCell ref="A1:B1"/>
    <mergeCell ref="A2:D2"/>
    <mergeCell ref="A4:D4"/>
    <mergeCell ref="A6:B6"/>
    <mergeCell ref="C6:D6"/>
    <mergeCell ref="A7:B7"/>
    <mergeCell ref="C7:D7"/>
    <mergeCell ref="A8:B8"/>
    <mergeCell ref="C8:D8"/>
    <mergeCell ref="A9:B9"/>
    <mergeCell ref="C9:D9"/>
    <mergeCell ref="A21:B21"/>
    <mergeCell ref="B22:C22"/>
    <mergeCell ref="A11:D11"/>
    <mergeCell ref="B12:D12"/>
    <mergeCell ref="B13:D13"/>
    <mergeCell ref="B14:D14"/>
  </mergeCells>
  <conditionalFormatting sqref="A22">
    <cfRule type="containsBlanks" dxfId="44" priority="2">
      <formula>LEN(TRIM(A22))=0</formula>
    </cfRule>
  </conditionalFormatting>
  <conditionalFormatting sqref="C6:D9">
    <cfRule type="containsBlanks" dxfId="43" priority="4">
      <formula>LEN(TRIM(C6))=0</formula>
    </cfRule>
  </conditionalFormatting>
  <conditionalFormatting sqref="B16:B17">
    <cfRule type="containsBlanks" dxfId="42" priority="3">
      <formula>LEN(TRIM(B16))=0</formula>
    </cfRule>
  </conditionalFormatting>
  <conditionalFormatting sqref="D19">
    <cfRule type="containsBlanks" dxfId="41" priority="1">
      <formula>LEN(TRIM(D19))=0</formula>
    </cfRule>
  </conditionalFormatting>
  <pageMargins left="0.78740157480314965" right="0.39370078740157483" top="0.98425196850393704" bottom="0.39370078740157483" header="0.31496062992125984" footer="0.31496062992125984"/>
  <pageSetup paperSize="9" scale="99" orientation="portrait" r:id="rId1"/>
  <headerFooter>
    <oddHeader>&amp;L&amp;"Arial,Tučné"&amp;9Príloha č. 4 SP&amp;"Arial,Normálne"
Vyhlásenie uchádzača ku konfliktom záujmov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J86"/>
  <sheetViews>
    <sheetView showGridLines="0" zoomScaleNormal="100" zoomScaleSheetLayoutView="85" workbookViewId="0">
      <selection activeCell="B35" sqref="B35:F39"/>
    </sheetView>
  </sheetViews>
  <sheetFormatPr defaultColWidth="9.140625" defaultRowHeight="12" x14ac:dyDescent="0.2"/>
  <cols>
    <col min="1" max="1" width="10.7109375" style="66" customWidth="1"/>
    <col min="2" max="2" width="6.140625" style="85" bestFit="1" customWidth="1"/>
    <col min="3" max="3" width="6.7109375" style="66" bestFit="1" customWidth="1"/>
    <col min="4" max="4" width="8.28515625" style="85" bestFit="1" customWidth="1"/>
    <col min="5" max="5" width="25.7109375" style="66" customWidth="1"/>
    <col min="6" max="6" width="20.7109375" style="66" customWidth="1"/>
    <col min="7" max="7" width="25.7109375" style="86" customWidth="1"/>
    <col min="8" max="8" width="25.7109375" style="66" customWidth="1"/>
    <col min="9" max="9" width="13.42578125" style="66" customWidth="1"/>
    <col min="10" max="10" width="11.7109375" style="66" bestFit="1" customWidth="1"/>
    <col min="11" max="16384" width="9.140625" style="66"/>
  </cols>
  <sheetData>
    <row r="1" spans="1:10" s="60" customFormat="1" ht="19.5" customHeight="1" x14ac:dyDescent="0.2">
      <c r="A1" s="370" t="s">
        <v>5</v>
      </c>
      <c r="B1" s="370"/>
      <c r="C1" s="370"/>
      <c r="D1" s="370"/>
      <c r="E1" s="370"/>
      <c r="F1" s="370"/>
      <c r="G1" s="370"/>
      <c r="H1" s="370"/>
    </row>
    <row r="2" spans="1:10" s="60" customFormat="1" ht="30" customHeight="1" x14ac:dyDescent="0.2">
      <c r="A2" s="352" t="s">
        <v>103</v>
      </c>
      <c r="B2" s="352"/>
      <c r="C2" s="352"/>
      <c r="D2" s="352"/>
      <c r="E2" s="352"/>
      <c r="F2" s="352"/>
      <c r="G2" s="352"/>
      <c r="H2" s="352"/>
      <c r="I2" s="352"/>
      <c r="J2" s="61"/>
    </row>
    <row r="3" spans="1:10" s="60" customFormat="1" ht="15" customHeight="1" x14ac:dyDescent="0.2">
      <c r="A3" s="377"/>
      <c r="B3" s="377"/>
      <c r="C3" s="377"/>
      <c r="D3" s="377"/>
      <c r="E3" s="377"/>
      <c r="F3" s="377"/>
      <c r="G3" s="377"/>
      <c r="H3" s="377"/>
      <c r="I3" s="61"/>
      <c r="J3" s="61"/>
    </row>
    <row r="4" spans="1:10" s="113" customFormat="1" ht="35.1" customHeight="1" x14ac:dyDescent="0.25">
      <c r="A4" s="371" t="s">
        <v>36</v>
      </c>
      <c r="B4" s="371"/>
      <c r="C4" s="371"/>
      <c r="D4" s="371"/>
      <c r="E4" s="371"/>
      <c r="F4" s="371"/>
      <c r="G4" s="371"/>
      <c r="H4" s="371"/>
      <c r="I4" s="112"/>
      <c r="J4" s="112"/>
    </row>
    <row r="5" spans="1:10" s="63" customFormat="1" ht="12" customHeight="1" thickBot="1" x14ac:dyDescent="0.3">
      <c r="A5" s="88"/>
      <c r="B5" s="89"/>
      <c r="C5" s="90"/>
      <c r="D5" s="89"/>
      <c r="G5" s="92"/>
    </row>
    <row r="6" spans="1:10" s="64" customFormat="1" ht="68.25" customHeight="1" x14ac:dyDescent="0.25">
      <c r="A6" s="378" t="s">
        <v>50</v>
      </c>
      <c r="B6" s="379"/>
      <c r="C6" s="379"/>
      <c r="D6" s="379"/>
      <c r="E6" s="379"/>
      <c r="F6" s="380"/>
      <c r="G6" s="372" t="s">
        <v>57</v>
      </c>
      <c r="H6" s="373"/>
      <c r="I6" s="100"/>
    </row>
    <row r="7" spans="1:10" s="64" customFormat="1" ht="26.25" customHeight="1" x14ac:dyDescent="0.25">
      <c r="A7" s="381"/>
      <c r="B7" s="382"/>
      <c r="C7" s="382"/>
      <c r="D7" s="382"/>
      <c r="E7" s="382"/>
      <c r="F7" s="383"/>
      <c r="G7" s="94" t="s">
        <v>58</v>
      </c>
      <c r="H7" s="95" t="s">
        <v>59</v>
      </c>
      <c r="I7" s="100"/>
    </row>
    <row r="8" spans="1:10" s="64" customFormat="1" ht="24.95" customHeight="1" thickBot="1" x14ac:dyDescent="0.3">
      <c r="A8" s="384" t="s">
        <v>51</v>
      </c>
      <c r="B8" s="385"/>
      <c r="C8" s="385"/>
      <c r="D8" s="385"/>
      <c r="E8" s="385"/>
      <c r="F8" s="386"/>
      <c r="G8" s="96" t="s">
        <v>37</v>
      </c>
      <c r="H8" s="97" t="s">
        <v>38</v>
      </c>
      <c r="I8" s="100"/>
    </row>
    <row r="9" spans="1:10" s="64" customFormat="1" ht="24.95" customHeight="1" x14ac:dyDescent="0.25">
      <c r="A9" s="374" t="s">
        <v>104</v>
      </c>
      <c r="B9" s="375"/>
      <c r="C9" s="375"/>
      <c r="D9" s="375"/>
      <c r="E9" s="375"/>
      <c r="F9" s="375"/>
      <c r="G9" s="375"/>
      <c r="H9" s="376"/>
      <c r="I9" s="100"/>
    </row>
    <row r="10" spans="1:10" s="65" customFormat="1" ht="24.75" customHeight="1" x14ac:dyDescent="0.25">
      <c r="A10" s="353" t="s">
        <v>177</v>
      </c>
      <c r="B10" s="354"/>
      <c r="C10" s="354"/>
      <c r="D10" s="354"/>
      <c r="E10" s="354"/>
      <c r="F10" s="355"/>
      <c r="G10" s="114" t="s">
        <v>63</v>
      </c>
      <c r="H10" s="115" t="s">
        <v>63</v>
      </c>
    </row>
    <row r="11" spans="1:10" s="65" customFormat="1" ht="27" customHeight="1" x14ac:dyDescent="0.25">
      <c r="A11" s="137" t="s">
        <v>60</v>
      </c>
      <c r="B11" s="349" t="s">
        <v>108</v>
      </c>
      <c r="C11" s="350"/>
      <c r="D11" s="350"/>
      <c r="E11" s="350"/>
      <c r="F11" s="351"/>
      <c r="G11" s="93"/>
      <c r="H11" s="101"/>
    </row>
    <row r="12" spans="1:10" s="65" customFormat="1" ht="19.5" customHeight="1" x14ac:dyDescent="0.25">
      <c r="A12" s="137" t="s">
        <v>61</v>
      </c>
      <c r="B12" s="349" t="s">
        <v>106</v>
      </c>
      <c r="C12" s="350"/>
      <c r="D12" s="350"/>
      <c r="E12" s="350"/>
      <c r="F12" s="351"/>
      <c r="G12" s="93"/>
      <c r="H12" s="101"/>
    </row>
    <row r="13" spans="1:10" s="65" customFormat="1" ht="19.5" customHeight="1" x14ac:dyDescent="0.25">
      <c r="A13" s="137" t="s">
        <v>105</v>
      </c>
      <c r="B13" s="349" t="s">
        <v>107</v>
      </c>
      <c r="C13" s="350"/>
      <c r="D13" s="350"/>
      <c r="E13" s="350"/>
      <c r="F13" s="351"/>
      <c r="G13" s="93"/>
      <c r="H13" s="101"/>
    </row>
    <row r="14" spans="1:10" s="65" customFormat="1" ht="24.75" customHeight="1" x14ac:dyDescent="0.25">
      <c r="A14" s="353" t="s">
        <v>178</v>
      </c>
      <c r="B14" s="354"/>
      <c r="C14" s="354"/>
      <c r="D14" s="354"/>
      <c r="E14" s="354"/>
      <c r="F14" s="355"/>
      <c r="G14" s="114" t="s">
        <v>63</v>
      </c>
      <c r="H14" s="115" t="s">
        <v>63</v>
      </c>
    </row>
    <row r="15" spans="1:10" s="65" customFormat="1" ht="27" customHeight="1" x14ac:dyDescent="0.25">
      <c r="A15" s="137" t="s">
        <v>64</v>
      </c>
      <c r="B15" s="349" t="s">
        <v>120</v>
      </c>
      <c r="C15" s="350"/>
      <c r="D15" s="350"/>
      <c r="E15" s="350"/>
      <c r="F15" s="351"/>
      <c r="G15" s="93"/>
      <c r="H15" s="101"/>
    </row>
    <row r="16" spans="1:10" s="65" customFormat="1" ht="19.5" customHeight="1" x14ac:dyDescent="0.25">
      <c r="A16" s="137" t="s">
        <v>65</v>
      </c>
      <c r="B16" s="349" t="s">
        <v>109</v>
      </c>
      <c r="C16" s="350"/>
      <c r="D16" s="350"/>
      <c r="E16" s="350"/>
      <c r="F16" s="351"/>
      <c r="G16" s="93"/>
      <c r="H16" s="101"/>
    </row>
    <row r="17" spans="1:8" s="65" customFormat="1" ht="19.5" customHeight="1" x14ac:dyDescent="0.25">
      <c r="A17" s="137" t="s">
        <v>110</v>
      </c>
      <c r="B17" s="349" t="s">
        <v>107</v>
      </c>
      <c r="C17" s="350"/>
      <c r="D17" s="350"/>
      <c r="E17" s="350"/>
      <c r="F17" s="351"/>
      <c r="G17" s="93"/>
      <c r="H17" s="101"/>
    </row>
    <row r="18" spans="1:8" s="65" customFormat="1" ht="24.75" customHeight="1" x14ac:dyDescent="0.25">
      <c r="A18" s="353" t="s">
        <v>179</v>
      </c>
      <c r="B18" s="354"/>
      <c r="C18" s="354"/>
      <c r="D18" s="354"/>
      <c r="E18" s="354"/>
      <c r="F18" s="355"/>
      <c r="G18" s="114" t="s">
        <v>63</v>
      </c>
      <c r="H18" s="115" t="s">
        <v>63</v>
      </c>
    </row>
    <row r="19" spans="1:8" s="65" customFormat="1" ht="27" customHeight="1" x14ac:dyDescent="0.25">
      <c r="A19" s="137" t="s">
        <v>66</v>
      </c>
      <c r="B19" s="349" t="s">
        <v>121</v>
      </c>
      <c r="C19" s="350"/>
      <c r="D19" s="350"/>
      <c r="E19" s="350"/>
      <c r="F19" s="351"/>
      <c r="G19" s="93"/>
      <c r="H19" s="101"/>
    </row>
    <row r="20" spans="1:8" s="65" customFormat="1" ht="19.5" customHeight="1" x14ac:dyDescent="0.25">
      <c r="A20" s="137" t="s">
        <v>67</v>
      </c>
      <c r="B20" s="349" t="s">
        <v>112</v>
      </c>
      <c r="C20" s="350"/>
      <c r="D20" s="350"/>
      <c r="E20" s="350"/>
      <c r="F20" s="351"/>
      <c r="G20" s="93"/>
      <c r="H20" s="101"/>
    </row>
    <row r="21" spans="1:8" s="65" customFormat="1" ht="19.5" customHeight="1" x14ac:dyDescent="0.25">
      <c r="A21" s="137" t="s">
        <v>111</v>
      </c>
      <c r="B21" s="349" t="s">
        <v>107</v>
      </c>
      <c r="C21" s="350"/>
      <c r="D21" s="350"/>
      <c r="E21" s="350"/>
      <c r="F21" s="351"/>
      <c r="G21" s="93"/>
      <c r="H21" s="101"/>
    </row>
    <row r="22" spans="1:8" s="65" customFormat="1" ht="24.75" customHeight="1" x14ac:dyDescent="0.25">
      <c r="A22" s="353" t="s">
        <v>180</v>
      </c>
      <c r="B22" s="354"/>
      <c r="C22" s="354"/>
      <c r="D22" s="354"/>
      <c r="E22" s="354"/>
      <c r="F22" s="355"/>
      <c r="G22" s="114" t="s">
        <v>63</v>
      </c>
      <c r="H22" s="115" t="s">
        <v>63</v>
      </c>
    </row>
    <row r="23" spans="1:8" s="65" customFormat="1" ht="19.5" customHeight="1" x14ac:dyDescent="0.25">
      <c r="A23" s="137" t="s">
        <v>68</v>
      </c>
      <c r="B23" s="349" t="s">
        <v>115</v>
      </c>
      <c r="C23" s="350"/>
      <c r="D23" s="350"/>
      <c r="E23" s="350"/>
      <c r="F23" s="351"/>
      <c r="G23" s="93"/>
      <c r="H23" s="101"/>
    </row>
    <row r="24" spans="1:8" s="65" customFormat="1" ht="19.5" customHeight="1" x14ac:dyDescent="0.25">
      <c r="A24" s="137" t="s">
        <v>69</v>
      </c>
      <c r="B24" s="349" t="s">
        <v>116</v>
      </c>
      <c r="C24" s="350"/>
      <c r="D24" s="350"/>
      <c r="E24" s="350"/>
      <c r="F24" s="351"/>
      <c r="G24" s="93"/>
      <c r="H24" s="101"/>
    </row>
    <row r="25" spans="1:8" s="65" customFormat="1" ht="19.5" customHeight="1" x14ac:dyDescent="0.25">
      <c r="A25" s="137" t="s">
        <v>113</v>
      </c>
      <c r="B25" s="349" t="s">
        <v>107</v>
      </c>
      <c r="C25" s="350"/>
      <c r="D25" s="350"/>
      <c r="E25" s="350"/>
      <c r="F25" s="351"/>
      <c r="G25" s="93"/>
      <c r="H25" s="101"/>
    </row>
    <row r="26" spans="1:8" s="65" customFormat="1" ht="42" customHeight="1" x14ac:dyDescent="0.25">
      <c r="A26" s="137" t="s">
        <v>114</v>
      </c>
      <c r="B26" s="349" t="s">
        <v>123</v>
      </c>
      <c r="C26" s="350"/>
      <c r="D26" s="350"/>
      <c r="E26" s="350"/>
      <c r="F26" s="351"/>
      <c r="G26" s="93"/>
      <c r="H26" s="101"/>
    </row>
    <row r="27" spans="1:8" s="65" customFormat="1" ht="27" customHeight="1" x14ac:dyDescent="0.25">
      <c r="A27" s="353" t="s">
        <v>181</v>
      </c>
      <c r="B27" s="354"/>
      <c r="C27" s="354"/>
      <c r="D27" s="354"/>
      <c r="E27" s="354"/>
      <c r="F27" s="355"/>
      <c r="G27" s="114" t="s">
        <v>63</v>
      </c>
      <c r="H27" s="115" t="s">
        <v>63</v>
      </c>
    </row>
    <row r="28" spans="1:8" s="65" customFormat="1" ht="19.5" customHeight="1" x14ac:dyDescent="0.25">
      <c r="A28" s="137" t="s">
        <v>70</v>
      </c>
      <c r="B28" s="349" t="s">
        <v>119</v>
      </c>
      <c r="C28" s="350"/>
      <c r="D28" s="350"/>
      <c r="E28" s="350"/>
      <c r="F28" s="351"/>
      <c r="G28" s="93"/>
      <c r="H28" s="101"/>
    </row>
    <row r="29" spans="1:8" s="65" customFormat="1" ht="19.5" customHeight="1" x14ac:dyDescent="0.25">
      <c r="A29" s="137" t="s">
        <v>71</v>
      </c>
      <c r="B29" s="349" t="s">
        <v>116</v>
      </c>
      <c r="C29" s="350"/>
      <c r="D29" s="350"/>
      <c r="E29" s="350"/>
      <c r="F29" s="351"/>
      <c r="G29" s="93"/>
      <c r="H29" s="101"/>
    </row>
    <row r="30" spans="1:8" s="65" customFormat="1" ht="19.5" customHeight="1" x14ac:dyDescent="0.25">
      <c r="A30" s="137" t="s">
        <v>117</v>
      </c>
      <c r="B30" s="349" t="s">
        <v>107</v>
      </c>
      <c r="C30" s="350"/>
      <c r="D30" s="350"/>
      <c r="E30" s="350"/>
      <c r="F30" s="351"/>
      <c r="G30" s="93"/>
      <c r="H30" s="101"/>
    </row>
    <row r="31" spans="1:8" s="65" customFormat="1" ht="42" customHeight="1" x14ac:dyDescent="0.25">
      <c r="A31" s="137" t="s">
        <v>118</v>
      </c>
      <c r="B31" s="349" t="s">
        <v>122</v>
      </c>
      <c r="C31" s="350"/>
      <c r="D31" s="350"/>
      <c r="E31" s="350"/>
      <c r="F31" s="351"/>
      <c r="G31" s="93"/>
      <c r="H31" s="101"/>
    </row>
    <row r="32" spans="1:8" s="65" customFormat="1" ht="24.75" customHeight="1" x14ac:dyDescent="0.25">
      <c r="A32" s="387" t="s">
        <v>182</v>
      </c>
      <c r="B32" s="388"/>
      <c r="C32" s="388"/>
      <c r="D32" s="388"/>
      <c r="E32" s="388"/>
      <c r="F32" s="388"/>
      <c r="G32" s="388"/>
      <c r="H32" s="389"/>
    </row>
    <row r="33" spans="1:8" s="65" customFormat="1" ht="35.25" customHeight="1" x14ac:dyDescent="0.25">
      <c r="A33" s="356" t="s">
        <v>196</v>
      </c>
      <c r="B33" s="357"/>
      <c r="C33" s="357"/>
      <c r="D33" s="357"/>
      <c r="E33" s="357"/>
      <c r="F33" s="358"/>
      <c r="G33" s="132" t="s">
        <v>63</v>
      </c>
      <c r="H33" s="133" t="s">
        <v>63</v>
      </c>
    </row>
    <row r="34" spans="1:8" s="65" customFormat="1" ht="19.5" customHeight="1" x14ac:dyDescent="0.25">
      <c r="A34" s="161" t="s">
        <v>60</v>
      </c>
      <c r="B34" s="390" t="s">
        <v>153</v>
      </c>
      <c r="C34" s="391"/>
      <c r="D34" s="391"/>
      <c r="E34" s="391"/>
      <c r="F34" s="392"/>
      <c r="G34" s="93"/>
      <c r="H34" s="101"/>
    </row>
    <row r="35" spans="1:8" s="65" customFormat="1" ht="19.5" customHeight="1" x14ac:dyDescent="0.25">
      <c r="A35" s="137" t="s">
        <v>87</v>
      </c>
      <c r="B35" s="349" t="s">
        <v>124</v>
      </c>
      <c r="C35" s="350"/>
      <c r="D35" s="350"/>
      <c r="E35" s="350"/>
      <c r="F35" s="351"/>
      <c r="G35" s="93"/>
      <c r="H35" s="101"/>
    </row>
    <row r="36" spans="1:8" s="65" customFormat="1" ht="19.5" customHeight="1" x14ac:dyDescent="0.25">
      <c r="A36" s="137" t="s">
        <v>88</v>
      </c>
      <c r="B36" s="349" t="s">
        <v>125</v>
      </c>
      <c r="C36" s="350"/>
      <c r="D36" s="350"/>
      <c r="E36" s="350"/>
      <c r="F36" s="351"/>
      <c r="G36" s="93"/>
      <c r="H36" s="101"/>
    </row>
    <row r="37" spans="1:8" s="65" customFormat="1" ht="19.5" customHeight="1" x14ac:dyDescent="0.25">
      <c r="A37" s="137" t="s">
        <v>89</v>
      </c>
      <c r="B37" s="349" t="s">
        <v>126</v>
      </c>
      <c r="C37" s="350"/>
      <c r="D37" s="350"/>
      <c r="E37" s="350"/>
      <c r="F37" s="351"/>
      <c r="G37" s="93"/>
      <c r="H37" s="101"/>
    </row>
    <row r="38" spans="1:8" s="65" customFormat="1" ht="19.5" customHeight="1" x14ac:dyDescent="0.25">
      <c r="A38" s="137" t="s">
        <v>90</v>
      </c>
      <c r="B38" s="349" t="s">
        <v>127</v>
      </c>
      <c r="C38" s="350"/>
      <c r="D38" s="350"/>
      <c r="E38" s="350"/>
      <c r="F38" s="351"/>
      <c r="G38" s="93"/>
      <c r="H38" s="101"/>
    </row>
    <row r="39" spans="1:8" s="65" customFormat="1" ht="19.5" customHeight="1" x14ac:dyDescent="0.25">
      <c r="A39" s="137" t="s">
        <v>91</v>
      </c>
      <c r="B39" s="349" t="s">
        <v>128</v>
      </c>
      <c r="C39" s="350"/>
      <c r="D39" s="350"/>
      <c r="E39" s="350"/>
      <c r="F39" s="351"/>
      <c r="G39" s="93"/>
      <c r="H39" s="101"/>
    </row>
    <row r="40" spans="1:8" s="65" customFormat="1" ht="19.5" customHeight="1" x14ac:dyDescent="0.25">
      <c r="A40" s="137" t="s">
        <v>92</v>
      </c>
      <c r="B40" s="349" t="s">
        <v>129</v>
      </c>
      <c r="C40" s="350"/>
      <c r="D40" s="350"/>
      <c r="E40" s="350"/>
      <c r="F40" s="351"/>
      <c r="G40" s="93"/>
      <c r="H40" s="101"/>
    </row>
    <row r="41" spans="1:8" s="65" customFormat="1" ht="19.5" customHeight="1" x14ac:dyDescent="0.25">
      <c r="A41" s="137" t="s">
        <v>93</v>
      </c>
      <c r="B41" s="349" t="s">
        <v>130</v>
      </c>
      <c r="C41" s="350"/>
      <c r="D41" s="350"/>
      <c r="E41" s="350"/>
      <c r="F41" s="351"/>
      <c r="G41" s="93"/>
      <c r="H41" s="101"/>
    </row>
    <row r="42" spans="1:8" s="65" customFormat="1" ht="19.5" customHeight="1" x14ac:dyDescent="0.25">
      <c r="A42" s="137" t="s">
        <v>94</v>
      </c>
      <c r="B42" s="349" t="s">
        <v>131</v>
      </c>
      <c r="C42" s="350"/>
      <c r="D42" s="350"/>
      <c r="E42" s="350"/>
      <c r="F42" s="351"/>
      <c r="G42" s="93"/>
      <c r="H42" s="101"/>
    </row>
    <row r="43" spans="1:8" s="65" customFormat="1" ht="19.5" customHeight="1" x14ac:dyDescent="0.25">
      <c r="A43" s="137" t="s">
        <v>95</v>
      </c>
      <c r="B43" s="349" t="s">
        <v>132</v>
      </c>
      <c r="C43" s="350"/>
      <c r="D43" s="350"/>
      <c r="E43" s="350"/>
      <c r="F43" s="351"/>
      <c r="G43" s="93"/>
      <c r="H43" s="101"/>
    </row>
    <row r="44" spans="1:8" s="65" customFormat="1" ht="19.5" customHeight="1" x14ac:dyDescent="0.25">
      <c r="A44" s="137" t="s">
        <v>144</v>
      </c>
      <c r="B44" s="349" t="s">
        <v>133</v>
      </c>
      <c r="C44" s="350"/>
      <c r="D44" s="350"/>
      <c r="E44" s="350"/>
      <c r="F44" s="351"/>
      <c r="G44" s="93"/>
      <c r="H44" s="101"/>
    </row>
    <row r="45" spans="1:8" s="65" customFormat="1" ht="19.5" customHeight="1" x14ac:dyDescent="0.25">
      <c r="A45" s="137" t="s">
        <v>145</v>
      </c>
      <c r="B45" s="349" t="s">
        <v>134</v>
      </c>
      <c r="C45" s="350"/>
      <c r="D45" s="350"/>
      <c r="E45" s="350"/>
      <c r="F45" s="351"/>
      <c r="G45" s="93"/>
      <c r="H45" s="101"/>
    </row>
    <row r="46" spans="1:8" s="65" customFormat="1" ht="19.5" customHeight="1" x14ac:dyDescent="0.25">
      <c r="A46" s="137" t="s">
        <v>146</v>
      </c>
      <c r="B46" s="349" t="s">
        <v>135</v>
      </c>
      <c r="C46" s="350"/>
      <c r="D46" s="350"/>
      <c r="E46" s="350"/>
      <c r="F46" s="351"/>
      <c r="G46" s="93"/>
      <c r="H46" s="101"/>
    </row>
    <row r="47" spans="1:8" s="65" customFormat="1" ht="19.5" customHeight="1" x14ac:dyDescent="0.25">
      <c r="A47" s="137" t="s">
        <v>147</v>
      </c>
      <c r="B47" s="349" t="s">
        <v>136</v>
      </c>
      <c r="C47" s="350"/>
      <c r="D47" s="350"/>
      <c r="E47" s="350"/>
      <c r="F47" s="351"/>
      <c r="G47" s="93"/>
      <c r="H47" s="101"/>
    </row>
    <row r="48" spans="1:8" s="65" customFormat="1" ht="19.5" customHeight="1" x14ac:dyDescent="0.25">
      <c r="A48" s="137" t="s">
        <v>148</v>
      </c>
      <c r="B48" s="349" t="s">
        <v>137</v>
      </c>
      <c r="C48" s="350"/>
      <c r="D48" s="350"/>
      <c r="E48" s="350"/>
      <c r="F48" s="351"/>
      <c r="G48" s="93"/>
      <c r="H48" s="101"/>
    </row>
    <row r="49" spans="1:8" s="65" customFormat="1" ht="19.5" customHeight="1" x14ac:dyDescent="0.25">
      <c r="A49" s="137" t="s">
        <v>149</v>
      </c>
      <c r="B49" s="349" t="s">
        <v>138</v>
      </c>
      <c r="C49" s="350"/>
      <c r="D49" s="350"/>
      <c r="E49" s="350"/>
      <c r="F49" s="351"/>
      <c r="G49" s="93"/>
      <c r="H49" s="101"/>
    </row>
    <row r="50" spans="1:8" s="65" customFormat="1" ht="19.5" customHeight="1" x14ac:dyDescent="0.25">
      <c r="A50" s="137" t="s">
        <v>150</v>
      </c>
      <c r="B50" s="349" t="s">
        <v>139</v>
      </c>
      <c r="C50" s="350"/>
      <c r="D50" s="350"/>
      <c r="E50" s="350"/>
      <c r="F50" s="351"/>
      <c r="G50" s="93"/>
      <c r="H50" s="101"/>
    </row>
    <row r="51" spans="1:8" s="65" customFormat="1" ht="19.5" customHeight="1" x14ac:dyDescent="0.25">
      <c r="A51" s="137" t="s">
        <v>151</v>
      </c>
      <c r="B51" s="349" t="s">
        <v>140</v>
      </c>
      <c r="C51" s="350"/>
      <c r="D51" s="350"/>
      <c r="E51" s="350"/>
      <c r="F51" s="351"/>
      <c r="G51" s="93"/>
      <c r="H51" s="101"/>
    </row>
    <row r="52" spans="1:8" s="65" customFormat="1" ht="19.5" customHeight="1" x14ac:dyDescent="0.25">
      <c r="A52" s="137" t="s">
        <v>152</v>
      </c>
      <c r="B52" s="349" t="s">
        <v>141</v>
      </c>
      <c r="C52" s="350"/>
      <c r="D52" s="350"/>
      <c r="E52" s="350"/>
      <c r="F52" s="351"/>
      <c r="G52" s="93"/>
      <c r="H52" s="101"/>
    </row>
    <row r="53" spans="1:8" s="65" customFormat="1" ht="19.5" customHeight="1" x14ac:dyDescent="0.25">
      <c r="A53" s="162" t="s">
        <v>61</v>
      </c>
      <c r="B53" s="359" t="s">
        <v>142</v>
      </c>
      <c r="C53" s="360"/>
      <c r="D53" s="360"/>
      <c r="E53" s="360"/>
      <c r="F53" s="361"/>
      <c r="G53" s="93"/>
      <c r="H53" s="101"/>
    </row>
    <row r="54" spans="1:8" s="65" customFormat="1" ht="40.5" customHeight="1" x14ac:dyDescent="0.25">
      <c r="A54" s="356" t="s">
        <v>197</v>
      </c>
      <c r="B54" s="357"/>
      <c r="C54" s="357"/>
      <c r="D54" s="357"/>
      <c r="E54" s="357"/>
      <c r="F54" s="358"/>
      <c r="G54" s="132" t="s">
        <v>63</v>
      </c>
      <c r="H54" s="133" t="s">
        <v>63</v>
      </c>
    </row>
    <row r="55" spans="1:8" s="65" customFormat="1" ht="19.5" customHeight="1" x14ac:dyDescent="0.25">
      <c r="A55" s="161" t="s">
        <v>60</v>
      </c>
      <c r="B55" s="390" t="s">
        <v>153</v>
      </c>
      <c r="C55" s="391"/>
      <c r="D55" s="391"/>
      <c r="E55" s="391"/>
      <c r="F55" s="392"/>
      <c r="G55" s="93"/>
      <c r="H55" s="101"/>
    </row>
    <row r="56" spans="1:8" s="65" customFormat="1" ht="19.5" customHeight="1" x14ac:dyDescent="0.25">
      <c r="A56" s="137" t="s">
        <v>87</v>
      </c>
      <c r="B56" s="349" t="s">
        <v>154</v>
      </c>
      <c r="C56" s="350"/>
      <c r="D56" s="350"/>
      <c r="E56" s="350"/>
      <c r="F56" s="351"/>
      <c r="G56" s="93"/>
      <c r="H56" s="101"/>
    </row>
    <row r="57" spans="1:8" s="65" customFormat="1" ht="19.5" customHeight="1" x14ac:dyDescent="0.25">
      <c r="A57" s="137" t="s">
        <v>88</v>
      </c>
      <c r="B57" s="349" t="s">
        <v>155</v>
      </c>
      <c r="C57" s="350"/>
      <c r="D57" s="350"/>
      <c r="E57" s="350"/>
      <c r="F57" s="351"/>
      <c r="G57" s="93"/>
      <c r="H57" s="101"/>
    </row>
    <row r="58" spans="1:8" s="65" customFormat="1" ht="19.5" customHeight="1" x14ac:dyDescent="0.25">
      <c r="A58" s="137" t="s">
        <v>89</v>
      </c>
      <c r="B58" s="349" t="s">
        <v>156</v>
      </c>
      <c r="C58" s="350"/>
      <c r="D58" s="350"/>
      <c r="E58" s="350"/>
      <c r="F58" s="351"/>
      <c r="G58" s="93"/>
      <c r="H58" s="101"/>
    </row>
    <row r="59" spans="1:8" s="65" customFormat="1" ht="19.5" customHeight="1" x14ac:dyDescent="0.25">
      <c r="A59" s="137" t="s">
        <v>90</v>
      </c>
      <c r="B59" s="349" t="s">
        <v>157</v>
      </c>
      <c r="C59" s="350"/>
      <c r="D59" s="350"/>
      <c r="E59" s="350"/>
      <c r="F59" s="351"/>
      <c r="G59" s="93"/>
      <c r="H59" s="101"/>
    </row>
    <row r="60" spans="1:8" s="65" customFormat="1" ht="19.5" customHeight="1" x14ac:dyDescent="0.25">
      <c r="A60" s="137" t="s">
        <v>91</v>
      </c>
      <c r="B60" s="349" t="s">
        <v>158</v>
      </c>
      <c r="C60" s="350"/>
      <c r="D60" s="350"/>
      <c r="E60" s="350"/>
      <c r="F60" s="351"/>
      <c r="G60" s="93"/>
      <c r="H60" s="101"/>
    </row>
    <row r="61" spans="1:8" s="65" customFormat="1" ht="19.5" customHeight="1" x14ac:dyDescent="0.25">
      <c r="A61" s="137" t="s">
        <v>92</v>
      </c>
      <c r="B61" s="349" t="s">
        <v>159</v>
      </c>
      <c r="C61" s="350"/>
      <c r="D61" s="350"/>
      <c r="E61" s="350"/>
      <c r="F61" s="351"/>
      <c r="G61" s="93"/>
      <c r="H61" s="101"/>
    </row>
    <row r="62" spans="1:8" s="65" customFormat="1" ht="19.5" customHeight="1" x14ac:dyDescent="0.25">
      <c r="A62" s="137" t="s">
        <v>93</v>
      </c>
      <c r="B62" s="349" t="s">
        <v>157</v>
      </c>
      <c r="C62" s="350"/>
      <c r="D62" s="350"/>
      <c r="E62" s="350"/>
      <c r="F62" s="351"/>
      <c r="G62" s="93"/>
      <c r="H62" s="101"/>
    </row>
    <row r="63" spans="1:8" s="65" customFormat="1" ht="19.5" customHeight="1" x14ac:dyDescent="0.25">
      <c r="A63" s="137" t="s">
        <v>94</v>
      </c>
      <c r="B63" s="349" t="s">
        <v>160</v>
      </c>
      <c r="C63" s="350"/>
      <c r="D63" s="350"/>
      <c r="E63" s="350"/>
      <c r="F63" s="351"/>
      <c r="G63" s="93"/>
      <c r="H63" s="101"/>
    </row>
    <row r="64" spans="1:8" s="65" customFormat="1" ht="19.5" customHeight="1" x14ac:dyDescent="0.25">
      <c r="A64" s="137" t="s">
        <v>95</v>
      </c>
      <c r="B64" s="349" t="s">
        <v>161</v>
      </c>
      <c r="C64" s="350"/>
      <c r="D64" s="350"/>
      <c r="E64" s="350"/>
      <c r="F64" s="351"/>
      <c r="G64" s="93"/>
      <c r="H64" s="101"/>
    </row>
    <row r="65" spans="1:9" s="65" customFormat="1" ht="19.5" customHeight="1" thickBot="1" x14ac:dyDescent="0.3">
      <c r="A65" s="163" t="s">
        <v>61</v>
      </c>
      <c r="B65" s="362" t="s">
        <v>162</v>
      </c>
      <c r="C65" s="363"/>
      <c r="D65" s="363"/>
      <c r="E65" s="363"/>
      <c r="F65" s="364"/>
      <c r="G65" s="102"/>
      <c r="H65" s="103"/>
    </row>
    <row r="66" spans="1:9" s="136" customFormat="1" ht="24.95" customHeight="1" x14ac:dyDescent="0.25">
      <c r="A66" s="134"/>
      <c r="B66" s="134"/>
      <c r="C66" s="134"/>
      <c r="D66" s="134"/>
      <c r="E66" s="134"/>
      <c r="F66" s="134"/>
      <c r="G66" s="134"/>
      <c r="H66" s="134"/>
      <c r="I66" s="135"/>
    </row>
    <row r="67" spans="1:9" s="62" customFormat="1" ht="15" customHeight="1" x14ac:dyDescent="0.25">
      <c r="A67" s="368" t="s">
        <v>40</v>
      </c>
      <c r="B67" s="368"/>
      <c r="C67" s="368"/>
      <c r="D67" s="368"/>
      <c r="E67" s="368"/>
      <c r="F67" s="368"/>
      <c r="G67" s="368"/>
      <c r="H67" s="368"/>
    </row>
    <row r="68" spans="1:9" s="62" customFormat="1" ht="15" customHeight="1" x14ac:dyDescent="0.25">
      <c r="A68" s="319" t="s">
        <v>79</v>
      </c>
      <c r="B68" s="319"/>
      <c r="C68" s="319"/>
      <c r="D68" s="319"/>
      <c r="E68" s="67" t="str">
        <f>IF('Príloha č.1'!$C$6="","",'Príloha č.1'!$C$6)</f>
        <v/>
      </c>
      <c r="G68" s="68"/>
    </row>
    <row r="69" spans="1:9" s="62" customFormat="1" ht="15" customHeight="1" x14ac:dyDescent="0.25">
      <c r="A69" s="319" t="s">
        <v>80</v>
      </c>
      <c r="B69" s="319"/>
      <c r="C69" s="319"/>
      <c r="D69" s="319"/>
      <c r="E69" s="69" t="str">
        <f>IF('Príloha č.1'!$C$7="","",'Príloha č.1'!$C$7)</f>
        <v/>
      </c>
      <c r="G69" s="70"/>
    </row>
    <row r="70" spans="1:9" s="62" customFormat="1" ht="15" customHeight="1" x14ac:dyDescent="0.25">
      <c r="A70" s="365" t="s">
        <v>7</v>
      </c>
      <c r="B70" s="365"/>
      <c r="C70" s="365"/>
      <c r="D70" s="365"/>
      <c r="E70" s="69" t="str">
        <f>IF('Príloha č.1'!$C$8="","",'Príloha č.1'!$C$8)</f>
        <v/>
      </c>
      <c r="G70" s="70"/>
    </row>
    <row r="71" spans="1:9" s="62" customFormat="1" ht="15" customHeight="1" x14ac:dyDescent="0.25">
      <c r="A71" s="365" t="s">
        <v>8</v>
      </c>
      <c r="B71" s="365"/>
      <c r="C71" s="365"/>
      <c r="D71" s="365"/>
      <c r="E71" s="69" t="str">
        <f>IF('Príloha č.1'!$C$9="","",'Príloha č.1'!$C$9)</f>
        <v/>
      </c>
      <c r="G71" s="70"/>
    </row>
    <row r="72" spans="1:9" s="60" customFormat="1" ht="15" customHeight="1" x14ac:dyDescent="0.2">
      <c r="A72" s="99"/>
      <c r="B72" s="99"/>
      <c r="C72" s="99"/>
      <c r="D72" s="99"/>
      <c r="E72" s="62"/>
      <c r="F72" s="62"/>
      <c r="G72" s="62"/>
      <c r="H72" s="62"/>
    </row>
    <row r="73" spans="1:9" s="60" customFormat="1" ht="15" customHeight="1" x14ac:dyDescent="0.2">
      <c r="A73" s="369" t="s">
        <v>41</v>
      </c>
      <c r="B73" s="369"/>
      <c r="C73" s="369"/>
      <c r="D73" s="369"/>
      <c r="E73" s="369"/>
      <c r="G73" s="62"/>
      <c r="H73" s="62"/>
    </row>
    <row r="74" spans="1:9" s="60" customFormat="1" ht="15" customHeight="1" x14ac:dyDescent="0.2">
      <c r="A74" s="365" t="s">
        <v>42</v>
      </c>
      <c r="B74" s="365"/>
      <c r="C74" s="365"/>
      <c r="D74" s="365"/>
      <c r="E74" s="69"/>
      <c r="G74" s="70"/>
      <c r="H74" s="62"/>
    </row>
    <row r="75" spans="1:9" s="60" customFormat="1" ht="15" customHeight="1" x14ac:dyDescent="0.2">
      <c r="B75" s="71"/>
      <c r="D75" s="71"/>
    </row>
    <row r="76" spans="1:9" s="73" customFormat="1" ht="15" customHeight="1" x14ac:dyDescent="0.2">
      <c r="A76" s="60" t="s">
        <v>15</v>
      </c>
      <c r="B76" s="366" t="str">
        <f>IF('Príloha č.1'!B23:B23="","",'Príloha č.1'!B23:B23)</f>
        <v/>
      </c>
      <c r="C76" s="366" t="s">
        <v>43</v>
      </c>
      <c r="D76" s="366" t="s">
        <v>43</v>
      </c>
      <c r="E76" s="60"/>
      <c r="F76" s="60"/>
      <c r="G76" s="60"/>
      <c r="H76" s="60"/>
    </row>
    <row r="77" spans="1:9" s="75" customFormat="1" ht="15" customHeight="1" x14ac:dyDescent="0.2">
      <c r="A77" s="60" t="s">
        <v>24</v>
      </c>
      <c r="B77" s="367" t="str">
        <f>IF('Príloha č.1'!B24:B24="","",'Príloha č.1'!B24:B24)</f>
        <v/>
      </c>
      <c r="C77" s="367" t="s">
        <v>43</v>
      </c>
      <c r="D77" s="367" t="s">
        <v>43</v>
      </c>
      <c r="E77" s="60"/>
      <c r="F77" s="60"/>
      <c r="G77" s="72"/>
      <c r="H77" s="56"/>
    </row>
    <row r="78" spans="1:9" s="78" customFormat="1" ht="15" customHeight="1" x14ac:dyDescent="0.2">
      <c r="A78" s="60"/>
      <c r="B78" s="71"/>
      <c r="C78" s="60"/>
      <c r="D78" s="71"/>
      <c r="F78" s="74" t="s">
        <v>26</v>
      </c>
      <c r="G78" s="67" t="str">
        <f>IF('Príloha č.1'!D27="","",'Príloha č.1'!D27)</f>
        <v/>
      </c>
      <c r="H78" s="60"/>
    </row>
    <row r="79" spans="1:9" ht="15" customHeight="1" x14ac:dyDescent="0.2">
      <c r="A79" s="75" t="s">
        <v>17</v>
      </c>
      <c r="B79" s="75"/>
      <c r="C79" s="75"/>
      <c r="D79" s="75"/>
      <c r="E79" s="76"/>
      <c r="F79" s="76"/>
      <c r="G79" s="77" t="s">
        <v>27</v>
      </c>
      <c r="H79" s="75"/>
    </row>
    <row r="80" spans="1:9" ht="12.75" customHeight="1" x14ac:dyDescent="0.2">
      <c r="A80" s="79"/>
      <c r="B80" s="80" t="s">
        <v>18</v>
      </c>
      <c r="C80" s="81"/>
      <c r="D80" s="81"/>
      <c r="E80" s="81"/>
      <c r="F80" s="81"/>
      <c r="G80" s="81"/>
      <c r="H80" s="81"/>
    </row>
    <row r="81" spans="1:8" x14ac:dyDescent="0.2">
      <c r="A81" s="82"/>
      <c r="B81" s="83"/>
      <c r="C81" s="78"/>
      <c r="D81" s="83"/>
      <c r="E81" s="78"/>
      <c r="F81" s="78"/>
      <c r="G81" s="84"/>
      <c r="H81" s="78"/>
    </row>
    <row r="86" spans="1:8" x14ac:dyDescent="0.2">
      <c r="H86" s="66" t="s">
        <v>39</v>
      </c>
    </row>
  </sheetData>
  <mergeCells count="73">
    <mergeCell ref="A32:H32"/>
    <mergeCell ref="B64:F64"/>
    <mergeCell ref="B49:F49"/>
    <mergeCell ref="B52:F52"/>
    <mergeCell ref="B55:F55"/>
    <mergeCell ref="B63:F63"/>
    <mergeCell ref="A54:F54"/>
    <mergeCell ref="B56:F56"/>
    <mergeCell ref="B57:F57"/>
    <mergeCell ref="B58:F58"/>
    <mergeCell ref="B59:F59"/>
    <mergeCell ref="B60:F60"/>
    <mergeCell ref="B34:F34"/>
    <mergeCell ref="B43:F43"/>
    <mergeCell ref="B39:F39"/>
    <mergeCell ref="B35:F35"/>
    <mergeCell ref="B47:F47"/>
    <mergeCell ref="B48:F48"/>
    <mergeCell ref="B37:F37"/>
    <mergeCell ref="B38:F38"/>
    <mergeCell ref="B36:F36"/>
    <mergeCell ref="B40:F40"/>
    <mergeCell ref="B41:F41"/>
    <mergeCell ref="B42:F42"/>
    <mergeCell ref="B45:F45"/>
    <mergeCell ref="A1:H1"/>
    <mergeCell ref="A4:H4"/>
    <mergeCell ref="G6:H6"/>
    <mergeCell ref="A9:H9"/>
    <mergeCell ref="A3:H3"/>
    <mergeCell ref="A6:F7"/>
    <mergeCell ref="A8:F8"/>
    <mergeCell ref="A74:D74"/>
    <mergeCell ref="B76:D76"/>
    <mergeCell ref="B77:D77"/>
    <mergeCell ref="A67:H67"/>
    <mergeCell ref="A68:D68"/>
    <mergeCell ref="A69:D69"/>
    <mergeCell ref="A70:D70"/>
    <mergeCell ref="A71:D71"/>
    <mergeCell ref="A73:E73"/>
    <mergeCell ref="B65:F65"/>
    <mergeCell ref="B11:F11"/>
    <mergeCell ref="B12:F12"/>
    <mergeCell ref="B23:F23"/>
    <mergeCell ref="B24:F24"/>
    <mergeCell ref="B25:F25"/>
    <mergeCell ref="B16:F16"/>
    <mergeCell ref="B17:F17"/>
    <mergeCell ref="B19:F19"/>
    <mergeCell ref="B26:F26"/>
    <mergeCell ref="B15:F15"/>
    <mergeCell ref="B13:F13"/>
    <mergeCell ref="B20:F20"/>
    <mergeCell ref="B21:F21"/>
    <mergeCell ref="B29:F29"/>
    <mergeCell ref="B61:F61"/>
    <mergeCell ref="B62:F62"/>
    <mergeCell ref="B50:F50"/>
    <mergeCell ref="B51:F51"/>
    <mergeCell ref="A2:I2"/>
    <mergeCell ref="A10:F10"/>
    <mergeCell ref="A14:F14"/>
    <mergeCell ref="A18:F18"/>
    <mergeCell ref="A22:F22"/>
    <mergeCell ref="A27:F27"/>
    <mergeCell ref="A33:F33"/>
    <mergeCell ref="B53:F53"/>
    <mergeCell ref="B30:F30"/>
    <mergeCell ref="B31:F31"/>
    <mergeCell ref="B28:F28"/>
    <mergeCell ref="B44:F44"/>
    <mergeCell ref="B46:F46"/>
  </mergeCells>
  <conditionalFormatting sqref="E74 E68:E71 G28:G31">
    <cfRule type="containsBlanks" dxfId="40" priority="220">
      <formula>LEN(TRIM(E28))=0</formula>
    </cfRule>
  </conditionalFormatting>
  <conditionalFormatting sqref="G78">
    <cfRule type="containsBlanks" dxfId="39" priority="219">
      <formula>LEN(TRIM(G78))=0</formula>
    </cfRule>
  </conditionalFormatting>
  <conditionalFormatting sqref="B76:D77">
    <cfRule type="containsBlanks" dxfId="38" priority="222">
      <formula>LEN(TRIM(B76))=0</formula>
    </cfRule>
  </conditionalFormatting>
  <conditionalFormatting sqref="G13">
    <cfRule type="containsBlanks" dxfId="37" priority="193">
      <formula>LEN(TRIM(G13))=0</formula>
    </cfRule>
  </conditionalFormatting>
  <conditionalFormatting sqref="G10">
    <cfRule type="containsBlanks" dxfId="36" priority="196">
      <formula>LEN(TRIM(G10))=0</formula>
    </cfRule>
  </conditionalFormatting>
  <conditionalFormatting sqref="G11">
    <cfRule type="containsBlanks" dxfId="35" priority="195">
      <formula>LEN(TRIM(G11))=0</formula>
    </cfRule>
  </conditionalFormatting>
  <conditionalFormatting sqref="G12">
    <cfRule type="containsBlanks" dxfId="34" priority="173">
      <formula>LEN(TRIM(G12))=0</formula>
    </cfRule>
  </conditionalFormatting>
  <conditionalFormatting sqref="G34:G53">
    <cfRule type="containsBlanks" dxfId="33" priority="110">
      <formula>LEN(TRIM(G34))=0</formula>
    </cfRule>
  </conditionalFormatting>
  <conditionalFormatting sqref="G14">
    <cfRule type="containsBlanks" dxfId="32" priority="140">
      <formula>LEN(TRIM(G14))=0</formula>
    </cfRule>
  </conditionalFormatting>
  <conditionalFormatting sqref="G19:G21">
    <cfRule type="containsBlanks" dxfId="31" priority="113">
      <formula>LEN(TRIM(G19))=0</formula>
    </cfRule>
  </conditionalFormatting>
  <conditionalFormatting sqref="G15:G17">
    <cfRule type="containsBlanks" dxfId="30" priority="114">
      <formula>LEN(TRIM(G15))=0</formula>
    </cfRule>
  </conditionalFormatting>
  <conditionalFormatting sqref="G23:G26">
    <cfRule type="containsBlanks" dxfId="29" priority="112">
      <formula>LEN(TRIM(G23))=0</formula>
    </cfRule>
  </conditionalFormatting>
  <conditionalFormatting sqref="G55:G65">
    <cfRule type="containsBlanks" dxfId="28" priority="109">
      <formula>LEN(TRIM(G55))=0</formula>
    </cfRule>
  </conditionalFormatting>
  <conditionalFormatting sqref="G33">
    <cfRule type="containsBlanks" dxfId="27" priority="75">
      <formula>LEN(TRIM(G33))=0</formula>
    </cfRule>
  </conditionalFormatting>
  <conditionalFormatting sqref="G54">
    <cfRule type="containsBlanks" dxfId="26" priority="74">
      <formula>LEN(TRIM(G54))=0</formula>
    </cfRule>
  </conditionalFormatting>
  <conditionalFormatting sqref="G18">
    <cfRule type="containsBlanks" dxfId="25" priority="26">
      <formula>LEN(TRIM(G18))=0</formula>
    </cfRule>
  </conditionalFormatting>
  <conditionalFormatting sqref="G22">
    <cfRule type="containsBlanks" dxfId="24" priority="25">
      <formula>LEN(TRIM(G22))=0</formula>
    </cfRule>
  </conditionalFormatting>
  <conditionalFormatting sqref="G27">
    <cfRule type="containsBlanks" dxfId="23" priority="24">
      <formula>LEN(TRIM(G27))=0</formula>
    </cfRule>
  </conditionalFormatting>
  <pageMargins left="0.59055118110236227" right="0.39370078740157483" top="0.73958333333333337" bottom="0.31496062992125984" header="0.31496062992125984" footer="0.11811023622047245"/>
  <pageSetup paperSize="9" scale="71" fitToHeight="0" orientation="portrait" r:id="rId1"/>
  <headerFooter>
    <oddHeader>&amp;L&amp;"Arial,Tučné"&amp;9Príloha č. 5 SP&amp;"Arial,Normálne"
Špecifikácia predmetu zákazky</oddHeader>
    <oddFooter>&amp;C&amp;"Arial,Normálne"&amp;8Strana &amp;P z &amp;N</oddFooter>
  </headerFooter>
  <rowBreaks count="1" manualBreakCount="1">
    <brk id="47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B1:W98"/>
  <sheetViews>
    <sheetView showGridLines="0" view="pageBreakPreview" topLeftCell="B1" zoomScale="80" zoomScaleNormal="100" zoomScaleSheetLayoutView="80" workbookViewId="0">
      <selection activeCell="O15" sqref="O15:Q15"/>
    </sheetView>
  </sheetViews>
  <sheetFormatPr defaultColWidth="9.140625" defaultRowHeight="12.75" x14ac:dyDescent="0.2"/>
  <cols>
    <col min="1" max="1" width="3.7109375" style="236" customWidth="1"/>
    <col min="2" max="2" width="7.7109375" style="236" customWidth="1"/>
    <col min="3" max="3" width="57.140625" style="236" customWidth="1"/>
    <col min="4" max="4" width="16.7109375" style="236" customWidth="1"/>
    <col min="5" max="5" width="16.42578125" style="236" customWidth="1"/>
    <col min="6" max="6" width="14.7109375" style="236" customWidth="1"/>
    <col min="7" max="7" width="17.7109375" style="236" customWidth="1"/>
    <col min="8" max="8" width="10.85546875" style="236" customWidth="1"/>
    <col min="9" max="9" width="17.7109375" style="236" customWidth="1"/>
    <col min="10" max="10" width="18.7109375" style="236" customWidth="1"/>
    <col min="11" max="11" width="17.7109375" style="236" customWidth="1"/>
    <col min="12" max="12" width="18.7109375" style="236" customWidth="1"/>
    <col min="13" max="13" width="5" style="236" customWidth="1"/>
    <col min="14" max="14" width="14.7109375" style="236" customWidth="1"/>
    <col min="15" max="15" width="1.7109375" style="236" customWidth="1"/>
    <col min="16" max="17" width="14.7109375" style="236" customWidth="1"/>
    <col min="18" max="18" width="13.28515625" style="236" customWidth="1"/>
    <col min="19" max="19" width="14.7109375" style="236" customWidth="1"/>
    <col min="20" max="20" width="1.7109375" style="236" customWidth="1"/>
    <col min="21" max="21" width="16" style="236" customWidth="1"/>
    <col min="22" max="22" width="15.7109375" style="236" customWidth="1"/>
    <col min="23" max="16384" width="9.140625" style="236"/>
  </cols>
  <sheetData>
    <row r="1" spans="2:23" s="165" customFormat="1" ht="20.100000000000001" customHeight="1" x14ac:dyDescent="0.25"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164"/>
      <c r="P1" s="164"/>
      <c r="Q1" s="164"/>
      <c r="R1" s="164"/>
      <c r="S1" s="164"/>
      <c r="T1" s="164"/>
      <c r="U1" s="164"/>
      <c r="V1" s="164"/>
    </row>
    <row r="2" spans="2:23" s="165" customFormat="1" ht="25.5" customHeight="1" x14ac:dyDescent="0.2">
      <c r="B2" s="166" t="s">
        <v>163</v>
      </c>
      <c r="C2" s="167"/>
      <c r="D2" s="167"/>
      <c r="E2" s="167"/>
      <c r="F2" s="167"/>
      <c r="G2" s="167"/>
      <c r="H2" s="167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</row>
    <row r="3" spans="2:23" s="172" customFormat="1" ht="23.25" customHeight="1" x14ac:dyDescent="0.25">
      <c r="B3" s="399" t="s">
        <v>103</v>
      </c>
      <c r="C3" s="399"/>
      <c r="D3" s="399"/>
      <c r="E3" s="399"/>
      <c r="F3" s="399"/>
      <c r="G3" s="399"/>
      <c r="H3" s="399"/>
      <c r="I3" s="169"/>
      <c r="J3" s="169"/>
      <c r="K3" s="169"/>
      <c r="L3" s="169"/>
      <c r="M3" s="170"/>
      <c r="N3" s="170"/>
      <c r="O3" s="171"/>
      <c r="P3" s="171"/>
      <c r="Q3" s="171"/>
      <c r="R3" s="171"/>
      <c r="S3" s="171"/>
      <c r="T3" s="171"/>
      <c r="U3" s="171"/>
      <c r="V3" s="171"/>
    </row>
    <row r="4" spans="2:23" s="172" customFormat="1" ht="22.5" customHeight="1" x14ac:dyDescent="0.25">
      <c r="B4" s="393" t="s">
        <v>55</v>
      </c>
      <c r="C4" s="393"/>
      <c r="D4" s="393"/>
      <c r="E4" s="393"/>
      <c r="F4" s="393"/>
      <c r="G4" s="393"/>
      <c r="H4" s="393"/>
      <c r="I4" s="393"/>
      <c r="J4" s="393"/>
      <c r="K4" s="393"/>
      <c r="L4" s="393"/>
      <c r="M4" s="237"/>
      <c r="N4" s="237"/>
      <c r="O4" s="237"/>
      <c r="P4" s="237"/>
      <c r="Q4" s="237"/>
      <c r="R4" s="237"/>
      <c r="S4" s="237"/>
      <c r="T4" s="171"/>
      <c r="U4" s="171"/>
      <c r="V4" s="171"/>
    </row>
    <row r="5" spans="2:23" s="173" customFormat="1" ht="24" customHeight="1" thickBot="1" x14ac:dyDescent="0.3">
      <c r="B5" s="394" t="s">
        <v>164</v>
      </c>
      <c r="C5" s="394"/>
      <c r="D5" s="394"/>
      <c r="E5" s="394"/>
      <c r="F5" s="394"/>
      <c r="G5" s="394"/>
      <c r="H5" s="394"/>
      <c r="I5" s="394"/>
      <c r="J5" s="394"/>
      <c r="K5" s="394"/>
      <c r="L5" s="394"/>
      <c r="M5" s="266"/>
      <c r="N5" s="266"/>
      <c r="O5" s="266"/>
      <c r="P5" s="266"/>
      <c r="Q5" s="266"/>
      <c r="R5" s="266"/>
      <c r="S5" s="266"/>
    </row>
    <row r="6" spans="2:23" s="174" customFormat="1" ht="38.25" customHeight="1" x14ac:dyDescent="0.25">
      <c r="B6" s="400" t="s">
        <v>34</v>
      </c>
      <c r="C6" s="405" t="s">
        <v>53</v>
      </c>
      <c r="D6" s="405"/>
      <c r="E6" s="407" t="s">
        <v>82</v>
      </c>
      <c r="F6" s="409" t="s">
        <v>167</v>
      </c>
      <c r="G6" s="411" t="s">
        <v>183</v>
      </c>
      <c r="H6" s="412"/>
      <c r="I6" s="412"/>
      <c r="J6" s="412"/>
      <c r="K6" s="412" t="s">
        <v>184</v>
      </c>
      <c r="L6" s="413"/>
      <c r="M6" s="402"/>
      <c r="N6" s="403"/>
      <c r="O6" s="403"/>
      <c r="P6" s="403"/>
      <c r="Q6" s="404"/>
      <c r="R6" s="404"/>
      <c r="S6" s="404"/>
      <c r="T6" s="253"/>
      <c r="U6" s="404"/>
      <c r="V6" s="404"/>
      <c r="W6" s="253"/>
    </row>
    <row r="7" spans="2:23" s="174" customFormat="1" ht="32.25" customHeight="1" x14ac:dyDescent="0.25">
      <c r="B7" s="401"/>
      <c r="C7" s="406"/>
      <c r="D7" s="406"/>
      <c r="E7" s="408"/>
      <c r="F7" s="410"/>
      <c r="G7" s="267" t="s">
        <v>56</v>
      </c>
      <c r="H7" s="249" t="s">
        <v>169</v>
      </c>
      <c r="I7" s="249" t="s">
        <v>170</v>
      </c>
      <c r="J7" s="249" t="s">
        <v>171</v>
      </c>
      <c r="K7" s="249" t="s">
        <v>56</v>
      </c>
      <c r="L7" s="250" t="s">
        <v>171</v>
      </c>
      <c r="M7" s="402"/>
      <c r="N7" s="403"/>
      <c r="O7" s="403"/>
      <c r="P7" s="403"/>
      <c r="Q7" s="254"/>
      <c r="R7" s="254"/>
      <c r="S7" s="254"/>
      <c r="T7" s="253"/>
      <c r="U7" s="254"/>
      <c r="V7" s="178"/>
      <c r="W7" s="253"/>
    </row>
    <row r="8" spans="2:23" s="173" customFormat="1" ht="30" customHeight="1" x14ac:dyDescent="0.25">
      <c r="B8" s="261" t="s">
        <v>0</v>
      </c>
      <c r="C8" s="437" t="s">
        <v>1</v>
      </c>
      <c r="D8" s="437"/>
      <c r="E8" s="248" t="s">
        <v>2</v>
      </c>
      <c r="F8" s="262" t="s">
        <v>3</v>
      </c>
      <c r="G8" s="252" t="s">
        <v>4</v>
      </c>
      <c r="H8" s="248" t="s">
        <v>25</v>
      </c>
      <c r="I8" s="248" t="s">
        <v>33</v>
      </c>
      <c r="J8" s="248" t="s">
        <v>52</v>
      </c>
      <c r="K8" s="248" t="s">
        <v>32</v>
      </c>
      <c r="L8" s="262" t="s">
        <v>31</v>
      </c>
      <c r="M8" s="255"/>
      <c r="N8" s="255"/>
      <c r="O8" s="434"/>
      <c r="P8" s="434"/>
      <c r="Q8" s="255"/>
      <c r="R8" s="255"/>
      <c r="S8" s="256"/>
      <c r="T8" s="176"/>
      <c r="U8" s="256"/>
      <c r="V8" s="256"/>
      <c r="W8" s="176"/>
    </row>
    <row r="9" spans="2:23" s="172" customFormat="1" ht="30" customHeight="1" x14ac:dyDescent="0.25">
      <c r="B9" s="251" t="s">
        <v>0</v>
      </c>
      <c r="C9" s="438" t="s">
        <v>185</v>
      </c>
      <c r="D9" s="438"/>
      <c r="E9" s="249" t="s">
        <v>165</v>
      </c>
      <c r="F9" s="250">
        <v>24</v>
      </c>
      <c r="G9" s="268"/>
      <c r="H9" s="259"/>
      <c r="I9" s="260">
        <f>G9*H9</f>
        <v>0</v>
      </c>
      <c r="J9" s="260">
        <f>G9+I9</f>
        <v>0</v>
      </c>
      <c r="K9" s="260">
        <f>G9*F9</f>
        <v>0</v>
      </c>
      <c r="L9" s="263">
        <f>J9*F9</f>
        <v>0</v>
      </c>
      <c r="M9" s="178"/>
      <c r="N9" s="179"/>
      <c r="O9" s="435"/>
      <c r="P9" s="435"/>
      <c r="Q9" s="180"/>
      <c r="R9" s="257"/>
      <c r="S9" s="180"/>
      <c r="T9" s="258"/>
      <c r="U9" s="436"/>
      <c r="V9" s="436"/>
      <c r="W9" s="258"/>
    </row>
    <row r="10" spans="2:23" s="172" customFormat="1" ht="30" customHeight="1" x14ac:dyDescent="0.25">
      <c r="B10" s="251" t="s">
        <v>1</v>
      </c>
      <c r="C10" s="438" t="s">
        <v>186</v>
      </c>
      <c r="D10" s="438"/>
      <c r="E10" s="249" t="s">
        <v>165</v>
      </c>
      <c r="F10" s="250">
        <v>24</v>
      </c>
      <c r="G10" s="268"/>
      <c r="H10" s="259"/>
      <c r="I10" s="260">
        <f t="shared" ref="I10:I13" si="0">G10*H10</f>
        <v>0</v>
      </c>
      <c r="J10" s="260">
        <f t="shared" ref="J10:J13" si="1">G10+I10</f>
        <v>0</v>
      </c>
      <c r="K10" s="260">
        <f>G10*F10</f>
        <v>0</v>
      </c>
      <c r="L10" s="263">
        <f>J10*F10</f>
        <v>0</v>
      </c>
      <c r="M10" s="178"/>
      <c r="N10" s="179"/>
      <c r="O10" s="435"/>
      <c r="P10" s="435"/>
      <c r="Q10" s="180"/>
      <c r="R10" s="257"/>
      <c r="S10" s="180"/>
      <c r="T10" s="258"/>
      <c r="U10" s="436"/>
      <c r="V10" s="436"/>
      <c r="W10" s="258"/>
    </row>
    <row r="11" spans="2:23" s="172" customFormat="1" ht="30" customHeight="1" x14ac:dyDescent="0.25">
      <c r="B11" s="251" t="s">
        <v>2</v>
      </c>
      <c r="C11" s="438" t="s">
        <v>187</v>
      </c>
      <c r="D11" s="438"/>
      <c r="E11" s="249" t="s">
        <v>165</v>
      </c>
      <c r="F11" s="250">
        <v>24</v>
      </c>
      <c r="G11" s="268"/>
      <c r="H11" s="259"/>
      <c r="I11" s="260">
        <f t="shared" si="0"/>
        <v>0</v>
      </c>
      <c r="J11" s="260">
        <f t="shared" si="1"/>
        <v>0</v>
      </c>
      <c r="K11" s="260">
        <f>G11*F11</f>
        <v>0</v>
      </c>
      <c r="L11" s="263">
        <f>J11*F11</f>
        <v>0</v>
      </c>
      <c r="M11" s="178"/>
      <c r="N11" s="179"/>
      <c r="O11" s="435"/>
      <c r="P11" s="435"/>
      <c r="Q11" s="180"/>
      <c r="R11" s="257"/>
      <c r="S11" s="180"/>
      <c r="T11" s="258"/>
      <c r="U11" s="436"/>
      <c r="V11" s="436"/>
      <c r="W11" s="258"/>
    </row>
    <row r="12" spans="2:23" s="172" customFormat="1" ht="30" customHeight="1" x14ac:dyDescent="0.25">
      <c r="B12" s="251" t="s">
        <v>3</v>
      </c>
      <c r="C12" s="438" t="s">
        <v>188</v>
      </c>
      <c r="D12" s="438"/>
      <c r="E12" s="249" t="s">
        <v>165</v>
      </c>
      <c r="F12" s="250">
        <v>24</v>
      </c>
      <c r="G12" s="268"/>
      <c r="H12" s="259"/>
      <c r="I12" s="260">
        <f t="shared" si="0"/>
        <v>0</v>
      </c>
      <c r="J12" s="260">
        <f t="shared" si="1"/>
        <v>0</v>
      </c>
      <c r="K12" s="260">
        <f>G12*F12</f>
        <v>0</v>
      </c>
      <c r="L12" s="263">
        <f>J12*F12</f>
        <v>0</v>
      </c>
      <c r="M12" s="178"/>
      <c r="N12" s="179"/>
      <c r="O12" s="435"/>
      <c r="P12" s="435"/>
      <c r="Q12" s="180"/>
      <c r="R12" s="257"/>
      <c r="S12" s="180"/>
      <c r="T12" s="258"/>
      <c r="U12" s="436"/>
      <c r="V12" s="436"/>
      <c r="W12" s="258"/>
    </row>
    <row r="13" spans="2:23" s="172" customFormat="1" ht="30" customHeight="1" thickBot="1" x14ac:dyDescent="0.3">
      <c r="B13" s="264" t="s">
        <v>4</v>
      </c>
      <c r="C13" s="439" t="s">
        <v>189</v>
      </c>
      <c r="D13" s="439"/>
      <c r="E13" s="265" t="s">
        <v>165</v>
      </c>
      <c r="F13" s="269">
        <v>24</v>
      </c>
      <c r="G13" s="268"/>
      <c r="H13" s="259"/>
      <c r="I13" s="260">
        <f t="shared" si="0"/>
        <v>0</v>
      </c>
      <c r="J13" s="260">
        <f t="shared" si="1"/>
        <v>0</v>
      </c>
      <c r="K13" s="260">
        <f>G13*F13</f>
        <v>0</v>
      </c>
      <c r="L13" s="263">
        <f>J13*F13</f>
        <v>0</v>
      </c>
      <c r="M13" s="178"/>
      <c r="N13" s="179"/>
      <c r="O13" s="435"/>
      <c r="P13" s="435"/>
      <c r="Q13" s="180"/>
      <c r="R13" s="257"/>
      <c r="S13" s="180"/>
      <c r="T13" s="258"/>
      <c r="U13" s="436"/>
      <c r="V13" s="436"/>
      <c r="W13" s="258"/>
    </row>
    <row r="14" spans="2:23" s="177" customFormat="1" ht="30" customHeight="1" thickBot="1" x14ac:dyDescent="0.3">
      <c r="B14" s="440" t="s">
        <v>198</v>
      </c>
      <c r="C14" s="441"/>
      <c r="D14" s="441"/>
      <c r="E14" s="441"/>
      <c r="F14" s="441"/>
      <c r="G14" s="442"/>
      <c r="H14" s="442"/>
      <c r="I14" s="442"/>
      <c r="J14" s="442"/>
      <c r="K14" s="275">
        <f>SUM(K9:K13)</f>
        <v>0</v>
      </c>
      <c r="L14" s="276">
        <f>SUM(L9:L13)</f>
        <v>0</v>
      </c>
      <c r="M14" s="178"/>
      <c r="N14" s="178"/>
      <c r="O14" s="178"/>
      <c r="P14" s="178"/>
      <c r="Q14" s="178"/>
      <c r="R14" s="178"/>
      <c r="S14" s="178"/>
      <c r="T14" s="178"/>
      <c r="U14" s="241"/>
      <c r="V14" s="180"/>
      <c r="W14" s="178"/>
    </row>
    <row r="15" spans="2:23" s="177" customFormat="1" ht="68.25" customHeight="1" x14ac:dyDescent="0.25">
      <c r="B15" s="270" t="s">
        <v>25</v>
      </c>
      <c r="C15" s="443" t="s">
        <v>190</v>
      </c>
      <c r="D15" s="443"/>
      <c r="E15" s="271" t="s">
        <v>78</v>
      </c>
      <c r="F15" s="272" t="s">
        <v>191</v>
      </c>
      <c r="G15" s="444" t="s">
        <v>194</v>
      </c>
      <c r="H15" s="445"/>
      <c r="I15" s="445"/>
      <c r="J15" s="445"/>
      <c r="K15" s="277">
        <v>60351.11</v>
      </c>
      <c r="L15" s="278">
        <f>(K15*20%)+K15</f>
        <v>72421.331999999995</v>
      </c>
      <c r="M15" s="178"/>
      <c r="N15" s="178"/>
      <c r="O15" s="395"/>
      <c r="P15" s="395"/>
      <c r="Q15" s="395"/>
      <c r="R15" s="178"/>
      <c r="S15" s="178"/>
      <c r="T15" s="178"/>
      <c r="U15" s="241"/>
      <c r="V15" s="180"/>
      <c r="W15" s="178"/>
    </row>
    <row r="16" spans="2:23" s="177" customFormat="1" ht="68.25" customHeight="1" thickBot="1" x14ac:dyDescent="0.3">
      <c r="B16" s="264" t="s">
        <v>192</v>
      </c>
      <c r="C16" s="439" t="s">
        <v>193</v>
      </c>
      <c r="D16" s="439"/>
      <c r="E16" s="265" t="s">
        <v>78</v>
      </c>
      <c r="F16" s="269" t="s">
        <v>191</v>
      </c>
      <c r="G16" s="446" t="s">
        <v>208</v>
      </c>
      <c r="H16" s="447"/>
      <c r="I16" s="447"/>
      <c r="J16" s="447"/>
      <c r="K16" s="279">
        <v>88177.78</v>
      </c>
      <c r="L16" s="280">
        <f>(K16*20%)+K16</f>
        <v>105813.336</v>
      </c>
      <c r="M16" s="178"/>
      <c r="N16" s="178"/>
      <c r="O16" s="395"/>
      <c r="P16" s="395"/>
      <c r="Q16" s="178"/>
      <c r="R16" s="178"/>
      <c r="S16" s="178"/>
      <c r="T16" s="178"/>
      <c r="U16" s="241"/>
      <c r="V16" s="180"/>
      <c r="W16" s="178"/>
    </row>
    <row r="17" spans="2:23" s="177" customFormat="1" ht="24" customHeight="1" thickTop="1" thickBot="1" x14ac:dyDescent="0.3">
      <c r="B17" s="448" t="s">
        <v>199</v>
      </c>
      <c r="C17" s="448"/>
      <c r="D17" s="448"/>
      <c r="E17" s="448"/>
      <c r="F17" s="448"/>
      <c r="G17" s="448"/>
      <c r="H17" s="448"/>
      <c r="I17" s="448"/>
      <c r="J17" s="449"/>
      <c r="K17" s="313">
        <f>SUM(K14:K16)</f>
        <v>148528.89000000001</v>
      </c>
      <c r="L17" s="274">
        <f>SUM(L14:L16)</f>
        <v>178234.66800000001</v>
      </c>
      <c r="M17" s="273"/>
      <c r="N17" s="178"/>
      <c r="O17" s="178"/>
      <c r="P17" s="178"/>
      <c r="Q17" s="178"/>
      <c r="R17" s="178"/>
      <c r="S17" s="178"/>
      <c r="T17" s="178"/>
      <c r="U17" s="241"/>
      <c r="V17" s="180"/>
      <c r="W17" s="178"/>
    </row>
    <row r="18" spans="2:23" s="177" customFormat="1" ht="13.5" customHeight="1" thickTop="1" x14ac:dyDescent="0.25">
      <c r="B18" s="176"/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U18" s="241"/>
      <c r="V18" s="180"/>
    </row>
    <row r="19" spans="2:23" s="177" customFormat="1" ht="24.95" customHeight="1" thickBot="1" x14ac:dyDescent="0.3">
      <c r="B19" s="432" t="s">
        <v>195</v>
      </c>
      <c r="C19" s="432"/>
      <c r="D19" s="432"/>
      <c r="E19" s="432"/>
      <c r="F19" s="432"/>
      <c r="G19" s="432"/>
      <c r="H19" s="432"/>
      <c r="I19" s="432"/>
      <c r="J19" s="432"/>
      <c r="K19" s="432"/>
      <c r="L19" s="432"/>
      <c r="M19" s="178"/>
      <c r="N19" s="179"/>
      <c r="O19" s="179"/>
      <c r="P19" s="179"/>
      <c r="Q19" s="179"/>
      <c r="R19" s="179"/>
      <c r="S19" s="179"/>
      <c r="T19" s="172"/>
      <c r="U19" s="180"/>
      <c r="V19" s="180"/>
    </row>
    <row r="20" spans="2:23" s="177" customFormat="1" ht="24.95" customHeight="1" x14ac:dyDescent="0.25">
      <c r="B20" s="414" t="s">
        <v>34</v>
      </c>
      <c r="C20" s="416" t="s">
        <v>86</v>
      </c>
      <c r="D20" s="417"/>
      <c r="E20" s="417"/>
      <c r="F20" s="418"/>
      <c r="G20" s="422" t="s">
        <v>82</v>
      </c>
      <c r="H20" s="424" t="s">
        <v>167</v>
      </c>
      <c r="I20" s="426" t="s">
        <v>168</v>
      </c>
      <c r="J20" s="427"/>
      <c r="K20" s="427"/>
      <c r="L20" s="428"/>
      <c r="M20" s="178"/>
      <c r="N20" s="179"/>
      <c r="O20" s="179"/>
      <c r="P20" s="179"/>
      <c r="Q20" s="179"/>
      <c r="R20" s="179"/>
      <c r="S20" s="179"/>
      <c r="T20" s="172"/>
      <c r="U20" s="180"/>
      <c r="V20" s="180"/>
    </row>
    <row r="21" spans="2:23" s="177" customFormat="1" ht="24.95" customHeight="1" x14ac:dyDescent="0.25">
      <c r="B21" s="415"/>
      <c r="C21" s="419"/>
      <c r="D21" s="420"/>
      <c r="E21" s="420"/>
      <c r="F21" s="421"/>
      <c r="G21" s="423"/>
      <c r="H21" s="425"/>
      <c r="I21" s="181" t="s">
        <v>56</v>
      </c>
      <c r="J21" s="182" t="s">
        <v>169</v>
      </c>
      <c r="K21" s="183" t="s">
        <v>170</v>
      </c>
      <c r="L21" s="305" t="s">
        <v>171</v>
      </c>
      <c r="M21" s="178"/>
      <c r="N21" s="179"/>
      <c r="O21" s="179"/>
      <c r="P21" s="179"/>
      <c r="Q21" s="179"/>
      <c r="R21" s="179"/>
      <c r="S21" s="179"/>
      <c r="T21" s="172"/>
      <c r="U21" s="180"/>
      <c r="V21" s="180"/>
    </row>
    <row r="22" spans="2:23" s="177" customFormat="1" ht="14.25" customHeight="1" x14ac:dyDescent="0.25">
      <c r="B22" s="185" t="s">
        <v>0</v>
      </c>
      <c r="C22" s="429" t="s">
        <v>1</v>
      </c>
      <c r="D22" s="430"/>
      <c r="E22" s="430"/>
      <c r="F22" s="431"/>
      <c r="G22" s="186" t="s">
        <v>2</v>
      </c>
      <c r="H22" s="187" t="s">
        <v>3</v>
      </c>
      <c r="I22" s="185" t="s">
        <v>4</v>
      </c>
      <c r="J22" s="175" t="s">
        <v>25</v>
      </c>
      <c r="K22" s="188" t="s">
        <v>33</v>
      </c>
      <c r="L22" s="187" t="s">
        <v>52</v>
      </c>
      <c r="M22" s="178"/>
      <c r="N22" s="179"/>
      <c r="O22" s="179"/>
      <c r="P22" s="179"/>
      <c r="Q22" s="179"/>
      <c r="R22" s="179"/>
      <c r="S22" s="179"/>
      <c r="T22" s="172"/>
      <c r="U22" s="180"/>
      <c r="V22" s="180"/>
    </row>
    <row r="23" spans="2:23" s="177" customFormat="1" ht="24.95" customHeight="1" x14ac:dyDescent="0.25">
      <c r="B23" s="189" t="s">
        <v>0</v>
      </c>
      <c r="C23" s="433" t="s">
        <v>124</v>
      </c>
      <c r="D23" s="433"/>
      <c r="E23" s="433"/>
      <c r="F23" s="433"/>
      <c r="G23" s="190" t="s">
        <v>78</v>
      </c>
      <c r="H23" s="191">
        <v>1</v>
      </c>
      <c r="I23" s="192"/>
      <c r="J23" s="193"/>
      <c r="K23" s="194">
        <f t="shared" ref="K23:K40" si="2">I23*J23</f>
        <v>0</v>
      </c>
      <c r="L23" s="195">
        <f t="shared" ref="L23:L40" si="3">I23+K23</f>
        <v>0</v>
      </c>
      <c r="M23" s="178"/>
      <c r="N23" s="179"/>
      <c r="O23" s="179"/>
      <c r="P23" s="179"/>
      <c r="Q23" s="179"/>
      <c r="R23" s="179"/>
      <c r="S23" s="179"/>
      <c r="T23" s="172"/>
      <c r="U23" s="180"/>
      <c r="V23" s="180"/>
    </row>
    <row r="24" spans="2:23" s="177" customFormat="1" ht="24.95" customHeight="1" x14ac:dyDescent="0.25">
      <c r="B24" s="189" t="s">
        <v>1</v>
      </c>
      <c r="C24" s="433" t="s">
        <v>125</v>
      </c>
      <c r="D24" s="433"/>
      <c r="E24" s="433"/>
      <c r="F24" s="433"/>
      <c r="G24" s="190" t="s">
        <v>78</v>
      </c>
      <c r="H24" s="191">
        <v>1</v>
      </c>
      <c r="I24" s="192"/>
      <c r="J24" s="193"/>
      <c r="K24" s="194">
        <f t="shared" si="2"/>
        <v>0</v>
      </c>
      <c r="L24" s="195">
        <f t="shared" si="3"/>
        <v>0</v>
      </c>
      <c r="M24" s="178"/>
      <c r="N24" s="179"/>
      <c r="O24" s="179"/>
      <c r="P24" s="179"/>
      <c r="Q24" s="179"/>
      <c r="R24" s="179"/>
      <c r="S24" s="179"/>
      <c r="T24" s="172"/>
      <c r="U24" s="180"/>
      <c r="V24" s="180"/>
    </row>
    <row r="25" spans="2:23" s="177" customFormat="1" ht="24.95" customHeight="1" x14ac:dyDescent="0.25">
      <c r="B25" s="189" t="s">
        <v>2</v>
      </c>
      <c r="C25" s="433" t="s">
        <v>126</v>
      </c>
      <c r="D25" s="433"/>
      <c r="E25" s="433"/>
      <c r="F25" s="433"/>
      <c r="G25" s="190" t="s">
        <v>78</v>
      </c>
      <c r="H25" s="191">
        <v>1</v>
      </c>
      <c r="I25" s="192"/>
      <c r="J25" s="193"/>
      <c r="K25" s="194">
        <f t="shared" si="2"/>
        <v>0</v>
      </c>
      <c r="L25" s="195">
        <f t="shared" si="3"/>
        <v>0</v>
      </c>
      <c r="M25" s="178"/>
      <c r="N25" s="179"/>
      <c r="O25" s="179"/>
      <c r="P25" s="179"/>
      <c r="Q25" s="179"/>
      <c r="R25" s="179"/>
      <c r="S25" s="179"/>
      <c r="T25" s="172"/>
      <c r="U25" s="180"/>
      <c r="V25" s="180"/>
    </row>
    <row r="26" spans="2:23" s="177" customFormat="1" ht="24.95" customHeight="1" x14ac:dyDescent="0.25">
      <c r="B26" s="189" t="s">
        <v>3</v>
      </c>
      <c r="C26" s="433" t="s">
        <v>127</v>
      </c>
      <c r="D26" s="433"/>
      <c r="E26" s="433"/>
      <c r="F26" s="433"/>
      <c r="G26" s="190" t="s">
        <v>78</v>
      </c>
      <c r="H26" s="191">
        <v>1</v>
      </c>
      <c r="I26" s="192"/>
      <c r="J26" s="193"/>
      <c r="K26" s="194">
        <f t="shared" si="2"/>
        <v>0</v>
      </c>
      <c r="L26" s="195">
        <f t="shared" si="3"/>
        <v>0</v>
      </c>
      <c r="M26" s="178"/>
      <c r="N26" s="179"/>
      <c r="O26" s="179"/>
      <c r="P26" s="179"/>
      <c r="Q26" s="179"/>
      <c r="R26" s="179"/>
      <c r="S26" s="240"/>
      <c r="T26" s="172"/>
      <c r="U26" s="180"/>
      <c r="V26" s="180"/>
    </row>
    <row r="27" spans="2:23" s="177" customFormat="1" ht="24.95" customHeight="1" x14ac:dyDescent="0.25">
      <c r="B27" s="189" t="s">
        <v>4</v>
      </c>
      <c r="C27" s="433" t="s">
        <v>128</v>
      </c>
      <c r="D27" s="433"/>
      <c r="E27" s="433"/>
      <c r="F27" s="433"/>
      <c r="G27" s="190" t="s">
        <v>78</v>
      </c>
      <c r="H27" s="191">
        <v>1</v>
      </c>
      <c r="I27" s="192"/>
      <c r="J27" s="193"/>
      <c r="K27" s="194">
        <f t="shared" si="2"/>
        <v>0</v>
      </c>
      <c r="L27" s="195">
        <f t="shared" si="3"/>
        <v>0</v>
      </c>
      <c r="M27" s="178"/>
      <c r="N27" s="179"/>
      <c r="O27" s="179"/>
      <c r="P27" s="179"/>
      <c r="Q27" s="179"/>
      <c r="R27" s="179"/>
      <c r="S27" s="179"/>
      <c r="T27" s="172"/>
      <c r="U27" s="180"/>
      <c r="V27" s="180"/>
    </row>
    <row r="28" spans="2:23" s="177" customFormat="1" ht="24.95" customHeight="1" x14ac:dyDescent="0.25">
      <c r="B28" s="189" t="s">
        <v>25</v>
      </c>
      <c r="C28" s="433" t="s">
        <v>129</v>
      </c>
      <c r="D28" s="433"/>
      <c r="E28" s="433"/>
      <c r="F28" s="433"/>
      <c r="G28" s="190" t="s">
        <v>78</v>
      </c>
      <c r="H28" s="191">
        <v>1</v>
      </c>
      <c r="I28" s="192"/>
      <c r="J28" s="193"/>
      <c r="K28" s="194">
        <f t="shared" si="2"/>
        <v>0</v>
      </c>
      <c r="L28" s="195">
        <f t="shared" si="3"/>
        <v>0</v>
      </c>
      <c r="M28" s="178"/>
      <c r="N28" s="179"/>
      <c r="O28" s="179"/>
      <c r="P28" s="179"/>
      <c r="Q28" s="179"/>
      <c r="R28" s="179"/>
      <c r="S28" s="179"/>
      <c r="T28" s="172"/>
      <c r="U28" s="180"/>
      <c r="V28" s="180"/>
    </row>
    <row r="29" spans="2:23" s="177" customFormat="1" ht="24.95" customHeight="1" x14ac:dyDescent="0.25">
      <c r="B29" s="189" t="s">
        <v>33</v>
      </c>
      <c r="C29" s="433" t="s">
        <v>130</v>
      </c>
      <c r="D29" s="433"/>
      <c r="E29" s="433"/>
      <c r="F29" s="433"/>
      <c r="G29" s="190" t="s">
        <v>78</v>
      </c>
      <c r="H29" s="191">
        <v>1</v>
      </c>
      <c r="I29" s="192"/>
      <c r="J29" s="193"/>
      <c r="K29" s="194">
        <f t="shared" si="2"/>
        <v>0</v>
      </c>
      <c r="L29" s="195">
        <f t="shared" si="3"/>
        <v>0</v>
      </c>
      <c r="M29" s="178"/>
      <c r="N29" s="179"/>
      <c r="O29" s="179"/>
      <c r="P29" s="179"/>
      <c r="Q29" s="179"/>
      <c r="R29" s="179"/>
      <c r="S29" s="179"/>
      <c r="T29" s="172"/>
      <c r="U29" s="180"/>
      <c r="V29" s="180"/>
    </row>
    <row r="30" spans="2:23" s="177" customFormat="1" ht="24.95" customHeight="1" x14ac:dyDescent="0.25">
      <c r="B30" s="189" t="s">
        <v>52</v>
      </c>
      <c r="C30" s="433" t="s">
        <v>131</v>
      </c>
      <c r="D30" s="433"/>
      <c r="E30" s="433"/>
      <c r="F30" s="433"/>
      <c r="G30" s="190" t="s">
        <v>78</v>
      </c>
      <c r="H30" s="191">
        <v>1</v>
      </c>
      <c r="I30" s="192"/>
      <c r="J30" s="193"/>
      <c r="K30" s="194">
        <f t="shared" si="2"/>
        <v>0</v>
      </c>
      <c r="L30" s="195">
        <f t="shared" si="3"/>
        <v>0</v>
      </c>
      <c r="M30" s="178"/>
      <c r="N30" s="179"/>
      <c r="O30" s="179"/>
      <c r="P30" s="179"/>
      <c r="Q30" s="179"/>
      <c r="R30" s="179"/>
      <c r="S30" s="179"/>
      <c r="T30" s="172"/>
      <c r="U30" s="180"/>
      <c r="V30" s="180"/>
    </row>
    <row r="31" spans="2:23" s="177" customFormat="1" ht="24.95" customHeight="1" x14ac:dyDescent="0.25">
      <c r="B31" s="189" t="s">
        <v>32</v>
      </c>
      <c r="C31" s="433" t="s">
        <v>172</v>
      </c>
      <c r="D31" s="433"/>
      <c r="E31" s="433"/>
      <c r="F31" s="433"/>
      <c r="G31" s="190" t="s">
        <v>78</v>
      </c>
      <c r="H31" s="191">
        <v>1</v>
      </c>
      <c r="I31" s="192"/>
      <c r="J31" s="193"/>
      <c r="K31" s="194">
        <f t="shared" si="2"/>
        <v>0</v>
      </c>
      <c r="L31" s="195">
        <f t="shared" si="3"/>
        <v>0</v>
      </c>
      <c r="M31" s="178"/>
      <c r="N31" s="179"/>
      <c r="O31" s="179"/>
      <c r="P31" s="179"/>
      <c r="Q31" s="179"/>
      <c r="R31" s="179"/>
      <c r="S31" s="179"/>
      <c r="T31" s="172"/>
      <c r="U31" s="180"/>
      <c r="V31" s="180"/>
    </row>
    <row r="32" spans="2:23" s="177" customFormat="1" ht="24.95" customHeight="1" x14ac:dyDescent="0.25">
      <c r="B32" s="189" t="s">
        <v>31</v>
      </c>
      <c r="C32" s="433" t="s">
        <v>133</v>
      </c>
      <c r="D32" s="433"/>
      <c r="E32" s="433"/>
      <c r="F32" s="433"/>
      <c r="G32" s="190" t="s">
        <v>78</v>
      </c>
      <c r="H32" s="191">
        <v>1</v>
      </c>
      <c r="I32" s="192"/>
      <c r="J32" s="193"/>
      <c r="K32" s="194">
        <f t="shared" si="2"/>
        <v>0</v>
      </c>
      <c r="L32" s="195">
        <f t="shared" si="3"/>
        <v>0</v>
      </c>
      <c r="M32" s="178"/>
      <c r="N32" s="179"/>
      <c r="O32" s="179"/>
      <c r="P32" s="179"/>
      <c r="Q32" s="179"/>
      <c r="R32" s="179"/>
      <c r="S32" s="179"/>
      <c r="T32" s="172"/>
      <c r="U32" s="180"/>
      <c r="V32" s="180"/>
    </row>
    <row r="33" spans="2:22" s="177" customFormat="1" ht="24.95" customHeight="1" x14ac:dyDescent="0.25">
      <c r="B33" s="189" t="s">
        <v>30</v>
      </c>
      <c r="C33" s="433" t="s">
        <v>134</v>
      </c>
      <c r="D33" s="433"/>
      <c r="E33" s="433"/>
      <c r="F33" s="433"/>
      <c r="G33" s="190" t="s">
        <v>78</v>
      </c>
      <c r="H33" s="191">
        <v>1</v>
      </c>
      <c r="I33" s="192"/>
      <c r="J33" s="193"/>
      <c r="K33" s="194">
        <f t="shared" si="2"/>
        <v>0</v>
      </c>
      <c r="L33" s="195">
        <f t="shared" si="3"/>
        <v>0</v>
      </c>
      <c r="M33" s="178"/>
      <c r="N33" s="179"/>
      <c r="O33" s="179"/>
      <c r="P33" s="179"/>
      <c r="Q33" s="179"/>
      <c r="R33" s="179"/>
      <c r="S33" s="179"/>
      <c r="T33" s="172"/>
      <c r="U33" s="180"/>
      <c r="V33" s="180"/>
    </row>
    <row r="34" spans="2:22" s="177" customFormat="1" ht="24.95" customHeight="1" x14ac:dyDescent="0.25">
      <c r="B34" s="189" t="s">
        <v>29</v>
      </c>
      <c r="C34" s="433" t="s">
        <v>135</v>
      </c>
      <c r="D34" s="433"/>
      <c r="E34" s="433"/>
      <c r="F34" s="433"/>
      <c r="G34" s="190" t="s">
        <v>78</v>
      </c>
      <c r="H34" s="191">
        <v>1</v>
      </c>
      <c r="I34" s="192"/>
      <c r="J34" s="193"/>
      <c r="K34" s="194">
        <f t="shared" si="2"/>
        <v>0</v>
      </c>
      <c r="L34" s="195">
        <f t="shared" si="3"/>
        <v>0</v>
      </c>
      <c r="M34" s="178"/>
      <c r="N34" s="179"/>
      <c r="O34" s="179"/>
      <c r="P34" s="179"/>
      <c r="Q34" s="179"/>
      <c r="R34" s="179"/>
      <c r="S34" s="179"/>
      <c r="T34" s="172"/>
      <c r="U34" s="180"/>
      <c r="V34" s="180"/>
    </row>
    <row r="35" spans="2:22" s="177" customFormat="1" ht="24.95" customHeight="1" x14ac:dyDescent="0.25">
      <c r="B35" s="189" t="s">
        <v>72</v>
      </c>
      <c r="C35" s="433" t="s">
        <v>136</v>
      </c>
      <c r="D35" s="433"/>
      <c r="E35" s="433"/>
      <c r="F35" s="433"/>
      <c r="G35" s="190" t="s">
        <v>78</v>
      </c>
      <c r="H35" s="191">
        <v>1</v>
      </c>
      <c r="I35" s="192"/>
      <c r="J35" s="193"/>
      <c r="K35" s="194">
        <f t="shared" si="2"/>
        <v>0</v>
      </c>
      <c r="L35" s="195">
        <f t="shared" si="3"/>
        <v>0</v>
      </c>
      <c r="M35" s="178"/>
      <c r="N35" s="179"/>
      <c r="O35" s="179"/>
      <c r="P35" s="179"/>
      <c r="Q35" s="179"/>
      <c r="R35" s="179"/>
      <c r="S35" s="179"/>
      <c r="T35" s="172"/>
      <c r="U35" s="180"/>
      <c r="V35" s="180"/>
    </row>
    <row r="36" spans="2:22" s="177" customFormat="1" ht="24.95" customHeight="1" x14ac:dyDescent="0.25">
      <c r="B36" s="189" t="s">
        <v>73</v>
      </c>
      <c r="C36" s="433" t="s">
        <v>137</v>
      </c>
      <c r="D36" s="433"/>
      <c r="E36" s="433"/>
      <c r="F36" s="433"/>
      <c r="G36" s="190" t="s">
        <v>78</v>
      </c>
      <c r="H36" s="191">
        <v>1</v>
      </c>
      <c r="I36" s="192"/>
      <c r="J36" s="193"/>
      <c r="K36" s="194">
        <f t="shared" si="2"/>
        <v>0</v>
      </c>
      <c r="L36" s="195">
        <f t="shared" si="3"/>
        <v>0</v>
      </c>
      <c r="M36" s="178"/>
      <c r="N36" s="179"/>
      <c r="O36" s="179"/>
      <c r="P36" s="179"/>
      <c r="Q36" s="179"/>
      <c r="R36" s="179"/>
      <c r="S36" s="179"/>
      <c r="T36" s="172"/>
      <c r="U36" s="180"/>
      <c r="V36" s="180"/>
    </row>
    <row r="37" spans="2:22" s="177" customFormat="1" ht="24.95" customHeight="1" x14ac:dyDescent="0.25">
      <c r="B37" s="189" t="s">
        <v>74</v>
      </c>
      <c r="C37" s="433" t="s">
        <v>138</v>
      </c>
      <c r="D37" s="433"/>
      <c r="E37" s="433"/>
      <c r="F37" s="433"/>
      <c r="G37" s="190" t="s">
        <v>78</v>
      </c>
      <c r="H37" s="191">
        <v>1</v>
      </c>
      <c r="I37" s="192"/>
      <c r="J37" s="193"/>
      <c r="K37" s="194">
        <f t="shared" si="2"/>
        <v>0</v>
      </c>
      <c r="L37" s="195">
        <f t="shared" si="3"/>
        <v>0</v>
      </c>
      <c r="M37" s="178"/>
      <c r="N37" s="179"/>
      <c r="O37" s="179"/>
      <c r="P37" s="179"/>
      <c r="Q37" s="179"/>
      <c r="R37" s="179"/>
      <c r="S37" s="179"/>
      <c r="T37" s="172"/>
      <c r="U37" s="180"/>
      <c r="V37" s="180"/>
    </row>
    <row r="38" spans="2:22" s="177" customFormat="1" ht="24.95" customHeight="1" x14ac:dyDescent="0.25">
      <c r="B38" s="189" t="s">
        <v>75</v>
      </c>
      <c r="C38" s="433" t="s">
        <v>139</v>
      </c>
      <c r="D38" s="433"/>
      <c r="E38" s="433"/>
      <c r="F38" s="433"/>
      <c r="G38" s="190" t="s">
        <v>78</v>
      </c>
      <c r="H38" s="191">
        <v>1</v>
      </c>
      <c r="I38" s="192"/>
      <c r="J38" s="193"/>
      <c r="K38" s="194">
        <f t="shared" si="2"/>
        <v>0</v>
      </c>
      <c r="L38" s="195">
        <f t="shared" si="3"/>
        <v>0</v>
      </c>
      <c r="M38" s="178"/>
      <c r="N38" s="179"/>
      <c r="O38" s="179"/>
      <c r="P38" s="179"/>
      <c r="Q38" s="179"/>
      <c r="R38" s="179"/>
      <c r="S38" s="179"/>
      <c r="T38" s="172"/>
      <c r="U38" s="180"/>
      <c r="V38" s="180"/>
    </row>
    <row r="39" spans="2:22" s="177" customFormat="1" ht="24.95" customHeight="1" x14ac:dyDescent="0.25">
      <c r="B39" s="189" t="s">
        <v>76</v>
      </c>
      <c r="C39" s="433" t="s">
        <v>140</v>
      </c>
      <c r="D39" s="433"/>
      <c r="E39" s="433"/>
      <c r="F39" s="433"/>
      <c r="G39" s="190" t="s">
        <v>78</v>
      </c>
      <c r="H39" s="191">
        <v>1</v>
      </c>
      <c r="I39" s="192"/>
      <c r="J39" s="193"/>
      <c r="K39" s="194">
        <f t="shared" si="2"/>
        <v>0</v>
      </c>
      <c r="L39" s="195">
        <f t="shared" si="3"/>
        <v>0</v>
      </c>
      <c r="M39" s="178"/>
      <c r="N39" s="179"/>
      <c r="O39" s="179"/>
      <c r="P39" s="179"/>
      <c r="Q39" s="179"/>
      <c r="R39" s="179"/>
      <c r="S39" s="179"/>
      <c r="T39" s="172"/>
      <c r="U39" s="180"/>
      <c r="V39" s="180"/>
    </row>
    <row r="40" spans="2:22" s="177" customFormat="1" ht="24.95" customHeight="1" x14ac:dyDescent="0.25">
      <c r="B40" s="189" t="s">
        <v>77</v>
      </c>
      <c r="C40" s="433" t="s">
        <v>141</v>
      </c>
      <c r="D40" s="433"/>
      <c r="E40" s="433"/>
      <c r="F40" s="433"/>
      <c r="G40" s="190" t="s">
        <v>78</v>
      </c>
      <c r="H40" s="191">
        <v>1</v>
      </c>
      <c r="I40" s="192"/>
      <c r="J40" s="193"/>
      <c r="K40" s="194">
        <f t="shared" si="2"/>
        <v>0</v>
      </c>
      <c r="L40" s="195">
        <f t="shared" si="3"/>
        <v>0</v>
      </c>
      <c r="M40" s="178"/>
      <c r="N40" s="179"/>
      <c r="O40" s="179"/>
      <c r="P40" s="179"/>
      <c r="Q40" s="179"/>
      <c r="R40" s="179"/>
      <c r="S40" s="179"/>
      <c r="T40" s="172"/>
      <c r="U40" s="180"/>
      <c r="V40" s="180"/>
    </row>
    <row r="41" spans="2:22" s="177" customFormat="1" ht="24.95" customHeight="1" thickBot="1" x14ac:dyDescent="0.3">
      <c r="B41" s="450" t="s">
        <v>173</v>
      </c>
      <c r="C41" s="451"/>
      <c r="D41" s="451"/>
      <c r="E41" s="451"/>
      <c r="F41" s="451"/>
      <c r="G41" s="451"/>
      <c r="H41" s="451"/>
      <c r="I41" s="451"/>
      <c r="J41" s="451"/>
      <c r="K41" s="451"/>
      <c r="L41" s="452"/>
      <c r="M41" s="178"/>
      <c r="N41" s="179"/>
      <c r="O41" s="179"/>
      <c r="P41" s="179"/>
      <c r="Q41" s="179"/>
      <c r="R41" s="179"/>
      <c r="S41" s="179"/>
      <c r="T41" s="172"/>
      <c r="U41" s="180"/>
      <c r="V41" s="180"/>
    </row>
    <row r="42" spans="2:22" s="177" customFormat="1" ht="24.95" customHeight="1" x14ac:dyDescent="0.25">
      <c r="B42" s="196"/>
      <c r="C42" s="197"/>
      <c r="D42" s="197"/>
      <c r="E42" s="197"/>
      <c r="F42" s="197"/>
      <c r="G42" s="196"/>
      <c r="H42" s="198"/>
      <c r="I42" s="199"/>
      <c r="J42" s="200"/>
      <c r="K42" s="201"/>
      <c r="L42" s="202"/>
      <c r="M42" s="178"/>
      <c r="N42" s="179"/>
      <c r="O42" s="179"/>
      <c r="P42" s="179"/>
      <c r="Q42" s="179"/>
      <c r="R42" s="179"/>
      <c r="S42" s="179"/>
      <c r="T42" s="172"/>
      <c r="U42" s="180"/>
      <c r="V42" s="180"/>
    </row>
    <row r="43" spans="2:22" s="177" customFormat="1" ht="24" customHeight="1" thickBot="1" x14ac:dyDescent="0.3">
      <c r="B43" s="461" t="s">
        <v>143</v>
      </c>
      <c r="C43" s="461"/>
      <c r="D43" s="461"/>
      <c r="E43" s="461"/>
      <c r="F43" s="461"/>
      <c r="G43" s="461"/>
      <c r="H43" s="461"/>
      <c r="I43" s="461"/>
      <c r="J43" s="461"/>
      <c r="K43" s="461"/>
      <c r="L43" s="461"/>
      <c r="M43" s="178"/>
      <c r="N43" s="179"/>
      <c r="O43" s="179"/>
      <c r="P43" s="179"/>
      <c r="Q43" s="179"/>
      <c r="R43" s="179"/>
      <c r="S43" s="179"/>
      <c r="T43" s="172"/>
      <c r="U43" s="180"/>
      <c r="V43" s="180"/>
    </row>
    <row r="44" spans="2:22" s="177" customFormat="1" ht="24.95" customHeight="1" x14ac:dyDescent="0.25">
      <c r="B44" s="414" t="s">
        <v>34</v>
      </c>
      <c r="C44" s="416" t="s">
        <v>86</v>
      </c>
      <c r="D44" s="417"/>
      <c r="E44" s="417"/>
      <c r="F44" s="418"/>
      <c r="G44" s="422" t="s">
        <v>82</v>
      </c>
      <c r="H44" s="424" t="s">
        <v>167</v>
      </c>
      <c r="I44" s="426" t="s">
        <v>168</v>
      </c>
      <c r="J44" s="427"/>
      <c r="K44" s="427"/>
      <c r="L44" s="428"/>
      <c r="M44" s="178"/>
      <c r="N44" s="179"/>
      <c r="O44" s="179"/>
      <c r="P44" s="179"/>
      <c r="Q44" s="179"/>
      <c r="R44" s="179"/>
      <c r="S44" s="179"/>
      <c r="T44" s="172"/>
      <c r="U44" s="180"/>
      <c r="V44" s="180"/>
    </row>
    <row r="45" spans="2:22" s="177" customFormat="1" ht="24.95" customHeight="1" x14ac:dyDescent="0.25">
      <c r="B45" s="415"/>
      <c r="C45" s="419"/>
      <c r="D45" s="420"/>
      <c r="E45" s="420"/>
      <c r="F45" s="421"/>
      <c r="G45" s="423"/>
      <c r="H45" s="425"/>
      <c r="I45" s="181" t="s">
        <v>56</v>
      </c>
      <c r="J45" s="182" t="s">
        <v>169</v>
      </c>
      <c r="K45" s="183" t="s">
        <v>170</v>
      </c>
      <c r="L45" s="184" t="s">
        <v>171</v>
      </c>
      <c r="M45" s="178"/>
      <c r="N45" s="179"/>
      <c r="O45" s="179"/>
      <c r="P45" s="179"/>
      <c r="Q45" s="179"/>
      <c r="R45" s="179"/>
      <c r="S45" s="179"/>
      <c r="T45" s="172"/>
      <c r="U45" s="180"/>
      <c r="V45" s="180"/>
    </row>
    <row r="46" spans="2:22" s="177" customFormat="1" ht="24.95" customHeight="1" x14ac:dyDescent="0.25">
      <c r="B46" s="185" t="s">
        <v>0</v>
      </c>
      <c r="C46" s="429" t="s">
        <v>1</v>
      </c>
      <c r="D46" s="430"/>
      <c r="E46" s="430"/>
      <c r="F46" s="431"/>
      <c r="G46" s="186" t="s">
        <v>2</v>
      </c>
      <c r="H46" s="187" t="s">
        <v>3</v>
      </c>
      <c r="I46" s="185" t="s">
        <v>4</v>
      </c>
      <c r="J46" s="175" t="s">
        <v>25</v>
      </c>
      <c r="K46" s="188" t="s">
        <v>33</v>
      </c>
      <c r="L46" s="187" t="s">
        <v>52</v>
      </c>
      <c r="M46" s="178"/>
      <c r="N46" s="179"/>
      <c r="O46" s="179"/>
      <c r="P46" s="179"/>
      <c r="Q46" s="179"/>
      <c r="R46" s="179"/>
      <c r="S46" s="179"/>
      <c r="T46" s="172"/>
      <c r="U46" s="180"/>
      <c r="V46" s="180"/>
    </row>
    <row r="47" spans="2:22" s="177" customFormat="1" ht="24.95" customHeight="1" x14ac:dyDescent="0.25">
      <c r="B47" s="189" t="s">
        <v>0</v>
      </c>
      <c r="C47" s="433" t="s">
        <v>154</v>
      </c>
      <c r="D47" s="433"/>
      <c r="E47" s="433"/>
      <c r="F47" s="433"/>
      <c r="G47" s="190" t="s">
        <v>78</v>
      </c>
      <c r="H47" s="191">
        <v>1</v>
      </c>
      <c r="I47" s="192"/>
      <c r="J47" s="193"/>
      <c r="K47" s="194">
        <f t="shared" ref="K47:K55" si="4">I47*J47</f>
        <v>0</v>
      </c>
      <c r="L47" s="195">
        <f t="shared" ref="L47:L55" si="5">I47+K47</f>
        <v>0</v>
      </c>
      <c r="M47" s="178"/>
      <c r="N47" s="179"/>
      <c r="O47" s="179"/>
      <c r="P47" s="179"/>
      <c r="Q47" s="179"/>
      <c r="R47" s="179"/>
      <c r="S47" s="179"/>
      <c r="T47" s="172"/>
      <c r="U47" s="180"/>
      <c r="V47" s="180"/>
    </row>
    <row r="48" spans="2:22" s="177" customFormat="1" ht="24.95" customHeight="1" x14ac:dyDescent="0.25">
      <c r="B48" s="189" t="s">
        <v>1</v>
      </c>
      <c r="C48" s="433" t="s">
        <v>155</v>
      </c>
      <c r="D48" s="433"/>
      <c r="E48" s="433"/>
      <c r="F48" s="433"/>
      <c r="G48" s="190" t="s">
        <v>78</v>
      </c>
      <c r="H48" s="191">
        <v>1</v>
      </c>
      <c r="I48" s="192"/>
      <c r="J48" s="193"/>
      <c r="K48" s="194">
        <f t="shared" si="4"/>
        <v>0</v>
      </c>
      <c r="L48" s="195">
        <f t="shared" si="5"/>
        <v>0</v>
      </c>
      <c r="M48" s="178"/>
      <c r="N48" s="179"/>
      <c r="O48" s="179"/>
      <c r="P48" s="179"/>
      <c r="Q48" s="179"/>
      <c r="R48" s="179"/>
      <c r="S48" s="179"/>
      <c r="T48" s="172"/>
      <c r="U48" s="180"/>
      <c r="V48" s="180"/>
    </row>
    <row r="49" spans="2:22" s="177" customFormat="1" ht="24.95" customHeight="1" x14ac:dyDescent="0.25">
      <c r="B49" s="189" t="s">
        <v>2</v>
      </c>
      <c r="C49" s="433" t="s">
        <v>156</v>
      </c>
      <c r="D49" s="433"/>
      <c r="E49" s="433"/>
      <c r="F49" s="433"/>
      <c r="G49" s="190" t="s">
        <v>78</v>
      </c>
      <c r="H49" s="191">
        <v>1</v>
      </c>
      <c r="I49" s="192"/>
      <c r="J49" s="193"/>
      <c r="K49" s="194">
        <f t="shared" si="4"/>
        <v>0</v>
      </c>
      <c r="L49" s="195">
        <f t="shared" si="5"/>
        <v>0</v>
      </c>
      <c r="M49" s="178"/>
      <c r="N49" s="179"/>
      <c r="O49" s="179"/>
      <c r="P49" s="179"/>
      <c r="Q49" s="179"/>
      <c r="R49" s="179"/>
      <c r="S49" s="179"/>
      <c r="T49" s="172"/>
      <c r="U49" s="180"/>
      <c r="V49" s="180"/>
    </row>
    <row r="50" spans="2:22" s="177" customFormat="1" ht="24.95" customHeight="1" x14ac:dyDescent="0.25">
      <c r="B50" s="189" t="s">
        <v>3</v>
      </c>
      <c r="C50" s="433" t="s">
        <v>157</v>
      </c>
      <c r="D50" s="433"/>
      <c r="E50" s="433"/>
      <c r="F50" s="433"/>
      <c r="G50" s="190" t="s">
        <v>78</v>
      </c>
      <c r="H50" s="191">
        <v>1</v>
      </c>
      <c r="I50" s="192"/>
      <c r="J50" s="193"/>
      <c r="K50" s="194">
        <f t="shared" si="4"/>
        <v>0</v>
      </c>
      <c r="L50" s="195">
        <f t="shared" si="5"/>
        <v>0</v>
      </c>
      <c r="M50" s="178"/>
      <c r="N50" s="179"/>
      <c r="O50" s="179"/>
      <c r="P50" s="179"/>
      <c r="Q50" s="179"/>
      <c r="R50" s="179"/>
      <c r="S50" s="179"/>
      <c r="T50" s="172"/>
      <c r="U50" s="180"/>
      <c r="V50" s="180"/>
    </row>
    <row r="51" spans="2:22" s="177" customFormat="1" ht="24.95" customHeight="1" x14ac:dyDescent="0.25">
      <c r="B51" s="189" t="s">
        <v>4</v>
      </c>
      <c r="C51" s="433" t="s">
        <v>158</v>
      </c>
      <c r="D51" s="433"/>
      <c r="E51" s="433"/>
      <c r="F51" s="433"/>
      <c r="G51" s="190" t="s">
        <v>78</v>
      </c>
      <c r="H51" s="191">
        <v>1</v>
      </c>
      <c r="I51" s="192"/>
      <c r="J51" s="193"/>
      <c r="K51" s="194">
        <f t="shared" si="4"/>
        <v>0</v>
      </c>
      <c r="L51" s="195">
        <f t="shared" si="5"/>
        <v>0</v>
      </c>
      <c r="M51" s="178"/>
      <c r="N51" s="179"/>
      <c r="O51" s="179"/>
      <c r="P51" s="179"/>
      <c r="Q51" s="179"/>
      <c r="R51" s="179"/>
      <c r="S51" s="179"/>
      <c r="T51" s="172"/>
      <c r="U51" s="180"/>
      <c r="V51" s="180"/>
    </row>
    <row r="52" spans="2:22" s="177" customFormat="1" ht="24.95" customHeight="1" x14ac:dyDescent="0.25">
      <c r="B52" s="189" t="s">
        <v>25</v>
      </c>
      <c r="C52" s="433" t="s">
        <v>159</v>
      </c>
      <c r="D52" s="433"/>
      <c r="E52" s="433"/>
      <c r="F52" s="433"/>
      <c r="G52" s="190" t="s">
        <v>78</v>
      </c>
      <c r="H52" s="191">
        <v>1</v>
      </c>
      <c r="I52" s="192"/>
      <c r="J52" s="193"/>
      <c r="K52" s="194">
        <f t="shared" si="4"/>
        <v>0</v>
      </c>
      <c r="L52" s="195">
        <f t="shared" si="5"/>
        <v>0</v>
      </c>
      <c r="M52" s="178"/>
      <c r="N52" s="179"/>
      <c r="O52" s="179"/>
      <c r="P52" s="179"/>
      <c r="Q52" s="179"/>
      <c r="R52" s="179"/>
      <c r="S52" s="179"/>
      <c r="T52" s="172"/>
      <c r="U52" s="180"/>
      <c r="V52" s="180"/>
    </row>
    <row r="53" spans="2:22" s="177" customFormat="1" ht="24.95" customHeight="1" x14ac:dyDescent="0.25">
      <c r="B53" s="189" t="s">
        <v>33</v>
      </c>
      <c r="C53" s="433" t="s">
        <v>157</v>
      </c>
      <c r="D53" s="433"/>
      <c r="E53" s="433"/>
      <c r="F53" s="433"/>
      <c r="G53" s="190" t="s">
        <v>78</v>
      </c>
      <c r="H53" s="191">
        <v>1</v>
      </c>
      <c r="I53" s="192"/>
      <c r="J53" s="193"/>
      <c r="K53" s="194">
        <f t="shared" si="4"/>
        <v>0</v>
      </c>
      <c r="L53" s="195">
        <f t="shared" si="5"/>
        <v>0</v>
      </c>
      <c r="M53" s="178"/>
      <c r="N53" s="179"/>
      <c r="O53" s="179"/>
      <c r="P53" s="179"/>
      <c r="Q53" s="179"/>
      <c r="R53" s="179"/>
      <c r="S53" s="179"/>
      <c r="T53" s="172"/>
      <c r="U53" s="180"/>
      <c r="V53" s="180"/>
    </row>
    <row r="54" spans="2:22" s="177" customFormat="1" ht="24.95" customHeight="1" x14ac:dyDescent="0.25">
      <c r="B54" s="189" t="s">
        <v>52</v>
      </c>
      <c r="C54" s="433" t="s">
        <v>160</v>
      </c>
      <c r="D54" s="433"/>
      <c r="E54" s="433"/>
      <c r="F54" s="433"/>
      <c r="G54" s="190" t="s">
        <v>78</v>
      </c>
      <c r="H54" s="191">
        <v>1</v>
      </c>
      <c r="I54" s="192"/>
      <c r="J54" s="193"/>
      <c r="K54" s="194">
        <f t="shared" si="4"/>
        <v>0</v>
      </c>
      <c r="L54" s="195">
        <f t="shared" si="5"/>
        <v>0</v>
      </c>
      <c r="M54" s="178"/>
      <c r="N54" s="179"/>
      <c r="O54" s="179"/>
      <c r="P54" s="179"/>
      <c r="Q54" s="179"/>
      <c r="R54" s="179"/>
      <c r="S54" s="179"/>
      <c r="T54" s="172"/>
      <c r="U54" s="180"/>
      <c r="V54" s="180"/>
    </row>
    <row r="55" spans="2:22" s="177" customFormat="1" ht="24.95" customHeight="1" x14ac:dyDescent="0.25">
      <c r="B55" s="189" t="s">
        <v>32</v>
      </c>
      <c r="C55" s="433" t="s">
        <v>161</v>
      </c>
      <c r="D55" s="433"/>
      <c r="E55" s="433"/>
      <c r="F55" s="433"/>
      <c r="G55" s="190" t="s">
        <v>78</v>
      </c>
      <c r="H55" s="191">
        <v>1</v>
      </c>
      <c r="I55" s="192"/>
      <c r="J55" s="193"/>
      <c r="K55" s="194">
        <f t="shared" si="4"/>
        <v>0</v>
      </c>
      <c r="L55" s="195">
        <f t="shared" si="5"/>
        <v>0</v>
      </c>
      <c r="M55" s="178"/>
      <c r="N55" s="179"/>
      <c r="O55" s="179"/>
      <c r="P55" s="179"/>
      <c r="Q55" s="179"/>
      <c r="R55" s="179"/>
      <c r="S55" s="179"/>
      <c r="T55" s="172"/>
      <c r="U55" s="180"/>
      <c r="V55" s="180"/>
    </row>
    <row r="56" spans="2:22" s="177" customFormat="1" ht="24.75" customHeight="1" thickBot="1" x14ac:dyDescent="0.3">
      <c r="B56" s="450" t="s">
        <v>173</v>
      </c>
      <c r="C56" s="451"/>
      <c r="D56" s="451"/>
      <c r="E56" s="451"/>
      <c r="F56" s="451"/>
      <c r="G56" s="451"/>
      <c r="H56" s="451"/>
      <c r="I56" s="451"/>
      <c r="J56" s="451"/>
      <c r="K56" s="451"/>
      <c r="L56" s="452"/>
      <c r="M56" s="178"/>
      <c r="N56" s="179"/>
      <c r="O56" s="179"/>
      <c r="P56" s="179"/>
      <c r="Q56" s="179"/>
      <c r="R56" s="179"/>
      <c r="S56" s="179"/>
      <c r="T56" s="172"/>
      <c r="U56" s="180"/>
      <c r="V56" s="180"/>
    </row>
    <row r="57" spans="2:22" s="177" customFormat="1" ht="14.25" customHeight="1" x14ac:dyDescent="0.25">
      <c r="B57" s="196"/>
      <c r="C57" s="197"/>
      <c r="D57" s="197"/>
      <c r="E57" s="197"/>
      <c r="F57" s="197"/>
      <c r="G57" s="196"/>
      <c r="H57" s="198"/>
      <c r="I57" s="199"/>
      <c r="J57" s="200"/>
      <c r="K57" s="201"/>
      <c r="L57" s="202"/>
      <c r="M57" s="178"/>
      <c r="N57" s="179"/>
      <c r="O57" s="179"/>
      <c r="P57" s="179"/>
      <c r="Q57" s="179"/>
      <c r="R57" s="179"/>
      <c r="S57" s="179"/>
      <c r="T57" s="172"/>
      <c r="U57" s="180"/>
      <c r="V57" s="180"/>
    </row>
    <row r="58" spans="2:22" s="173" customFormat="1" ht="31.5" customHeight="1" x14ac:dyDescent="0.25">
      <c r="B58" s="453" t="s">
        <v>40</v>
      </c>
      <c r="C58" s="453"/>
      <c r="D58" s="453"/>
      <c r="E58" s="453"/>
      <c r="F58" s="453"/>
      <c r="G58" s="453"/>
      <c r="H58" s="453"/>
      <c r="I58" s="453"/>
      <c r="J58" s="453"/>
      <c r="K58" s="453"/>
      <c r="L58" s="453"/>
      <c r="M58" s="203"/>
      <c r="N58" s="203"/>
    </row>
    <row r="59" spans="2:22" s="173" customFormat="1" ht="24.75" customHeight="1" x14ac:dyDescent="0.25">
      <c r="B59" s="457"/>
      <c r="C59" s="204" t="s">
        <v>174</v>
      </c>
      <c r="D59" s="397"/>
      <c r="E59" s="397"/>
      <c r="F59" s="397"/>
      <c r="G59" s="458"/>
      <c r="H59" s="458"/>
      <c r="I59" s="459"/>
      <c r="J59" s="459"/>
      <c r="K59" s="459"/>
      <c r="L59" s="459"/>
      <c r="M59" s="205"/>
      <c r="N59" s="205"/>
      <c r="P59" s="206"/>
    </row>
    <row r="60" spans="2:22" s="173" customFormat="1" ht="24.75" customHeight="1" x14ac:dyDescent="0.25">
      <c r="B60" s="457"/>
      <c r="C60" s="204" t="s">
        <v>175</v>
      </c>
      <c r="D60" s="397"/>
      <c r="E60" s="397"/>
      <c r="F60" s="397"/>
      <c r="G60" s="458"/>
      <c r="H60" s="458"/>
      <c r="I60" s="207"/>
      <c r="J60" s="207"/>
      <c r="K60" s="207"/>
      <c r="L60" s="207"/>
      <c r="M60" s="205"/>
      <c r="N60" s="205"/>
      <c r="P60" s="206"/>
    </row>
    <row r="61" spans="2:22" s="173" customFormat="1" ht="24.75" customHeight="1" x14ac:dyDescent="0.25">
      <c r="B61" s="457"/>
      <c r="C61" s="204" t="s">
        <v>7</v>
      </c>
      <c r="D61" s="397"/>
      <c r="E61" s="397"/>
      <c r="F61" s="397"/>
      <c r="G61" s="458"/>
      <c r="H61" s="458"/>
      <c r="I61" s="208"/>
      <c r="J61" s="208"/>
      <c r="K61" s="208"/>
      <c r="L61" s="209"/>
      <c r="M61" s="205"/>
      <c r="N61" s="205"/>
    </row>
    <row r="62" spans="2:22" s="173" customFormat="1" ht="9" customHeight="1" x14ac:dyDescent="0.2">
      <c r="B62" s="196"/>
      <c r="C62" s="210"/>
      <c r="D62" s="211"/>
      <c r="E62" s="211"/>
      <c r="F62" s="211"/>
      <c r="G62" s="212"/>
      <c r="H62" s="213"/>
      <c r="I62" s="214"/>
      <c r="J62" s="215"/>
      <c r="K62" s="216"/>
      <c r="L62" s="217"/>
      <c r="M62" s="205"/>
      <c r="N62" s="218"/>
    </row>
    <row r="63" spans="2:22" s="173" customFormat="1" ht="24.75" customHeight="1" x14ac:dyDescent="0.25">
      <c r="B63" s="196"/>
      <c r="C63" s="219" t="s">
        <v>15</v>
      </c>
      <c r="D63" s="397"/>
      <c r="E63" s="397"/>
      <c r="F63" s="397"/>
      <c r="G63" s="212"/>
      <c r="H63" s="213"/>
      <c r="I63" s="214"/>
      <c r="J63" s="215"/>
      <c r="K63" s="216"/>
      <c r="L63" s="217"/>
      <c r="M63" s="205"/>
      <c r="N63" s="205"/>
    </row>
    <row r="64" spans="2:22" s="173" customFormat="1" ht="24.75" customHeight="1" x14ac:dyDescent="0.25">
      <c r="B64" s="196"/>
      <c r="C64" s="219" t="s">
        <v>24</v>
      </c>
      <c r="D64" s="397"/>
      <c r="E64" s="397"/>
      <c r="F64" s="397"/>
      <c r="G64" s="212"/>
      <c r="H64" s="213"/>
      <c r="I64" s="214"/>
      <c r="J64" s="215"/>
      <c r="K64" s="216"/>
      <c r="L64" s="217"/>
      <c r="M64" s="205"/>
      <c r="N64" s="220"/>
      <c r="O64" s="221"/>
      <c r="P64" s="397"/>
      <c r="Q64" s="397"/>
      <c r="R64" s="397"/>
    </row>
    <row r="65" spans="2:21" s="173" customFormat="1" ht="23.1" customHeight="1" x14ac:dyDescent="0.25">
      <c r="B65" s="196"/>
      <c r="C65" s="211"/>
      <c r="D65" s="211"/>
      <c r="E65" s="211"/>
      <c r="F65" s="211"/>
      <c r="G65" s="196"/>
      <c r="H65" s="198"/>
      <c r="I65" s="436"/>
      <c r="J65" s="436"/>
      <c r="K65" s="436"/>
      <c r="L65" s="436"/>
      <c r="M65" s="205"/>
      <c r="N65" s="220"/>
      <c r="O65" s="221"/>
      <c r="P65" s="460"/>
      <c r="Q65" s="460"/>
      <c r="R65" s="460"/>
    </row>
    <row r="66" spans="2:21" s="173" customFormat="1" ht="23.1" customHeight="1" x14ac:dyDescent="0.25">
      <c r="B66" s="196"/>
      <c r="C66" s="211"/>
      <c r="D66" s="211"/>
      <c r="E66" s="211"/>
      <c r="F66" s="211"/>
      <c r="G66" s="396" t="s">
        <v>26</v>
      </c>
      <c r="H66" s="396"/>
      <c r="I66" s="396"/>
      <c r="J66" s="396"/>
      <c r="K66" s="397"/>
      <c r="L66" s="397"/>
      <c r="M66" s="397"/>
    </row>
    <row r="67" spans="2:21" s="173" customFormat="1" ht="23.1" customHeight="1" x14ac:dyDescent="0.25">
      <c r="B67" s="196"/>
      <c r="C67" s="463"/>
      <c r="D67" s="463"/>
      <c r="E67" s="463"/>
      <c r="F67" s="463"/>
      <c r="G67" s="212"/>
      <c r="H67" s="213"/>
      <c r="I67" s="214"/>
      <c r="J67" s="215"/>
      <c r="K67" s="456" t="s">
        <v>27</v>
      </c>
      <c r="L67" s="456"/>
      <c r="M67" s="456"/>
      <c r="N67" s="205"/>
      <c r="Q67" s="222"/>
      <c r="R67" s="223"/>
    </row>
    <row r="68" spans="2:21" s="173" customFormat="1" ht="17.25" customHeight="1" x14ac:dyDescent="0.25">
      <c r="B68" s="455" t="s">
        <v>176</v>
      </c>
      <c r="C68" s="455"/>
      <c r="D68" s="224"/>
      <c r="E68" s="224"/>
      <c r="F68" s="224"/>
      <c r="G68" s="225"/>
      <c r="H68" s="226"/>
      <c r="I68" s="227"/>
      <c r="J68" s="228"/>
      <c r="K68" s="229"/>
      <c r="L68" s="230"/>
      <c r="M68" s="231"/>
      <c r="N68" s="231"/>
      <c r="Q68" s="222"/>
      <c r="R68" s="232"/>
    </row>
    <row r="69" spans="2:21" s="173" customFormat="1" ht="14.25" customHeight="1" x14ac:dyDescent="0.2">
      <c r="B69" s="233"/>
      <c r="C69" s="454" t="s">
        <v>18</v>
      </c>
      <c r="D69" s="455"/>
      <c r="E69" s="455"/>
      <c r="F69" s="455"/>
      <c r="G69" s="196"/>
      <c r="H69" s="198"/>
      <c r="I69" s="199"/>
      <c r="J69" s="200"/>
      <c r="K69" s="201"/>
      <c r="L69" s="202"/>
      <c r="M69" s="203"/>
      <c r="N69" s="203"/>
    </row>
    <row r="70" spans="2:21" s="173" customFormat="1" ht="24.95" customHeight="1" x14ac:dyDescent="0.25">
      <c r="B70" s="196"/>
      <c r="C70" s="455"/>
      <c r="D70" s="455"/>
      <c r="E70" s="455"/>
      <c r="F70" s="455"/>
      <c r="G70" s="196"/>
      <c r="H70" s="198"/>
      <c r="I70" s="199"/>
      <c r="J70" s="200"/>
      <c r="K70" s="201"/>
      <c r="L70" s="202"/>
      <c r="M70" s="203"/>
      <c r="N70" s="203"/>
    </row>
    <row r="71" spans="2:21" s="173" customFormat="1" ht="24.95" customHeight="1" x14ac:dyDescent="0.25">
      <c r="B71" s="196"/>
      <c r="C71" s="455"/>
      <c r="D71" s="455"/>
      <c r="E71" s="455"/>
      <c r="F71" s="455"/>
      <c r="G71" s="196"/>
      <c r="H71" s="198"/>
      <c r="I71" s="199"/>
      <c r="J71" s="200"/>
      <c r="K71" s="201"/>
      <c r="L71" s="202"/>
      <c r="M71" s="203"/>
      <c r="N71" s="203"/>
      <c r="R71" s="176"/>
      <c r="S71" s="176"/>
      <c r="T71" s="176"/>
      <c r="U71" s="176"/>
    </row>
    <row r="72" spans="2:21" s="173" customFormat="1" ht="24.95" customHeight="1" x14ac:dyDescent="0.25">
      <c r="B72" s="196"/>
      <c r="C72" s="455"/>
      <c r="D72" s="455"/>
      <c r="E72" s="455"/>
      <c r="F72" s="455"/>
      <c r="G72" s="196"/>
      <c r="H72" s="198"/>
      <c r="I72" s="199"/>
      <c r="J72" s="200"/>
      <c r="K72" s="201"/>
      <c r="L72" s="202"/>
      <c r="M72" s="203"/>
      <c r="N72" s="203"/>
      <c r="R72" s="176"/>
      <c r="S72" s="176"/>
      <c r="T72" s="176"/>
      <c r="U72" s="176"/>
    </row>
    <row r="73" spans="2:21" s="173" customFormat="1" ht="24.95" customHeight="1" x14ac:dyDescent="0.2">
      <c r="B73" s="196"/>
      <c r="C73" s="455"/>
      <c r="D73" s="455"/>
      <c r="E73" s="455"/>
      <c r="F73" s="455"/>
      <c r="G73" s="196"/>
      <c r="H73" s="198"/>
      <c r="I73" s="199"/>
      <c r="J73" s="200"/>
      <c r="K73" s="201"/>
      <c r="L73" s="202"/>
      <c r="M73" s="203"/>
      <c r="N73" s="203"/>
      <c r="Q73" s="221"/>
      <c r="R73" s="234"/>
      <c r="S73" s="235"/>
      <c r="T73" s="176"/>
      <c r="U73" s="176"/>
    </row>
    <row r="74" spans="2:21" s="173" customFormat="1" ht="24.95" customHeight="1" x14ac:dyDescent="0.25">
      <c r="B74" s="196"/>
      <c r="C74" s="455"/>
      <c r="D74" s="455"/>
      <c r="E74" s="455"/>
      <c r="F74" s="455"/>
      <c r="G74" s="196"/>
      <c r="H74" s="198"/>
      <c r="I74" s="199"/>
      <c r="J74" s="200"/>
      <c r="K74" s="201"/>
      <c r="L74" s="202"/>
      <c r="M74" s="203"/>
      <c r="N74" s="203"/>
      <c r="Q74" s="221"/>
      <c r="R74" s="462"/>
      <c r="S74" s="462"/>
      <c r="T74" s="176"/>
      <c r="U74" s="176"/>
    </row>
    <row r="75" spans="2:21" s="173" customFormat="1" ht="24.95" customHeight="1" x14ac:dyDescent="0.25">
      <c r="B75" s="196"/>
      <c r="C75" s="455"/>
      <c r="D75" s="455"/>
      <c r="E75" s="455"/>
      <c r="F75" s="455"/>
      <c r="G75" s="196"/>
      <c r="H75" s="198"/>
      <c r="I75" s="199"/>
      <c r="J75" s="200"/>
      <c r="K75" s="201"/>
      <c r="L75" s="202"/>
      <c r="M75" s="203"/>
      <c r="N75" s="203"/>
      <c r="R75" s="176"/>
      <c r="S75" s="176"/>
      <c r="T75" s="176"/>
      <c r="U75" s="176"/>
    </row>
    <row r="76" spans="2:21" s="173" customFormat="1" ht="24.95" customHeight="1" x14ac:dyDescent="0.25">
      <c r="B76" s="196"/>
      <c r="C76" s="455"/>
      <c r="D76" s="455"/>
      <c r="E76" s="455"/>
      <c r="F76" s="455"/>
      <c r="G76" s="196"/>
      <c r="H76" s="198"/>
      <c r="I76" s="199"/>
      <c r="J76" s="200"/>
      <c r="K76" s="201"/>
      <c r="L76" s="202"/>
      <c r="M76" s="203"/>
      <c r="N76" s="203"/>
      <c r="R76" s="176"/>
      <c r="S76" s="176"/>
      <c r="T76" s="176"/>
      <c r="U76" s="176"/>
    </row>
    <row r="77" spans="2:21" s="173" customFormat="1" ht="24.95" customHeight="1" x14ac:dyDescent="0.25">
      <c r="B77" s="196"/>
      <c r="C77" s="455"/>
      <c r="D77" s="455"/>
      <c r="E77" s="455"/>
      <c r="F77" s="455"/>
      <c r="G77" s="196"/>
      <c r="H77" s="198"/>
      <c r="I77" s="199"/>
      <c r="J77" s="200"/>
      <c r="K77" s="201"/>
      <c r="L77" s="202"/>
      <c r="M77" s="203"/>
      <c r="N77" s="203"/>
      <c r="R77" s="176"/>
      <c r="S77" s="176"/>
      <c r="T77" s="176"/>
      <c r="U77" s="176"/>
    </row>
    <row r="78" spans="2:21" s="173" customFormat="1" ht="27.75" customHeight="1" x14ac:dyDescent="0.25">
      <c r="B78" s="196"/>
      <c r="C78" s="455"/>
      <c r="D78" s="455"/>
      <c r="E78" s="455"/>
      <c r="F78" s="455"/>
      <c r="G78" s="196"/>
      <c r="H78" s="198"/>
      <c r="I78" s="199"/>
      <c r="J78" s="200"/>
      <c r="K78" s="201"/>
      <c r="L78" s="202"/>
      <c r="M78" s="203"/>
      <c r="N78" s="203"/>
    </row>
    <row r="79" spans="2:21" ht="37.5" customHeight="1" x14ac:dyDescent="0.2">
      <c r="C79" s="169"/>
      <c r="D79" s="237"/>
      <c r="E79" s="237"/>
      <c r="F79" s="237"/>
      <c r="G79" s="237"/>
      <c r="H79" s="237"/>
      <c r="I79" s="237"/>
      <c r="J79" s="237"/>
      <c r="K79" s="238"/>
    </row>
    <row r="80" spans="2:21" ht="25.5" customHeight="1" x14ac:dyDescent="0.2">
      <c r="H80" s="237"/>
      <c r="I80" s="237"/>
    </row>
    <row r="81" spans="2:11" ht="25.5" customHeight="1" x14ac:dyDescent="0.2">
      <c r="H81" s="237"/>
      <c r="I81" s="237"/>
    </row>
    <row r="82" spans="2:11" ht="25.5" customHeight="1" x14ac:dyDescent="0.2">
      <c r="B82" s="239"/>
      <c r="C82" s="169"/>
      <c r="D82" s="169"/>
      <c r="E82" s="169"/>
      <c r="F82" s="169"/>
      <c r="G82" s="169"/>
      <c r="H82" s="169"/>
      <c r="I82" s="237"/>
      <c r="J82" s="238"/>
      <c r="K82" s="238"/>
    </row>
    <row r="98" ht="12.95" customHeight="1" x14ac:dyDescent="0.2"/>
  </sheetData>
  <mergeCells count="109">
    <mergeCell ref="O16:P16"/>
    <mergeCell ref="C77:F77"/>
    <mergeCell ref="C78:F78"/>
    <mergeCell ref="C72:F72"/>
    <mergeCell ref="C73:F73"/>
    <mergeCell ref="C74:F74"/>
    <mergeCell ref="D63:F63"/>
    <mergeCell ref="D64:F64"/>
    <mergeCell ref="P64:R64"/>
    <mergeCell ref="I65:L65"/>
    <mergeCell ref="P65:R65"/>
    <mergeCell ref="C46:F46"/>
    <mergeCell ref="C47:F47"/>
    <mergeCell ref="C48:F48"/>
    <mergeCell ref="C49:F49"/>
    <mergeCell ref="C50:F50"/>
    <mergeCell ref="C51:F51"/>
    <mergeCell ref="B41:L41"/>
    <mergeCell ref="B43:L43"/>
    <mergeCell ref="R74:S74"/>
    <mergeCell ref="C75:F75"/>
    <mergeCell ref="C76:F76"/>
    <mergeCell ref="C67:F67"/>
    <mergeCell ref="B68:C68"/>
    <mergeCell ref="C70:F70"/>
    <mergeCell ref="C71:F71"/>
    <mergeCell ref="K67:M67"/>
    <mergeCell ref="B59:B61"/>
    <mergeCell ref="D59:F59"/>
    <mergeCell ref="G59:G61"/>
    <mergeCell ref="H59:H61"/>
    <mergeCell ref="I59:L59"/>
    <mergeCell ref="D60:F60"/>
    <mergeCell ref="D61:F61"/>
    <mergeCell ref="C55:F55"/>
    <mergeCell ref="B56:L56"/>
    <mergeCell ref="B58:L58"/>
    <mergeCell ref="B44:B45"/>
    <mergeCell ref="C44:F45"/>
    <mergeCell ref="G44:G45"/>
    <mergeCell ref="H44:H45"/>
    <mergeCell ref="I44:L44"/>
    <mergeCell ref="C69:F69"/>
    <mergeCell ref="C38:F38"/>
    <mergeCell ref="C39:F39"/>
    <mergeCell ref="C40:F40"/>
    <mergeCell ref="C32:F32"/>
    <mergeCell ref="C33:F33"/>
    <mergeCell ref="C34:F34"/>
    <mergeCell ref="C52:F52"/>
    <mergeCell ref="C53:F53"/>
    <mergeCell ref="C54:F54"/>
    <mergeCell ref="B14:J14"/>
    <mergeCell ref="C15:D15"/>
    <mergeCell ref="G15:J15"/>
    <mergeCell ref="C16:D16"/>
    <mergeCell ref="G16:J16"/>
    <mergeCell ref="B17:J17"/>
    <mergeCell ref="C35:F35"/>
    <mergeCell ref="C36:F36"/>
    <mergeCell ref="C37:F37"/>
    <mergeCell ref="C29:F29"/>
    <mergeCell ref="C30:F30"/>
    <mergeCell ref="C31:F31"/>
    <mergeCell ref="U6:V6"/>
    <mergeCell ref="O8:P8"/>
    <mergeCell ref="O9:P9"/>
    <mergeCell ref="U9:U13"/>
    <mergeCell ref="V9:V13"/>
    <mergeCell ref="O10:P10"/>
    <mergeCell ref="C8:D8"/>
    <mergeCell ref="C9:D9"/>
    <mergeCell ref="C10:D10"/>
    <mergeCell ref="C11:D11"/>
    <mergeCell ref="C12:D12"/>
    <mergeCell ref="C13:D13"/>
    <mergeCell ref="O11:P11"/>
    <mergeCell ref="O12:P12"/>
    <mergeCell ref="O13:P13"/>
    <mergeCell ref="C23:F23"/>
    <mergeCell ref="C24:F24"/>
    <mergeCell ref="C25:F25"/>
    <mergeCell ref="C26:F26"/>
    <mergeCell ref="C27:F27"/>
    <mergeCell ref="C28:F28"/>
    <mergeCell ref="B4:L4"/>
    <mergeCell ref="B5:L5"/>
    <mergeCell ref="O15:Q15"/>
    <mergeCell ref="G66:J66"/>
    <mergeCell ref="K66:M66"/>
    <mergeCell ref="B1:N1"/>
    <mergeCell ref="B3:H3"/>
    <mergeCell ref="B6:B7"/>
    <mergeCell ref="M6:M7"/>
    <mergeCell ref="N6:N7"/>
    <mergeCell ref="O6:P7"/>
    <mergeCell ref="Q6:S6"/>
    <mergeCell ref="C6:D7"/>
    <mergeCell ref="E6:E7"/>
    <mergeCell ref="F6:F7"/>
    <mergeCell ref="G6:J6"/>
    <mergeCell ref="K6:L6"/>
    <mergeCell ref="B20:B21"/>
    <mergeCell ref="C20:F21"/>
    <mergeCell ref="G20:G21"/>
    <mergeCell ref="H20:H21"/>
    <mergeCell ref="I20:L20"/>
    <mergeCell ref="C22:F22"/>
    <mergeCell ref="B19:L19"/>
  </mergeCells>
  <conditionalFormatting sqref="I23:I40">
    <cfRule type="containsBlanks" dxfId="22" priority="12">
      <formula>LEN(TRIM(I23))=0</formula>
    </cfRule>
  </conditionalFormatting>
  <conditionalFormatting sqref="D59:F60">
    <cfRule type="containsBlanks" dxfId="21" priority="11">
      <formula>LEN(TRIM(D59))=0</formula>
    </cfRule>
  </conditionalFormatting>
  <conditionalFormatting sqref="D61:F61">
    <cfRule type="containsBlanks" dxfId="20" priority="10">
      <formula>LEN(TRIM(D61))=0</formula>
    </cfRule>
  </conditionalFormatting>
  <conditionalFormatting sqref="D63:F63">
    <cfRule type="containsBlanks" dxfId="19" priority="9">
      <formula>LEN(TRIM(D63))=0</formula>
    </cfRule>
  </conditionalFormatting>
  <conditionalFormatting sqref="D64:F64">
    <cfRule type="containsBlanks" dxfId="18" priority="8">
      <formula>LEN(TRIM(D64))=0</formula>
    </cfRule>
  </conditionalFormatting>
  <conditionalFormatting sqref="I47:I55">
    <cfRule type="containsBlanks" dxfId="17" priority="6">
      <formula>LEN(TRIM(I47))=0</formula>
    </cfRule>
  </conditionalFormatting>
  <conditionalFormatting sqref="J23:J40">
    <cfRule type="containsBlanks" dxfId="16" priority="5">
      <formula>LEN(TRIM(J23))=0</formula>
    </cfRule>
  </conditionalFormatting>
  <conditionalFormatting sqref="J47:J55">
    <cfRule type="containsBlanks" dxfId="15" priority="4">
      <formula>LEN(TRIM(J47))=0</formula>
    </cfRule>
  </conditionalFormatting>
  <conditionalFormatting sqref="G9:G13">
    <cfRule type="containsBlanks" dxfId="14" priority="3">
      <formula>LEN(TRIM(G9))=0</formula>
    </cfRule>
  </conditionalFormatting>
  <conditionalFormatting sqref="H9:H13">
    <cfRule type="containsBlanks" dxfId="13" priority="2">
      <formula>LEN(TRIM(H9))=0</formula>
    </cfRule>
  </conditionalFormatting>
  <conditionalFormatting sqref="K66:M66">
    <cfRule type="containsBlanks" dxfId="12" priority="1">
      <formula>LEN(TRIM(K66))=0</formula>
    </cfRule>
  </conditionalFormatting>
  <printOptions horizontalCentered="1"/>
  <pageMargins left="0.70866141732283472" right="0.70866141732283472" top="0.6692913385826772" bottom="0.55118110236220474" header="0.31496062992125984" footer="0.31496062992125984"/>
  <pageSetup paperSize="9" scale="59" fitToHeight="0" orientation="landscape" r:id="rId1"/>
  <headerFooter>
    <oddHeader>&amp;L&amp;"Calibri,Tučné"Príloha č. 6 SP&amp;"Calibri,Normálne"
Kalkulácia ceny a návrh na plnenie kritéria na vyhodnotenie ponúk</oddHeader>
    <oddFooter>&amp;C&amp;P / &amp;N</oddFooter>
  </headerFooter>
  <rowBreaks count="1" manualBreakCount="1">
    <brk id="31" min="1" max="1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M35"/>
  <sheetViews>
    <sheetView showGridLines="0" zoomScaleNormal="100" workbookViewId="0">
      <selection activeCell="A2" sqref="A2:F2"/>
    </sheetView>
  </sheetViews>
  <sheetFormatPr defaultRowHeight="15" x14ac:dyDescent="0.25"/>
  <cols>
    <col min="1" max="1" width="4.85546875" style="119" customWidth="1"/>
    <col min="2" max="2" width="33.140625" style="119" customWidth="1"/>
    <col min="3" max="3" width="23.7109375" style="119" customWidth="1"/>
    <col min="4" max="4" width="25.42578125" style="119" customWidth="1"/>
    <col min="5" max="6" width="16.7109375" style="119" customWidth="1"/>
    <col min="7" max="16384" width="9.140625" style="119"/>
  </cols>
  <sheetData>
    <row r="1" spans="1:13" s="5" customFormat="1" ht="20.100000000000001" customHeight="1" x14ac:dyDescent="0.2">
      <c r="A1" s="330" t="s">
        <v>5</v>
      </c>
      <c r="B1" s="330"/>
    </row>
    <row r="2" spans="1:13" s="12" customFormat="1" ht="25.5" customHeight="1" x14ac:dyDescent="0.25">
      <c r="A2" s="464" t="str">
        <f>'Príloha č.1'!A2:D2</f>
        <v>Pozáručný servis USG prístrojov značky Philips</v>
      </c>
      <c r="B2" s="464"/>
      <c r="C2" s="464"/>
      <c r="D2" s="464"/>
      <c r="E2" s="464"/>
      <c r="F2" s="464"/>
    </row>
    <row r="3" spans="1:13" s="38" customFormat="1" ht="14.25" x14ac:dyDescent="0.2">
      <c r="A3" s="344"/>
      <c r="B3" s="344"/>
      <c r="C3" s="344"/>
      <c r="D3" s="36"/>
    </row>
    <row r="4" spans="1:13" s="117" customFormat="1" ht="15.75" x14ac:dyDescent="0.25">
      <c r="A4" s="465" t="s">
        <v>96</v>
      </c>
      <c r="B4" s="465"/>
      <c r="C4" s="465"/>
      <c r="D4" s="465"/>
      <c r="E4" s="465"/>
      <c r="F4" s="465"/>
      <c r="G4" s="116"/>
      <c r="H4" s="116"/>
      <c r="I4" s="116"/>
      <c r="J4" s="116"/>
    </row>
    <row r="5" spans="1:13" s="117" customFormat="1" ht="15.75" x14ac:dyDescent="0.25">
      <c r="A5" s="131"/>
      <c r="B5" s="131"/>
      <c r="C5" s="131"/>
      <c r="D5" s="131"/>
      <c r="E5" s="131"/>
      <c r="F5" s="131"/>
      <c r="G5" s="116"/>
      <c r="H5" s="116"/>
      <c r="I5" s="116"/>
      <c r="J5" s="116"/>
    </row>
    <row r="6" spans="1:13" ht="15.75" thickBot="1" x14ac:dyDescent="0.3"/>
    <row r="7" spans="1:13" ht="60" x14ac:dyDescent="0.25">
      <c r="A7" s="21" t="s">
        <v>28</v>
      </c>
      <c r="B7" s="120" t="s">
        <v>97</v>
      </c>
      <c r="C7" s="121" t="s">
        <v>98</v>
      </c>
      <c r="D7" s="120" t="s">
        <v>99</v>
      </c>
      <c r="E7" s="122" t="s">
        <v>100</v>
      </c>
      <c r="F7" s="22" t="s">
        <v>101</v>
      </c>
    </row>
    <row r="8" spans="1:13" x14ac:dyDescent="0.25">
      <c r="A8" s="155" t="s">
        <v>0</v>
      </c>
      <c r="B8" s="155" t="s">
        <v>1</v>
      </c>
      <c r="C8" s="155" t="s">
        <v>2</v>
      </c>
      <c r="D8" s="155" t="s">
        <v>3</v>
      </c>
      <c r="E8" s="155" t="s">
        <v>4</v>
      </c>
      <c r="F8" s="155" t="s">
        <v>25</v>
      </c>
    </row>
    <row r="9" spans="1:13" ht="24.95" customHeight="1" x14ac:dyDescent="0.25">
      <c r="A9" s="23"/>
      <c r="B9" s="24"/>
      <c r="C9" s="25"/>
      <c r="D9" s="26"/>
      <c r="E9" s="27"/>
      <c r="F9" s="28"/>
    </row>
    <row r="10" spans="1:13" ht="24.95" customHeight="1" x14ac:dyDescent="0.25">
      <c r="A10" s="23"/>
      <c r="B10" s="24"/>
      <c r="C10" s="25"/>
      <c r="D10" s="26"/>
      <c r="E10" s="27"/>
      <c r="F10" s="28"/>
    </row>
    <row r="11" spans="1:13" ht="24.95" customHeight="1" x14ac:dyDescent="0.25">
      <c r="A11" s="23"/>
      <c r="B11" s="24"/>
      <c r="C11" s="25"/>
      <c r="D11" s="26"/>
      <c r="E11" s="27"/>
      <c r="F11" s="28"/>
    </row>
    <row r="12" spans="1:13" ht="24.95" customHeight="1" x14ac:dyDescent="0.25">
      <c r="A12" s="23"/>
      <c r="B12" s="24"/>
      <c r="C12" s="25"/>
      <c r="D12" s="26"/>
      <c r="E12" s="27"/>
      <c r="F12" s="28"/>
    </row>
    <row r="13" spans="1:13" ht="24.95" customHeight="1" x14ac:dyDescent="0.25">
      <c r="A13" s="23"/>
      <c r="B13" s="24"/>
      <c r="C13" s="25"/>
      <c r="D13" s="26"/>
      <c r="E13" s="27"/>
      <c r="F13" s="28"/>
    </row>
    <row r="14" spans="1:13" ht="24.95" customHeight="1" thickBot="1" x14ac:dyDescent="0.3">
      <c r="A14" s="29"/>
      <c r="B14" s="30"/>
      <c r="C14" s="31"/>
      <c r="D14" s="32"/>
      <c r="E14" s="33"/>
      <c r="F14" s="34"/>
    </row>
    <row r="16" spans="1:13" s="124" customFormat="1" x14ac:dyDescent="0.25">
      <c r="A16" s="118"/>
      <c r="B16" s="130"/>
      <c r="C16" s="130"/>
      <c r="D16" s="130"/>
      <c r="E16" s="130"/>
      <c r="F16" s="130"/>
      <c r="G16" s="123"/>
      <c r="H16" s="123"/>
      <c r="I16" s="123"/>
      <c r="J16" s="123"/>
      <c r="K16" s="123"/>
      <c r="L16" s="123"/>
      <c r="M16" s="123"/>
    </row>
    <row r="17" spans="1:5" ht="15" customHeight="1" x14ac:dyDescent="0.25">
      <c r="A17" s="319" t="s">
        <v>79</v>
      </c>
      <c r="B17" s="319"/>
      <c r="C17" s="129" t="str">
        <f>IF('Príloha č.1'!$C$6="","",'Príloha č.1'!$C$6)</f>
        <v/>
      </c>
      <c r="D17" s="35"/>
    </row>
    <row r="18" spans="1:5" ht="15" customHeight="1" x14ac:dyDescent="0.25">
      <c r="A18" s="319" t="s">
        <v>80</v>
      </c>
      <c r="B18" s="319"/>
      <c r="C18" s="127" t="str">
        <f>IF('Príloha č.1'!$C$7="","",'Príloha č.1'!$C$7)</f>
        <v/>
      </c>
      <c r="D18" s="16"/>
    </row>
    <row r="19" spans="1:5" x14ac:dyDescent="0.25">
      <c r="A19" s="466" t="s">
        <v>7</v>
      </c>
      <c r="B19" s="466"/>
      <c r="C19" s="127" t="str">
        <f>IF('Príloha č.1'!$C$8="","",'Príloha č.1'!$C$8)</f>
        <v/>
      </c>
      <c r="D19" s="16"/>
    </row>
    <row r="20" spans="1:5" x14ac:dyDescent="0.25">
      <c r="A20" s="466" t="s">
        <v>8</v>
      </c>
      <c r="B20" s="466"/>
      <c r="C20" s="127" t="str">
        <f>IF('Príloha č.1'!$C$9="","",'Príloha č.1'!$C$9)</f>
        <v/>
      </c>
      <c r="D20" s="16"/>
    </row>
    <row r="24" spans="1:5" x14ac:dyDescent="0.25">
      <c r="A24" s="3" t="s">
        <v>15</v>
      </c>
      <c r="B24" s="129" t="str">
        <f>IF('Príloha č.1'!B23:B23="","",'Príloha č.1'!B23:B23)</f>
        <v/>
      </c>
      <c r="C24" s="5"/>
      <c r="D24" s="5"/>
    </row>
    <row r="25" spans="1:5" x14ac:dyDescent="0.25">
      <c r="A25" s="3" t="s">
        <v>16</v>
      </c>
      <c r="B25" s="129" t="str">
        <f>IF('Príloha č.1'!B24:B24="","",'Príloha č.1'!B24:B24)</f>
        <v/>
      </c>
      <c r="C25" s="125"/>
      <c r="D25" s="12"/>
    </row>
    <row r="26" spans="1:5" x14ac:dyDescent="0.25">
      <c r="A26" s="5"/>
      <c r="B26" s="5"/>
      <c r="C26" s="5"/>
      <c r="D26" s="5"/>
    </row>
    <row r="27" spans="1:5" x14ac:dyDescent="0.25">
      <c r="A27" s="5"/>
      <c r="B27" s="5"/>
      <c r="C27" s="5"/>
      <c r="D27" s="5"/>
    </row>
    <row r="28" spans="1:5" x14ac:dyDescent="0.25">
      <c r="A28" s="5"/>
      <c r="B28" s="5"/>
      <c r="C28" s="5"/>
      <c r="D28" s="5"/>
      <c r="E28" s="126"/>
    </row>
    <row r="29" spans="1:5" x14ac:dyDescent="0.25">
      <c r="A29" s="5"/>
      <c r="B29" s="5"/>
      <c r="C29" s="5"/>
      <c r="D29" s="20" t="s">
        <v>26</v>
      </c>
      <c r="E29" s="129" t="str">
        <f>IF('Príloha č.1'!D27="","",'Príloha č.1'!D27)</f>
        <v/>
      </c>
    </row>
    <row r="30" spans="1:5" x14ac:dyDescent="0.25">
      <c r="A30" s="5"/>
      <c r="B30" s="5"/>
      <c r="D30" s="1"/>
      <c r="E30" s="128" t="s">
        <v>27</v>
      </c>
    </row>
    <row r="31" spans="1:5" x14ac:dyDescent="0.25">
      <c r="A31" s="5"/>
      <c r="B31" s="5"/>
    </row>
    <row r="32" spans="1:5" x14ac:dyDescent="0.25">
      <c r="A32" s="5"/>
      <c r="B32" s="5"/>
      <c r="C32" s="5"/>
      <c r="D32" s="5"/>
    </row>
    <row r="33" spans="1:4" x14ac:dyDescent="0.25">
      <c r="A33" s="328" t="s">
        <v>17</v>
      </c>
      <c r="B33" s="328"/>
      <c r="C33" s="1"/>
    </row>
    <row r="34" spans="1:4" x14ac:dyDescent="0.25">
      <c r="A34" s="19"/>
      <c r="B34" s="319" t="s">
        <v>18</v>
      </c>
      <c r="C34" s="319"/>
    </row>
    <row r="35" spans="1:4" x14ac:dyDescent="0.25">
      <c r="A35" s="5"/>
      <c r="B35" s="5"/>
      <c r="C35" s="5"/>
      <c r="D35" s="5"/>
    </row>
  </sheetData>
  <mergeCells count="10">
    <mergeCell ref="A33:B33"/>
    <mergeCell ref="B34:C34"/>
    <mergeCell ref="A17:B17"/>
    <mergeCell ref="A18:B18"/>
    <mergeCell ref="A19:B19"/>
    <mergeCell ref="A1:B1"/>
    <mergeCell ref="A2:F2"/>
    <mergeCell ref="A3:C3"/>
    <mergeCell ref="A4:F4"/>
    <mergeCell ref="A20:B20"/>
  </mergeCells>
  <conditionalFormatting sqref="C17:C20">
    <cfRule type="containsBlanks" dxfId="11" priority="3">
      <formula>LEN(TRIM(C17))=0</formula>
    </cfRule>
  </conditionalFormatting>
  <conditionalFormatting sqref="B24:B25">
    <cfRule type="containsBlanks" dxfId="10" priority="2">
      <formula>LEN(TRIM(B24))=0</formula>
    </cfRule>
  </conditionalFormatting>
  <conditionalFormatting sqref="E29">
    <cfRule type="containsBlanks" dxfId="9" priority="1">
      <formula>LEN(TRIM(E29))=0</formula>
    </cfRule>
  </conditionalFormatting>
  <pageMargins left="0.7" right="0.7" top="0.98250000000000004" bottom="0.75" header="0.30208333333333331" footer="0.3"/>
  <pageSetup paperSize="9" scale="72" orientation="portrait" r:id="rId1"/>
  <headerFooter>
    <oddHeader>&amp;L&amp;"Arial,Tučné"&amp;9Príloha č. 7 SP&amp;"Arial,Normálne"
Zoznam technikov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M404"/>
  <sheetViews>
    <sheetView showGridLines="0" topLeftCell="A4" zoomScale="112" zoomScaleNormal="112" workbookViewId="0">
      <selection activeCell="K7" sqref="K7"/>
    </sheetView>
  </sheetViews>
  <sheetFormatPr defaultRowHeight="12" x14ac:dyDescent="0.2"/>
  <cols>
    <col min="1" max="1" width="9.42578125" style="138" bestFit="1" customWidth="1"/>
    <col min="2" max="3" width="23.28515625" style="138" customWidth="1"/>
    <col min="4" max="4" width="18.42578125" style="138" customWidth="1"/>
    <col min="5" max="5" width="9.140625" style="138"/>
    <col min="6" max="6" width="17.7109375" style="138" customWidth="1"/>
    <col min="7" max="7" width="14.7109375" style="138" customWidth="1"/>
    <col min="8" max="10" width="17.7109375" style="138" customWidth="1"/>
    <col min="11" max="11" width="18.7109375" style="138" customWidth="1"/>
    <col min="12" max="16384" width="9.140625" style="138"/>
  </cols>
  <sheetData>
    <row r="1" spans="1:13" s="151" customFormat="1" ht="20.100000000000001" customHeight="1" x14ac:dyDescent="0.25">
      <c r="A1" s="314" t="s">
        <v>81</v>
      </c>
      <c r="F1" s="139"/>
      <c r="K1" s="139"/>
      <c r="M1" s="139"/>
    </row>
    <row r="2" spans="1:13" ht="26.25" customHeight="1" x14ac:dyDescent="0.2">
      <c r="A2" s="464" t="s">
        <v>103</v>
      </c>
      <c r="B2" s="464"/>
      <c r="C2" s="464"/>
      <c r="D2" s="464"/>
      <c r="E2" s="464"/>
      <c r="F2" s="464"/>
      <c r="G2" s="140"/>
      <c r="H2" s="140"/>
      <c r="I2" s="140"/>
      <c r="J2" s="140"/>
      <c r="K2" s="140"/>
      <c r="L2" s="140"/>
      <c r="M2" s="141"/>
    </row>
    <row r="3" spans="1:13" ht="39.75" customHeight="1" x14ac:dyDescent="0.2">
      <c r="A3" s="467" t="s">
        <v>209</v>
      </c>
      <c r="B3" s="467"/>
      <c r="C3" s="467"/>
      <c r="D3" s="467"/>
      <c r="E3" s="467"/>
      <c r="F3" s="467"/>
      <c r="G3" s="467"/>
      <c r="H3" s="467"/>
      <c r="I3" s="467"/>
      <c r="J3" s="467"/>
      <c r="K3" s="467"/>
    </row>
    <row r="4" spans="1:13" ht="12.75" customHeight="1" thickBot="1" x14ac:dyDescent="0.25">
      <c r="A4" s="245"/>
      <c r="B4" s="246"/>
      <c r="C4" s="246"/>
      <c r="D4" s="246"/>
      <c r="E4" s="246"/>
      <c r="F4" s="246"/>
      <c r="G4" s="142"/>
    </row>
    <row r="5" spans="1:13" ht="24.95" customHeight="1" x14ac:dyDescent="0.2">
      <c r="A5" s="143" t="s">
        <v>34</v>
      </c>
      <c r="B5" s="312" t="s">
        <v>102</v>
      </c>
      <c r="C5" s="510"/>
      <c r="D5" s="510"/>
      <c r="E5" s="510"/>
      <c r="F5" s="511"/>
      <c r="G5" s="144" t="s">
        <v>82</v>
      </c>
      <c r="H5" s="493" t="s">
        <v>83</v>
      </c>
      <c r="I5" s="494"/>
    </row>
    <row r="6" spans="1:13" ht="24.95" customHeight="1" x14ac:dyDescent="0.2">
      <c r="A6" s="145">
        <v>1</v>
      </c>
      <c r="B6" s="513" t="s">
        <v>205</v>
      </c>
      <c r="C6" s="514"/>
      <c r="D6" s="514"/>
      <c r="E6" s="514"/>
      <c r="F6" s="515"/>
      <c r="G6" s="247" t="s">
        <v>78</v>
      </c>
      <c r="H6" s="495" t="s">
        <v>84</v>
      </c>
      <c r="I6" s="496"/>
    </row>
    <row r="7" spans="1:13" ht="24.95" customHeight="1" thickBot="1" x14ac:dyDescent="0.25">
      <c r="A7" s="506" t="s">
        <v>85</v>
      </c>
      <c r="B7" s="507"/>
      <c r="C7" s="507"/>
      <c r="D7" s="507"/>
      <c r="E7" s="507"/>
      <c r="F7" s="507"/>
      <c r="G7" s="516" t="s">
        <v>203</v>
      </c>
      <c r="H7" s="517"/>
      <c r="I7" s="518"/>
    </row>
    <row r="8" spans="1:13" ht="24.95" customHeight="1" x14ac:dyDescent="0.2">
      <c r="A8" s="519" t="s">
        <v>202</v>
      </c>
      <c r="B8" s="519"/>
      <c r="C8" s="519"/>
      <c r="D8" s="519"/>
      <c r="E8" s="519"/>
      <c r="F8" s="519"/>
      <c r="G8" s="519"/>
      <c r="H8" s="519"/>
      <c r="I8" s="519"/>
    </row>
    <row r="9" spans="1:13" ht="10.5" customHeight="1" x14ac:dyDescent="0.2">
      <c r="A9" s="294"/>
      <c r="B9" s="294"/>
      <c r="C9" s="294"/>
      <c r="D9" s="295"/>
      <c r="E9" s="295"/>
      <c r="F9" s="295"/>
      <c r="G9" s="142"/>
      <c r="K9" s="154"/>
    </row>
    <row r="10" spans="1:13" ht="30" customHeight="1" thickBot="1" x14ac:dyDescent="0.25">
      <c r="A10" s="482" t="s">
        <v>200</v>
      </c>
      <c r="B10" s="482"/>
      <c r="C10" s="482"/>
      <c r="D10" s="482"/>
      <c r="E10" s="482"/>
      <c r="F10" s="482"/>
      <c r="G10" s="482"/>
      <c r="H10" s="482"/>
      <c r="I10" s="482"/>
      <c r="J10" s="482"/>
      <c r="K10" s="482"/>
      <c r="L10" s="154"/>
    </row>
    <row r="11" spans="1:13" ht="24.75" customHeight="1" x14ac:dyDescent="0.2">
      <c r="A11" s="474" t="s">
        <v>34</v>
      </c>
      <c r="B11" s="483" t="s">
        <v>86</v>
      </c>
      <c r="C11" s="484"/>
      <c r="D11" s="484"/>
      <c r="E11" s="485"/>
      <c r="F11" s="486" t="s">
        <v>82</v>
      </c>
      <c r="G11" s="487" t="s">
        <v>167</v>
      </c>
      <c r="H11" s="488" t="s">
        <v>168</v>
      </c>
      <c r="I11" s="489"/>
      <c r="J11" s="489"/>
      <c r="K11" s="490"/>
    </row>
    <row r="12" spans="1:13" ht="24.75" customHeight="1" x14ac:dyDescent="0.2">
      <c r="A12" s="474"/>
      <c r="B12" s="478"/>
      <c r="C12" s="479"/>
      <c r="D12" s="479"/>
      <c r="E12" s="480"/>
      <c r="F12" s="486"/>
      <c r="G12" s="487"/>
      <c r="H12" s="306" t="s">
        <v>56</v>
      </c>
      <c r="I12" s="307" t="s">
        <v>169</v>
      </c>
      <c r="J12" s="308" t="s">
        <v>170</v>
      </c>
      <c r="K12" s="309" t="s">
        <v>171</v>
      </c>
    </row>
    <row r="13" spans="1:13" ht="14.25" customHeight="1" x14ac:dyDescent="0.2">
      <c r="A13" s="282" t="s">
        <v>0</v>
      </c>
      <c r="B13" s="491" t="s">
        <v>1</v>
      </c>
      <c r="C13" s="492"/>
      <c r="D13" s="492"/>
      <c r="E13" s="492"/>
      <c r="F13" s="283" t="s">
        <v>2</v>
      </c>
      <c r="G13" s="286" t="s">
        <v>3</v>
      </c>
      <c r="H13" s="287" t="s">
        <v>4</v>
      </c>
      <c r="I13" s="290" t="s">
        <v>25</v>
      </c>
      <c r="J13" s="290" t="s">
        <v>33</v>
      </c>
      <c r="K13" s="293" t="s">
        <v>52</v>
      </c>
    </row>
    <row r="14" spans="1:13" ht="24.75" customHeight="1" x14ac:dyDescent="0.2">
      <c r="A14" s="281" t="s">
        <v>0</v>
      </c>
      <c r="B14" s="472" t="s">
        <v>124</v>
      </c>
      <c r="C14" s="472"/>
      <c r="D14" s="472"/>
      <c r="E14" s="472"/>
      <c r="F14" s="284" t="s">
        <v>78</v>
      </c>
      <c r="G14" s="285">
        <v>1</v>
      </c>
      <c r="H14" s="289"/>
      <c r="I14" s="288"/>
      <c r="J14" s="291">
        <f t="shared" ref="J14:J31" si="0">H14*I14</f>
        <v>0</v>
      </c>
      <c r="K14" s="292">
        <f t="shared" ref="K14:K31" si="1">H14+J14</f>
        <v>0</v>
      </c>
    </row>
    <row r="15" spans="1:13" ht="24.75" customHeight="1" x14ac:dyDescent="0.2">
      <c r="A15" s="189" t="s">
        <v>1</v>
      </c>
      <c r="B15" s="433" t="s">
        <v>125</v>
      </c>
      <c r="C15" s="433"/>
      <c r="D15" s="433"/>
      <c r="E15" s="433"/>
      <c r="F15" s="190" t="s">
        <v>78</v>
      </c>
      <c r="G15" s="191">
        <v>1</v>
      </c>
      <c r="H15" s="289"/>
      <c r="I15" s="288"/>
      <c r="J15" s="194">
        <f t="shared" si="0"/>
        <v>0</v>
      </c>
      <c r="K15" s="195">
        <f t="shared" si="1"/>
        <v>0</v>
      </c>
    </row>
    <row r="16" spans="1:13" ht="24.75" customHeight="1" x14ac:dyDescent="0.2">
      <c r="A16" s="189" t="s">
        <v>2</v>
      </c>
      <c r="B16" s="433" t="s">
        <v>126</v>
      </c>
      <c r="C16" s="433"/>
      <c r="D16" s="433"/>
      <c r="E16" s="433"/>
      <c r="F16" s="190" t="s">
        <v>78</v>
      </c>
      <c r="G16" s="191">
        <v>1</v>
      </c>
      <c r="H16" s="289"/>
      <c r="I16" s="288"/>
      <c r="J16" s="194">
        <f t="shared" si="0"/>
        <v>0</v>
      </c>
      <c r="K16" s="195">
        <f t="shared" si="1"/>
        <v>0</v>
      </c>
    </row>
    <row r="17" spans="1:11" ht="24.75" customHeight="1" x14ac:dyDescent="0.2">
      <c r="A17" s="189" t="s">
        <v>3</v>
      </c>
      <c r="B17" s="433" t="s">
        <v>127</v>
      </c>
      <c r="C17" s="433"/>
      <c r="D17" s="433"/>
      <c r="E17" s="433"/>
      <c r="F17" s="190" t="s">
        <v>78</v>
      </c>
      <c r="G17" s="191">
        <v>1</v>
      </c>
      <c r="H17" s="289"/>
      <c r="I17" s="288"/>
      <c r="J17" s="194">
        <f t="shared" si="0"/>
        <v>0</v>
      </c>
      <c r="K17" s="195">
        <f t="shared" si="1"/>
        <v>0</v>
      </c>
    </row>
    <row r="18" spans="1:11" ht="24.75" customHeight="1" x14ac:dyDescent="0.2">
      <c r="A18" s="189" t="s">
        <v>4</v>
      </c>
      <c r="B18" s="433" t="s">
        <v>128</v>
      </c>
      <c r="C18" s="433"/>
      <c r="D18" s="433"/>
      <c r="E18" s="433"/>
      <c r="F18" s="190" t="s">
        <v>78</v>
      </c>
      <c r="G18" s="191">
        <v>1</v>
      </c>
      <c r="H18" s="289"/>
      <c r="I18" s="288"/>
      <c r="J18" s="194">
        <f t="shared" si="0"/>
        <v>0</v>
      </c>
      <c r="K18" s="195">
        <f t="shared" si="1"/>
        <v>0</v>
      </c>
    </row>
    <row r="19" spans="1:11" ht="24.75" customHeight="1" x14ac:dyDescent="0.2">
      <c r="A19" s="189" t="s">
        <v>25</v>
      </c>
      <c r="B19" s="433" t="s">
        <v>129</v>
      </c>
      <c r="C19" s="433"/>
      <c r="D19" s="433"/>
      <c r="E19" s="433"/>
      <c r="F19" s="190" t="s">
        <v>78</v>
      </c>
      <c r="G19" s="191">
        <v>1</v>
      </c>
      <c r="H19" s="289"/>
      <c r="I19" s="288"/>
      <c r="J19" s="194">
        <f t="shared" si="0"/>
        <v>0</v>
      </c>
      <c r="K19" s="195">
        <f t="shared" si="1"/>
        <v>0</v>
      </c>
    </row>
    <row r="20" spans="1:11" ht="24.75" customHeight="1" x14ac:dyDescent="0.2">
      <c r="A20" s="189" t="s">
        <v>33</v>
      </c>
      <c r="B20" s="433" t="s">
        <v>130</v>
      </c>
      <c r="C20" s="433"/>
      <c r="D20" s="433"/>
      <c r="E20" s="433"/>
      <c r="F20" s="190" t="s">
        <v>78</v>
      </c>
      <c r="G20" s="191">
        <v>1</v>
      </c>
      <c r="H20" s="289"/>
      <c r="I20" s="288"/>
      <c r="J20" s="194">
        <f t="shared" si="0"/>
        <v>0</v>
      </c>
      <c r="K20" s="195">
        <f t="shared" si="1"/>
        <v>0</v>
      </c>
    </row>
    <row r="21" spans="1:11" ht="24.75" customHeight="1" x14ac:dyDescent="0.2">
      <c r="A21" s="189" t="s">
        <v>52</v>
      </c>
      <c r="B21" s="433" t="s">
        <v>131</v>
      </c>
      <c r="C21" s="433"/>
      <c r="D21" s="433"/>
      <c r="E21" s="433"/>
      <c r="F21" s="190" t="s">
        <v>78</v>
      </c>
      <c r="G21" s="191">
        <v>1</v>
      </c>
      <c r="H21" s="289"/>
      <c r="I21" s="288"/>
      <c r="J21" s="194">
        <f t="shared" si="0"/>
        <v>0</v>
      </c>
      <c r="K21" s="195">
        <f t="shared" si="1"/>
        <v>0</v>
      </c>
    </row>
    <row r="22" spans="1:11" ht="24.75" customHeight="1" x14ac:dyDescent="0.2">
      <c r="A22" s="189" t="s">
        <v>32</v>
      </c>
      <c r="B22" s="433" t="s">
        <v>172</v>
      </c>
      <c r="C22" s="433"/>
      <c r="D22" s="433"/>
      <c r="E22" s="433"/>
      <c r="F22" s="190" t="s">
        <v>78</v>
      </c>
      <c r="G22" s="191">
        <v>1</v>
      </c>
      <c r="H22" s="289"/>
      <c r="I22" s="288"/>
      <c r="J22" s="194">
        <f t="shared" si="0"/>
        <v>0</v>
      </c>
      <c r="K22" s="195">
        <f t="shared" si="1"/>
        <v>0</v>
      </c>
    </row>
    <row r="23" spans="1:11" ht="24.75" customHeight="1" x14ac:dyDescent="0.2">
      <c r="A23" s="189" t="s">
        <v>31</v>
      </c>
      <c r="B23" s="433" t="s">
        <v>133</v>
      </c>
      <c r="C23" s="433"/>
      <c r="D23" s="433"/>
      <c r="E23" s="433"/>
      <c r="F23" s="190" t="s">
        <v>78</v>
      </c>
      <c r="G23" s="191">
        <v>1</v>
      </c>
      <c r="H23" s="289"/>
      <c r="I23" s="288"/>
      <c r="J23" s="194">
        <f t="shared" si="0"/>
        <v>0</v>
      </c>
      <c r="K23" s="195">
        <f t="shared" si="1"/>
        <v>0</v>
      </c>
    </row>
    <row r="24" spans="1:11" ht="24.75" customHeight="1" x14ac:dyDescent="0.2">
      <c r="A24" s="189" t="s">
        <v>30</v>
      </c>
      <c r="B24" s="433" t="s">
        <v>134</v>
      </c>
      <c r="C24" s="433"/>
      <c r="D24" s="433"/>
      <c r="E24" s="433"/>
      <c r="F24" s="190" t="s">
        <v>78</v>
      </c>
      <c r="G24" s="191">
        <v>1</v>
      </c>
      <c r="H24" s="289"/>
      <c r="I24" s="288"/>
      <c r="J24" s="194">
        <f t="shared" si="0"/>
        <v>0</v>
      </c>
      <c r="K24" s="195">
        <f t="shared" si="1"/>
        <v>0</v>
      </c>
    </row>
    <row r="25" spans="1:11" ht="24.75" customHeight="1" x14ac:dyDescent="0.2">
      <c r="A25" s="189" t="s">
        <v>29</v>
      </c>
      <c r="B25" s="433" t="s">
        <v>135</v>
      </c>
      <c r="C25" s="433"/>
      <c r="D25" s="433"/>
      <c r="E25" s="433"/>
      <c r="F25" s="190" t="s">
        <v>78</v>
      </c>
      <c r="G25" s="191">
        <v>1</v>
      </c>
      <c r="H25" s="289"/>
      <c r="I25" s="288"/>
      <c r="J25" s="194">
        <f t="shared" si="0"/>
        <v>0</v>
      </c>
      <c r="K25" s="195">
        <f t="shared" si="1"/>
        <v>0</v>
      </c>
    </row>
    <row r="26" spans="1:11" ht="24.75" customHeight="1" x14ac:dyDescent="0.2">
      <c r="A26" s="189" t="s">
        <v>72</v>
      </c>
      <c r="B26" s="433" t="s">
        <v>136</v>
      </c>
      <c r="C26" s="433"/>
      <c r="D26" s="433"/>
      <c r="E26" s="433"/>
      <c r="F26" s="190" t="s">
        <v>78</v>
      </c>
      <c r="G26" s="191">
        <v>1</v>
      </c>
      <c r="H26" s="289"/>
      <c r="I26" s="288"/>
      <c r="J26" s="194">
        <f t="shared" si="0"/>
        <v>0</v>
      </c>
      <c r="K26" s="195">
        <f t="shared" si="1"/>
        <v>0</v>
      </c>
    </row>
    <row r="27" spans="1:11" ht="24.75" customHeight="1" x14ac:dyDescent="0.2">
      <c r="A27" s="189" t="s">
        <v>73</v>
      </c>
      <c r="B27" s="433" t="s">
        <v>137</v>
      </c>
      <c r="C27" s="433"/>
      <c r="D27" s="433"/>
      <c r="E27" s="433"/>
      <c r="F27" s="190" t="s">
        <v>78</v>
      </c>
      <c r="G27" s="191">
        <v>1</v>
      </c>
      <c r="H27" s="289"/>
      <c r="I27" s="288"/>
      <c r="J27" s="194">
        <f t="shared" si="0"/>
        <v>0</v>
      </c>
      <c r="K27" s="195">
        <f t="shared" si="1"/>
        <v>0</v>
      </c>
    </row>
    <row r="28" spans="1:11" ht="24.75" customHeight="1" x14ac:dyDescent="0.2">
      <c r="A28" s="189" t="s">
        <v>74</v>
      </c>
      <c r="B28" s="433" t="s">
        <v>138</v>
      </c>
      <c r="C28" s="433"/>
      <c r="D28" s="433"/>
      <c r="E28" s="433"/>
      <c r="F28" s="190" t="s">
        <v>78</v>
      </c>
      <c r="G28" s="191">
        <v>1</v>
      </c>
      <c r="H28" s="289"/>
      <c r="I28" s="288"/>
      <c r="J28" s="194">
        <f t="shared" si="0"/>
        <v>0</v>
      </c>
      <c r="K28" s="195">
        <f t="shared" si="1"/>
        <v>0</v>
      </c>
    </row>
    <row r="29" spans="1:11" ht="24.75" customHeight="1" x14ac:dyDescent="0.2">
      <c r="A29" s="189" t="s">
        <v>75</v>
      </c>
      <c r="B29" s="433" t="s">
        <v>139</v>
      </c>
      <c r="C29" s="433"/>
      <c r="D29" s="433"/>
      <c r="E29" s="433"/>
      <c r="F29" s="190" t="s">
        <v>78</v>
      </c>
      <c r="G29" s="191">
        <v>1</v>
      </c>
      <c r="H29" s="289"/>
      <c r="I29" s="288"/>
      <c r="J29" s="194">
        <f t="shared" si="0"/>
        <v>0</v>
      </c>
      <c r="K29" s="195">
        <f t="shared" si="1"/>
        <v>0</v>
      </c>
    </row>
    <row r="30" spans="1:11" ht="24.75" customHeight="1" x14ac:dyDescent="0.2">
      <c r="A30" s="189" t="s">
        <v>76</v>
      </c>
      <c r="B30" s="433" t="s">
        <v>140</v>
      </c>
      <c r="C30" s="433"/>
      <c r="D30" s="433"/>
      <c r="E30" s="433"/>
      <c r="F30" s="190" t="s">
        <v>78</v>
      </c>
      <c r="G30" s="191">
        <v>1</v>
      </c>
      <c r="H30" s="289"/>
      <c r="I30" s="288"/>
      <c r="J30" s="194">
        <f t="shared" si="0"/>
        <v>0</v>
      </c>
      <c r="K30" s="195">
        <f t="shared" si="1"/>
        <v>0</v>
      </c>
    </row>
    <row r="31" spans="1:11" ht="24.75" customHeight="1" x14ac:dyDescent="0.2">
      <c r="A31" s="189" t="s">
        <v>77</v>
      </c>
      <c r="B31" s="433" t="s">
        <v>141</v>
      </c>
      <c r="C31" s="433"/>
      <c r="D31" s="433"/>
      <c r="E31" s="433"/>
      <c r="F31" s="190" t="s">
        <v>78</v>
      </c>
      <c r="G31" s="191">
        <v>1</v>
      </c>
      <c r="H31" s="289"/>
      <c r="I31" s="288"/>
      <c r="J31" s="194">
        <f t="shared" si="0"/>
        <v>0</v>
      </c>
      <c r="K31" s="195">
        <f t="shared" si="1"/>
        <v>0</v>
      </c>
    </row>
    <row r="32" spans="1:11" ht="24.75" customHeight="1" thickBot="1" x14ac:dyDescent="0.25">
      <c r="A32" s="450" t="s">
        <v>173</v>
      </c>
      <c r="B32" s="451"/>
      <c r="C32" s="451"/>
      <c r="D32" s="451"/>
      <c r="E32" s="451"/>
      <c r="F32" s="451"/>
      <c r="G32" s="451"/>
      <c r="H32" s="451"/>
      <c r="I32" s="451"/>
      <c r="J32" s="451"/>
      <c r="K32" s="452"/>
    </row>
    <row r="33" spans="1:11" ht="24.75" customHeight="1" thickBot="1" x14ac:dyDescent="0.25">
      <c r="A33" s="242"/>
      <c r="B33" s="242"/>
      <c r="C33" s="242"/>
      <c r="D33" s="242"/>
      <c r="E33" s="242"/>
      <c r="F33" s="242"/>
      <c r="G33" s="242"/>
      <c r="H33" s="242"/>
      <c r="I33" s="242"/>
      <c r="J33" s="242"/>
      <c r="K33" s="242"/>
    </row>
    <row r="34" spans="1:11" ht="24.95" customHeight="1" x14ac:dyDescent="0.2">
      <c r="A34" s="143" t="s">
        <v>34</v>
      </c>
      <c r="B34" s="509" t="s">
        <v>102</v>
      </c>
      <c r="C34" s="510"/>
      <c r="D34" s="510"/>
      <c r="E34" s="510"/>
      <c r="F34" s="511"/>
      <c r="G34" s="144" t="s">
        <v>82</v>
      </c>
      <c r="H34" s="493" t="s">
        <v>83</v>
      </c>
      <c r="I34" s="494"/>
      <c r="J34" s="242"/>
      <c r="K34" s="242"/>
    </row>
    <row r="35" spans="1:11" ht="39" customHeight="1" x14ac:dyDescent="0.2">
      <c r="A35" s="145">
        <v>2</v>
      </c>
      <c r="B35" s="520" t="s">
        <v>206</v>
      </c>
      <c r="C35" s="521"/>
      <c r="D35" s="521"/>
      <c r="E35" s="521"/>
      <c r="F35" s="522"/>
      <c r="G35" s="247" t="s">
        <v>78</v>
      </c>
      <c r="H35" s="495" t="s">
        <v>84</v>
      </c>
      <c r="I35" s="496"/>
      <c r="J35" s="242"/>
      <c r="K35" s="242"/>
    </row>
    <row r="36" spans="1:11" ht="24.95" customHeight="1" thickBot="1" x14ac:dyDescent="0.25">
      <c r="A36" s="506" t="s">
        <v>85</v>
      </c>
      <c r="B36" s="507"/>
      <c r="C36" s="507"/>
      <c r="D36" s="507"/>
      <c r="E36" s="507"/>
      <c r="F36" s="508"/>
      <c r="G36" s="504" t="s">
        <v>204</v>
      </c>
      <c r="H36" s="504"/>
      <c r="I36" s="505"/>
      <c r="J36" s="242"/>
      <c r="K36" s="242"/>
    </row>
    <row r="37" spans="1:11" ht="27" customHeight="1" x14ac:dyDescent="0.2">
      <c r="A37" s="512" t="s">
        <v>207</v>
      </c>
      <c r="B37" s="512"/>
      <c r="C37" s="512"/>
      <c r="D37" s="512"/>
      <c r="E37" s="512"/>
      <c r="F37" s="512"/>
      <c r="G37" s="512"/>
      <c r="H37" s="512"/>
      <c r="I37" s="512"/>
      <c r="J37" s="242"/>
      <c r="K37" s="242"/>
    </row>
    <row r="38" spans="1:11" ht="16.5" customHeight="1" x14ac:dyDescent="0.2">
      <c r="A38" s="196"/>
      <c r="B38" s="242"/>
      <c r="C38" s="242"/>
      <c r="D38" s="242"/>
      <c r="E38" s="242"/>
      <c r="F38" s="196"/>
      <c r="G38" s="198"/>
      <c r="H38" s="244"/>
      <c r="I38" s="200"/>
      <c r="J38" s="243"/>
      <c r="K38" s="202"/>
    </row>
    <row r="39" spans="1:11" ht="30" customHeight="1" thickBot="1" x14ac:dyDescent="0.25">
      <c r="A39" s="470" t="s">
        <v>201</v>
      </c>
      <c r="B39" s="470"/>
      <c r="C39" s="470"/>
      <c r="D39" s="470"/>
      <c r="E39" s="470"/>
      <c r="F39" s="470"/>
      <c r="G39" s="470"/>
      <c r="H39" s="470"/>
      <c r="I39" s="470"/>
      <c r="J39" s="470"/>
      <c r="K39" s="470"/>
    </row>
    <row r="40" spans="1:11" ht="24.75" customHeight="1" x14ac:dyDescent="0.2">
      <c r="A40" s="473" t="s">
        <v>34</v>
      </c>
      <c r="B40" s="475" t="s">
        <v>166</v>
      </c>
      <c r="C40" s="476"/>
      <c r="D40" s="476"/>
      <c r="E40" s="477"/>
      <c r="F40" s="468" t="s">
        <v>82</v>
      </c>
      <c r="G40" s="497" t="s">
        <v>167</v>
      </c>
      <c r="H40" s="498" t="s">
        <v>168</v>
      </c>
      <c r="I40" s="499"/>
      <c r="J40" s="499"/>
      <c r="K40" s="500"/>
    </row>
    <row r="41" spans="1:11" ht="24.75" customHeight="1" x14ac:dyDescent="0.2">
      <c r="A41" s="474"/>
      <c r="B41" s="478"/>
      <c r="C41" s="479"/>
      <c r="D41" s="479"/>
      <c r="E41" s="480"/>
      <c r="F41" s="469"/>
      <c r="G41" s="486"/>
      <c r="H41" s="310" t="s">
        <v>56</v>
      </c>
      <c r="I41" s="307" t="s">
        <v>169</v>
      </c>
      <c r="J41" s="311" t="s">
        <v>170</v>
      </c>
      <c r="K41" s="309" t="s">
        <v>171</v>
      </c>
    </row>
    <row r="42" spans="1:11" ht="14.25" customHeight="1" x14ac:dyDescent="0.2">
      <c r="A42" s="296" t="s">
        <v>0</v>
      </c>
      <c r="B42" s="501" t="s">
        <v>1</v>
      </c>
      <c r="C42" s="502"/>
      <c r="D42" s="502"/>
      <c r="E42" s="502"/>
      <c r="F42" s="297" t="s">
        <v>2</v>
      </c>
      <c r="G42" s="298" t="s">
        <v>3</v>
      </c>
      <c r="H42" s="299" t="s">
        <v>4</v>
      </c>
      <c r="I42" s="304" t="s">
        <v>25</v>
      </c>
      <c r="J42" s="297" t="s">
        <v>33</v>
      </c>
      <c r="K42" s="302" t="s">
        <v>52</v>
      </c>
    </row>
    <row r="43" spans="1:11" ht="24.75" customHeight="1" x14ac:dyDescent="0.2">
      <c r="A43" s="281" t="s">
        <v>0</v>
      </c>
      <c r="B43" s="503" t="s">
        <v>154</v>
      </c>
      <c r="C43" s="503"/>
      <c r="D43" s="503"/>
      <c r="E43" s="503"/>
      <c r="F43" s="284" t="s">
        <v>78</v>
      </c>
      <c r="G43" s="285">
        <v>1</v>
      </c>
      <c r="H43" s="192"/>
      <c r="I43" s="300"/>
      <c r="J43" s="301">
        <f t="shared" ref="J43:J51" si="2">H43*I43</f>
        <v>0</v>
      </c>
      <c r="K43" s="303">
        <f t="shared" ref="K43:K51" si="3">H43+J43</f>
        <v>0</v>
      </c>
    </row>
    <row r="44" spans="1:11" ht="24.75" customHeight="1" x14ac:dyDescent="0.2">
      <c r="A44" s="189" t="s">
        <v>1</v>
      </c>
      <c r="B44" s="433" t="s">
        <v>155</v>
      </c>
      <c r="C44" s="433"/>
      <c r="D44" s="433"/>
      <c r="E44" s="433"/>
      <c r="F44" s="190" t="s">
        <v>78</v>
      </c>
      <c r="G44" s="191">
        <v>1</v>
      </c>
      <c r="H44" s="192"/>
      <c r="I44" s="193"/>
      <c r="J44" s="194">
        <f t="shared" si="2"/>
        <v>0</v>
      </c>
      <c r="K44" s="195">
        <f t="shared" si="3"/>
        <v>0</v>
      </c>
    </row>
    <row r="45" spans="1:11" ht="24.75" customHeight="1" x14ac:dyDescent="0.2">
      <c r="A45" s="189" t="s">
        <v>2</v>
      </c>
      <c r="B45" s="433" t="s">
        <v>156</v>
      </c>
      <c r="C45" s="433"/>
      <c r="D45" s="433"/>
      <c r="E45" s="433"/>
      <c r="F45" s="190" t="s">
        <v>78</v>
      </c>
      <c r="G45" s="191">
        <v>1</v>
      </c>
      <c r="H45" s="192"/>
      <c r="I45" s="193"/>
      <c r="J45" s="194">
        <f t="shared" si="2"/>
        <v>0</v>
      </c>
      <c r="K45" s="195">
        <f t="shared" si="3"/>
        <v>0</v>
      </c>
    </row>
    <row r="46" spans="1:11" ht="24.75" customHeight="1" x14ac:dyDescent="0.2">
      <c r="A46" s="189" t="s">
        <v>3</v>
      </c>
      <c r="B46" s="433" t="s">
        <v>157</v>
      </c>
      <c r="C46" s="433"/>
      <c r="D46" s="433"/>
      <c r="E46" s="433"/>
      <c r="F46" s="190" t="s">
        <v>78</v>
      </c>
      <c r="G46" s="191">
        <v>1</v>
      </c>
      <c r="H46" s="192"/>
      <c r="I46" s="193"/>
      <c r="J46" s="194">
        <f t="shared" si="2"/>
        <v>0</v>
      </c>
      <c r="K46" s="195">
        <f t="shared" si="3"/>
        <v>0</v>
      </c>
    </row>
    <row r="47" spans="1:11" ht="24.75" customHeight="1" x14ac:dyDescent="0.2">
      <c r="A47" s="189" t="s">
        <v>4</v>
      </c>
      <c r="B47" s="433" t="s">
        <v>158</v>
      </c>
      <c r="C47" s="433"/>
      <c r="D47" s="433"/>
      <c r="E47" s="433"/>
      <c r="F47" s="190" t="s">
        <v>78</v>
      </c>
      <c r="G47" s="191">
        <v>1</v>
      </c>
      <c r="H47" s="192"/>
      <c r="I47" s="193"/>
      <c r="J47" s="194">
        <f t="shared" si="2"/>
        <v>0</v>
      </c>
      <c r="K47" s="195">
        <f t="shared" si="3"/>
        <v>0</v>
      </c>
    </row>
    <row r="48" spans="1:11" ht="24.75" customHeight="1" x14ac:dyDescent="0.2">
      <c r="A48" s="189" t="s">
        <v>25</v>
      </c>
      <c r="B48" s="433" t="s">
        <v>159</v>
      </c>
      <c r="C48" s="433"/>
      <c r="D48" s="433"/>
      <c r="E48" s="433"/>
      <c r="F48" s="190" t="s">
        <v>78</v>
      </c>
      <c r="G48" s="191">
        <v>1</v>
      </c>
      <c r="H48" s="192"/>
      <c r="I48" s="193"/>
      <c r="J48" s="194">
        <f t="shared" si="2"/>
        <v>0</v>
      </c>
      <c r="K48" s="195">
        <f t="shared" si="3"/>
        <v>0</v>
      </c>
    </row>
    <row r="49" spans="1:11" ht="24.75" customHeight="1" x14ac:dyDescent="0.2">
      <c r="A49" s="189" t="s">
        <v>33</v>
      </c>
      <c r="B49" s="433" t="s">
        <v>157</v>
      </c>
      <c r="C49" s="433"/>
      <c r="D49" s="433"/>
      <c r="E49" s="433"/>
      <c r="F49" s="190" t="s">
        <v>78</v>
      </c>
      <c r="G49" s="191">
        <v>1</v>
      </c>
      <c r="H49" s="192"/>
      <c r="I49" s="193"/>
      <c r="J49" s="194">
        <f t="shared" si="2"/>
        <v>0</v>
      </c>
      <c r="K49" s="195">
        <f t="shared" si="3"/>
        <v>0</v>
      </c>
    </row>
    <row r="50" spans="1:11" ht="24.75" customHeight="1" x14ac:dyDescent="0.2">
      <c r="A50" s="189" t="s">
        <v>52</v>
      </c>
      <c r="B50" s="433" t="s">
        <v>160</v>
      </c>
      <c r="C50" s="433"/>
      <c r="D50" s="433"/>
      <c r="E50" s="433"/>
      <c r="F50" s="190" t="s">
        <v>78</v>
      </c>
      <c r="G50" s="191">
        <v>1</v>
      </c>
      <c r="H50" s="192"/>
      <c r="I50" s="193"/>
      <c r="J50" s="194">
        <f t="shared" si="2"/>
        <v>0</v>
      </c>
      <c r="K50" s="195">
        <f t="shared" si="3"/>
        <v>0</v>
      </c>
    </row>
    <row r="51" spans="1:11" ht="24.75" customHeight="1" x14ac:dyDescent="0.2">
      <c r="A51" s="189" t="s">
        <v>32</v>
      </c>
      <c r="B51" s="433" t="s">
        <v>161</v>
      </c>
      <c r="C51" s="433"/>
      <c r="D51" s="433"/>
      <c r="E51" s="433"/>
      <c r="F51" s="190" t="s">
        <v>78</v>
      </c>
      <c r="G51" s="191">
        <v>1</v>
      </c>
      <c r="H51" s="192"/>
      <c r="I51" s="193"/>
      <c r="J51" s="194">
        <f t="shared" si="2"/>
        <v>0</v>
      </c>
      <c r="K51" s="195">
        <f t="shared" si="3"/>
        <v>0</v>
      </c>
    </row>
    <row r="52" spans="1:11" ht="24.75" customHeight="1" thickBot="1" x14ac:dyDescent="0.25">
      <c r="A52" s="450" t="s">
        <v>173</v>
      </c>
      <c r="B52" s="451"/>
      <c r="C52" s="451"/>
      <c r="D52" s="451"/>
      <c r="E52" s="451"/>
      <c r="F52" s="451"/>
      <c r="G52" s="451"/>
      <c r="H52" s="451"/>
      <c r="I52" s="451"/>
      <c r="J52" s="451"/>
      <c r="K52" s="452"/>
    </row>
    <row r="53" spans="1:11" ht="26.25" customHeight="1" x14ac:dyDescent="0.2">
      <c r="A53" s="245"/>
      <c r="B53" s="246"/>
      <c r="C53" s="246"/>
      <c r="D53" s="246"/>
      <c r="E53" s="246"/>
      <c r="F53" s="246"/>
      <c r="G53" s="142"/>
    </row>
    <row r="54" spans="1:11" ht="20.100000000000001" customHeight="1" x14ac:dyDescent="0.2">
      <c r="A54" s="471" t="s">
        <v>79</v>
      </c>
      <c r="B54" s="471"/>
      <c r="C54" s="157" t="str">
        <f>IF('Príloha č.1'!$C$6="","",'Príloha č.1'!$C$6)</f>
        <v/>
      </c>
      <c r="D54" s="148"/>
      <c r="E54" s="148"/>
      <c r="F54" s="146"/>
      <c r="G54" s="146"/>
      <c r="H54" s="146"/>
      <c r="I54" s="146"/>
    </row>
    <row r="55" spans="1:11" ht="20.100000000000001" customHeight="1" x14ac:dyDescent="0.2">
      <c r="A55" s="471" t="s">
        <v>80</v>
      </c>
      <c r="B55" s="471" t="str">
        <f>IF('[1]Príloha č. 1'!$C$7="","",'[1]Príloha č. 1'!$C$7)</f>
        <v/>
      </c>
      <c r="C55" s="158" t="str">
        <f>IF('Príloha č.1'!$C$7="","",'Príloha č.1'!$C$7)</f>
        <v/>
      </c>
      <c r="D55" s="156"/>
      <c r="E55" s="156"/>
      <c r="F55" s="146"/>
      <c r="G55" s="146"/>
      <c r="H55" s="146"/>
      <c r="I55" s="146"/>
    </row>
    <row r="56" spans="1:11" ht="20.100000000000001" customHeight="1" x14ac:dyDescent="0.2">
      <c r="A56" s="471" t="s">
        <v>7</v>
      </c>
      <c r="B56" s="471" t="str">
        <f>IF('[1]Príloha č. 1'!$C$8="","",'[1]Príloha č. 1'!$C$8)</f>
        <v/>
      </c>
      <c r="C56" s="158" t="str">
        <f>IF('Príloha č.1'!$C$8="","",'Príloha č.1'!$C$8)</f>
        <v/>
      </c>
      <c r="D56" s="156"/>
      <c r="E56" s="156"/>
      <c r="F56" s="146"/>
      <c r="G56" s="146"/>
      <c r="H56" s="146"/>
      <c r="I56" s="146"/>
    </row>
    <row r="57" spans="1:11" ht="20.100000000000001" customHeight="1" x14ac:dyDescent="0.2">
      <c r="A57" s="471" t="s">
        <v>8</v>
      </c>
      <c r="B57" s="471" t="str">
        <f>IF('[1]Príloha č. 1'!$C$9="","",'[1]Príloha č. 1'!$C$9)</f>
        <v/>
      </c>
      <c r="C57" s="158" t="str">
        <f>IF('Príloha č.1'!$C$9="","",'Príloha č.1'!$C$9)</f>
        <v/>
      </c>
      <c r="D57" s="156"/>
      <c r="E57" s="156"/>
      <c r="F57" s="146"/>
      <c r="G57" s="146"/>
    </row>
    <row r="58" spans="1:11" ht="20.100000000000001" customHeight="1" x14ac:dyDescent="0.2">
      <c r="A58" s="153"/>
      <c r="C58" s="146"/>
    </row>
    <row r="59" spans="1:11" ht="20.100000000000001" customHeight="1" x14ac:dyDescent="0.2">
      <c r="A59" s="471" t="s">
        <v>15</v>
      </c>
      <c r="B59" s="471" t="str">
        <f>IF('[1]Príloha č. 1'!B23:B23="","",'[1]Príloha č. 1'!B23:B23)</f>
        <v/>
      </c>
      <c r="C59" s="158" t="str">
        <f>IF('Príloha č.1'!B23:B23="","",'Príloha č.1'!B23:B23)</f>
        <v/>
      </c>
      <c r="D59" s="156"/>
      <c r="E59" s="156"/>
      <c r="F59" s="149"/>
      <c r="G59" s="150"/>
      <c r="H59" s="147"/>
      <c r="I59" s="151"/>
    </row>
    <row r="60" spans="1:11" ht="20.100000000000001" customHeight="1" x14ac:dyDescent="0.2">
      <c r="A60" s="471" t="s">
        <v>24</v>
      </c>
      <c r="B60" s="471"/>
      <c r="C60" s="157" t="str">
        <f>IF('Príloha č.1'!B24:B24="","",'Príloha č.1'!B24:B24)</f>
        <v/>
      </c>
      <c r="D60" s="149"/>
    </row>
    <row r="61" spans="1:11" ht="15" customHeight="1" x14ac:dyDescent="0.25">
      <c r="A61" s="152"/>
      <c r="B61" s="152"/>
      <c r="C61" s="152"/>
      <c r="E61" s="126"/>
    </row>
    <row r="62" spans="1:11" x14ac:dyDescent="0.2">
      <c r="A62" s="328" t="s">
        <v>17</v>
      </c>
      <c r="B62" s="328"/>
      <c r="C62" s="1"/>
      <c r="D62" s="20" t="s">
        <v>26</v>
      </c>
      <c r="E62" s="481" t="str">
        <f>IF('Príloha č.1'!D27="","",'Príloha č.1'!D27)</f>
        <v/>
      </c>
      <c r="F62" s="481"/>
    </row>
    <row r="63" spans="1:11" x14ac:dyDescent="0.2">
      <c r="A63" s="19"/>
      <c r="B63" s="319" t="s">
        <v>18</v>
      </c>
      <c r="C63" s="319"/>
      <c r="E63" s="317" t="s">
        <v>27</v>
      </c>
      <c r="F63" s="317"/>
    </row>
    <row r="404" spans="6:6" x14ac:dyDescent="0.2">
      <c r="F404" s="138" t="e">
        <f>'Priloha č. 8'!C56:E56=IF('Príloha č.1'!$C$8="","",'Príloha č.1'!$C$8)</f>
        <v>#VALUE!</v>
      </c>
    </row>
  </sheetData>
  <mergeCells count="69">
    <mergeCell ref="A8:I8"/>
    <mergeCell ref="B35:F35"/>
    <mergeCell ref="B26:E26"/>
    <mergeCell ref="B27:E27"/>
    <mergeCell ref="B21:E21"/>
    <mergeCell ref="B51:E51"/>
    <mergeCell ref="A52:K52"/>
    <mergeCell ref="H5:I5"/>
    <mergeCell ref="H6:I6"/>
    <mergeCell ref="H34:I34"/>
    <mergeCell ref="H35:I35"/>
    <mergeCell ref="G40:G41"/>
    <mergeCell ref="H40:K40"/>
    <mergeCell ref="B42:E42"/>
    <mergeCell ref="B43:E43"/>
    <mergeCell ref="B44:E44"/>
    <mergeCell ref="B45:E45"/>
    <mergeCell ref="B22:E22"/>
    <mergeCell ref="B23:E23"/>
    <mergeCell ref="B24:E24"/>
    <mergeCell ref="B25:E25"/>
    <mergeCell ref="E62:F62"/>
    <mergeCell ref="B63:C63"/>
    <mergeCell ref="E63:F63"/>
    <mergeCell ref="A10:K10"/>
    <mergeCell ref="A11:A12"/>
    <mergeCell ref="B11:E12"/>
    <mergeCell ref="F11:F12"/>
    <mergeCell ref="G11:G12"/>
    <mergeCell ref="H11:K11"/>
    <mergeCell ref="B13:E13"/>
    <mergeCell ref="A55:B55"/>
    <mergeCell ref="A56:B56"/>
    <mergeCell ref="A57:B57"/>
    <mergeCell ref="A59:B59"/>
    <mergeCell ref="A60:B60"/>
    <mergeCell ref="A62:B62"/>
    <mergeCell ref="A54:B54"/>
    <mergeCell ref="B14:E14"/>
    <mergeCell ref="B15:E15"/>
    <mergeCell ref="B16:E16"/>
    <mergeCell ref="B17:E17"/>
    <mergeCell ref="B47:E47"/>
    <mergeCell ref="B48:E48"/>
    <mergeCell ref="B49:E49"/>
    <mergeCell ref="B50:E50"/>
    <mergeCell ref="A40:A41"/>
    <mergeCell ref="B40:E41"/>
    <mergeCell ref="B28:E28"/>
    <mergeCell ref="B29:E29"/>
    <mergeCell ref="B18:E18"/>
    <mergeCell ref="B19:E19"/>
    <mergeCell ref="B20:E20"/>
    <mergeCell ref="A2:F2"/>
    <mergeCell ref="A3:K3"/>
    <mergeCell ref="F40:F41"/>
    <mergeCell ref="B46:E46"/>
    <mergeCell ref="B30:E30"/>
    <mergeCell ref="B31:E31"/>
    <mergeCell ref="A32:K32"/>
    <mergeCell ref="A39:K39"/>
    <mergeCell ref="G36:I36"/>
    <mergeCell ref="A36:F36"/>
    <mergeCell ref="B34:F34"/>
    <mergeCell ref="A37:I37"/>
    <mergeCell ref="C5:F5"/>
    <mergeCell ref="B6:F6"/>
    <mergeCell ref="G7:I7"/>
    <mergeCell ref="A7:F7"/>
  </mergeCells>
  <conditionalFormatting sqref="E62:F62">
    <cfRule type="containsBlanks" dxfId="8" priority="9">
      <formula>LEN(TRIM(E62))=0</formula>
    </cfRule>
  </conditionalFormatting>
  <conditionalFormatting sqref="C60">
    <cfRule type="containsBlanks" dxfId="7" priority="8">
      <formula>LEN(TRIM(C60))=0</formula>
    </cfRule>
  </conditionalFormatting>
  <conditionalFormatting sqref="C55 C59">
    <cfRule type="containsBlanks" dxfId="6" priority="7">
      <formula>LEN(TRIM(C55))=0</formula>
    </cfRule>
  </conditionalFormatting>
  <conditionalFormatting sqref="C54">
    <cfRule type="containsBlanks" dxfId="5" priority="6">
      <formula>LEN(TRIM(C54))=0</formula>
    </cfRule>
  </conditionalFormatting>
  <conditionalFormatting sqref="C56:C57">
    <cfRule type="containsBlanks" dxfId="4" priority="5">
      <formula>LEN(TRIM(C56))=0</formula>
    </cfRule>
  </conditionalFormatting>
  <conditionalFormatting sqref="I43:I51">
    <cfRule type="containsBlanks" dxfId="3" priority="1">
      <formula>LEN(TRIM(I43))=0</formula>
    </cfRule>
  </conditionalFormatting>
  <conditionalFormatting sqref="H14:H31">
    <cfRule type="containsBlanks" dxfId="2" priority="4">
      <formula>LEN(TRIM(H14))=0</formula>
    </cfRule>
  </conditionalFormatting>
  <conditionalFormatting sqref="H43:H51">
    <cfRule type="containsBlanks" dxfId="1" priority="3">
      <formula>LEN(TRIM(H43))=0</formula>
    </cfRule>
  </conditionalFormatting>
  <conditionalFormatting sqref="I14:I31">
    <cfRule type="containsBlanks" dxfId="0" priority="2">
      <formula>LEN(TRIM(I14))=0</formula>
    </cfRule>
  </conditionalFormatting>
  <pageMargins left="0.7" right="0.7" top="0.85291666666666666" bottom="0.75" header="0.3" footer="0.3"/>
  <pageSetup paperSize="9" scale="63" orientation="landscape" r:id="rId1"/>
  <headerFooter>
    <oddHeader>&amp;L&amp;"Calibri,Tučné"Príloha č. 8 SP&amp;"Calibri,Normálne"
Zoznam vybraných náhradných dielov</oddHeader>
  </headerFooter>
  <rowBreaks count="1" manualBreakCount="1">
    <brk id="32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7</vt:i4>
      </vt:variant>
    </vt:vector>
  </HeadingPairs>
  <TitlesOfParts>
    <vt:vector size="15" baseType="lpstr">
      <vt:lpstr>Príloha č.1</vt:lpstr>
      <vt:lpstr>Príloha č.2</vt:lpstr>
      <vt:lpstr>Príloha č.3</vt:lpstr>
      <vt:lpstr>Príloha č.4</vt:lpstr>
      <vt:lpstr>Príloha č.5</vt:lpstr>
      <vt:lpstr>Príloha č.6</vt:lpstr>
      <vt:lpstr>Príloha č.7</vt:lpstr>
      <vt:lpstr>Priloha č. 8</vt:lpstr>
      <vt:lpstr>'Priloha č. 8'!Oblasť_tlače</vt:lpstr>
      <vt:lpstr>'Príloha č.1'!Oblasť_tlače</vt:lpstr>
      <vt:lpstr>'Príloha č.2'!Oblasť_tlače</vt:lpstr>
      <vt:lpstr>'Príloha č.3'!Oblasť_tlače</vt:lpstr>
      <vt:lpstr>'Príloha č.4'!Oblasť_tlače</vt:lpstr>
      <vt:lpstr>'Príloha č.5'!Oblasť_tlače</vt:lpstr>
      <vt:lpstr>'Príloha č.6'!Oblasť_tlače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Renáta Sobotková</cp:lastModifiedBy>
  <cp:lastPrinted>2023-09-14T08:47:18Z</cp:lastPrinted>
  <dcterms:created xsi:type="dcterms:W3CDTF">2017-08-18T08:10:31Z</dcterms:created>
  <dcterms:modified xsi:type="dcterms:W3CDTF">2023-09-14T08:49:23Z</dcterms:modified>
</cp:coreProperties>
</file>