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294_2022 Pozáručný servis USG prístrojov značky Philips\05. Súťažné podklady + prílohy\"/>
    </mc:Choice>
  </mc:AlternateContent>
  <xr:revisionPtr revIDLastSave="0" documentId="13_ncr:1_{B233D397-F6E8-4BF0-A244-3DCA3255F354}" xr6:coauthVersionLast="36" xr6:coauthVersionMax="36" xr10:uidLastSave="{00000000-0000-0000-0000-000000000000}"/>
  <bookViews>
    <workbookView xWindow="0" yWindow="0" windowWidth="28800" windowHeight="11835" tabRatio="742" activeTab="5" xr2:uid="{00000000-000D-0000-FFFF-FFFF00000000}"/>
  </bookViews>
  <sheets>
    <sheet name="Príloha č.1" sheetId="33" r:id="rId1"/>
    <sheet name="Príloha č.2" sheetId="30" r:id="rId2"/>
    <sheet name="Príloha č.3" sheetId="31" r:id="rId3"/>
    <sheet name="Príloha č.4" sheetId="32" r:id="rId4"/>
    <sheet name="Príloha č.5" sheetId="34" r:id="rId5"/>
    <sheet name="Priloha č. 6" sheetId="36" r:id="rId6"/>
    <sheet name="Príloha č.7" sheetId="27" r:id="rId7"/>
  </sheets>
  <externalReferences>
    <externalReference r:id="rId8"/>
    <externalReference r:id="rId9"/>
  </externalReferences>
  <definedNames>
    <definedName name="_xlnm.Print_Area" localSheetId="5">'Priloha č. 6'!$A$1:$K$63</definedName>
    <definedName name="_xlnm.Print_Area" localSheetId="0">'Príloha č.1'!$A$1:$H$80</definedName>
    <definedName name="_xlnm.Print_Area" localSheetId="4">'Príloha č.5'!$B$1:$V$69</definedName>
  </definedNames>
  <calcPr calcId="191029"/>
</workbook>
</file>

<file path=xl/calcChain.xml><?xml version="1.0" encoding="utf-8"?>
<calcChain xmlns="http://schemas.openxmlformats.org/spreadsheetml/2006/main">
  <c r="F404" i="36" l="1"/>
  <c r="E62" i="36"/>
  <c r="C60" i="36"/>
  <c r="C59" i="36"/>
  <c r="B59" i="36"/>
  <c r="C57" i="36"/>
  <c r="B57" i="36"/>
  <c r="C56" i="36"/>
  <c r="B56" i="36"/>
  <c r="C55" i="36"/>
  <c r="B55" i="36"/>
  <c r="C54" i="36"/>
  <c r="J51" i="36"/>
  <c r="K51" i="36" s="1"/>
  <c r="J50" i="36"/>
  <c r="K50" i="36" s="1"/>
  <c r="J49" i="36"/>
  <c r="K49" i="36" s="1"/>
  <c r="J48" i="36"/>
  <c r="K48" i="36" s="1"/>
  <c r="J47" i="36"/>
  <c r="K47" i="36" s="1"/>
  <c r="J46" i="36"/>
  <c r="K46" i="36" s="1"/>
  <c r="J45" i="36"/>
  <c r="K45" i="36" s="1"/>
  <c r="J44" i="36"/>
  <c r="K44" i="36" s="1"/>
  <c r="J43" i="36"/>
  <c r="K43" i="36" s="1"/>
  <c r="J31" i="36"/>
  <c r="K31" i="36" s="1"/>
  <c r="J30" i="36"/>
  <c r="K30" i="36" s="1"/>
  <c r="J29" i="36"/>
  <c r="K29" i="36" s="1"/>
  <c r="J28" i="36"/>
  <c r="K28" i="36" s="1"/>
  <c r="J27" i="36"/>
  <c r="K27" i="36" s="1"/>
  <c r="J26" i="36"/>
  <c r="K26" i="36" s="1"/>
  <c r="J25" i="36"/>
  <c r="K25" i="36" s="1"/>
  <c r="J24" i="36"/>
  <c r="K24" i="36" s="1"/>
  <c r="J23" i="36"/>
  <c r="K23" i="36" s="1"/>
  <c r="J22" i="36"/>
  <c r="K22" i="36" s="1"/>
  <c r="J21" i="36"/>
  <c r="K21" i="36" s="1"/>
  <c r="J20" i="36"/>
  <c r="K20" i="36" s="1"/>
  <c r="J19" i="36"/>
  <c r="K19" i="36" s="1"/>
  <c r="J18" i="36"/>
  <c r="K18" i="36" s="1"/>
  <c r="J17" i="36"/>
  <c r="K17" i="36" s="1"/>
  <c r="J16" i="36"/>
  <c r="K16" i="36" s="1"/>
  <c r="J15" i="36"/>
  <c r="K15" i="36" s="1"/>
  <c r="J14" i="36"/>
  <c r="K14" i="36" s="1"/>
  <c r="K55" i="34"/>
  <c r="L55" i="34" s="1"/>
  <c r="K54" i="34"/>
  <c r="L54" i="34" s="1"/>
  <c r="K53" i="34"/>
  <c r="L53" i="34" s="1"/>
  <c r="K52" i="34"/>
  <c r="L52" i="34" s="1"/>
  <c r="K51" i="34"/>
  <c r="L51" i="34" s="1"/>
  <c r="K50" i="34"/>
  <c r="L50" i="34" s="1"/>
  <c r="K49" i="34"/>
  <c r="L49" i="34" s="1"/>
  <c r="K48" i="34"/>
  <c r="L48" i="34" s="1"/>
  <c r="K47" i="34"/>
  <c r="L47" i="34" s="1"/>
  <c r="K40" i="34"/>
  <c r="L40" i="34" s="1"/>
  <c r="K39" i="34"/>
  <c r="L39" i="34" s="1"/>
  <c r="K38" i="34"/>
  <c r="L38" i="34" s="1"/>
  <c r="K37" i="34"/>
  <c r="L37" i="34" s="1"/>
  <c r="K36" i="34"/>
  <c r="L36" i="34" s="1"/>
  <c r="K35" i="34"/>
  <c r="L35" i="34" s="1"/>
  <c r="K34" i="34"/>
  <c r="L34" i="34" s="1"/>
  <c r="K33" i="34"/>
  <c r="L33" i="34" s="1"/>
  <c r="K32" i="34"/>
  <c r="L32" i="34" s="1"/>
  <c r="K31" i="34"/>
  <c r="L31" i="34" s="1"/>
  <c r="K30" i="34"/>
  <c r="L30" i="34" s="1"/>
  <c r="K29" i="34"/>
  <c r="L29" i="34" s="1"/>
  <c r="K28" i="34"/>
  <c r="L28" i="34" s="1"/>
  <c r="K27" i="34"/>
  <c r="L27" i="34" s="1"/>
  <c r="K26" i="34"/>
  <c r="L26" i="34" s="1"/>
  <c r="K25" i="34"/>
  <c r="L25" i="34" s="1"/>
  <c r="K24" i="34"/>
  <c r="L24" i="34" s="1"/>
  <c r="K23" i="34"/>
  <c r="L23" i="34" s="1"/>
  <c r="L16" i="34"/>
  <c r="L15" i="34"/>
  <c r="K13" i="34"/>
  <c r="I13" i="34"/>
  <c r="J13" i="34" s="1"/>
  <c r="L13" i="34" s="1"/>
  <c r="K12" i="34"/>
  <c r="I12" i="34"/>
  <c r="J12" i="34" s="1"/>
  <c r="L12" i="34" s="1"/>
  <c r="K11" i="34"/>
  <c r="I11" i="34"/>
  <c r="J11" i="34" s="1"/>
  <c r="L11" i="34" s="1"/>
  <c r="K10" i="34"/>
  <c r="I10" i="34"/>
  <c r="J10" i="34" s="1"/>
  <c r="L10" i="34" s="1"/>
  <c r="K9" i="34"/>
  <c r="K14" i="34" s="1"/>
  <c r="K17" i="34" s="1"/>
  <c r="I9" i="34"/>
  <c r="J9" i="34" s="1"/>
  <c r="L9" i="34" s="1"/>
  <c r="G78" i="33"/>
  <c r="B77" i="33"/>
  <c r="B76" i="33"/>
  <c r="E71" i="33"/>
  <c r="E70" i="33"/>
  <c r="E69" i="33"/>
  <c r="E68" i="33"/>
  <c r="L14" i="34" l="1"/>
  <c r="L17" i="34" s="1"/>
</calcChain>
</file>

<file path=xl/sharedStrings.xml><?xml version="1.0" encoding="utf-8"?>
<sst xmlns="http://schemas.openxmlformats.org/spreadsheetml/2006/main" count="592" uniqueCount="244">
  <si>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</si>
  <si>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</si>
  <si>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</si>
  <si>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</si>
  <si>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</si>
  <si>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</si>
  <si>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</si>
  <si>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</si>
  <si>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</si>
  <si>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</si>
  <si>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</si>
  <si>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</si>
  <si>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</si>
  <si>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</si>
  <si>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</si>
  <si>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</si>
  <si>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</si>
  <si>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</si>
  <si>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</si>
  <si>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</si>
  <si>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</si>
  <si>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</si>
  <si>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</si>
  <si>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</si>
  <si>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</si>
  <si>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</si>
  <si>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</si>
  <si>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</si>
  <si>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</si>
  <si>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</si>
  <si>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</si>
  <si>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</si>
  <si>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</si>
  <si>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</si>
  <si>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bez DPH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</si>
  <si>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</si>
  <si>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</si>
  <si>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</si>
  <si>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</si>
  <si>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</si>
  <si>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</si>
  <si>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t>xxx</t>
  </si>
  <si>
    <t>2.1</t>
  </si>
  <si>
    <t>2.2</t>
  </si>
  <si>
    <t>3.1</t>
  </si>
  <si>
    <t>3.2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</si>
  <si>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</si>
  <si>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</si>
  <si>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</si>
  <si>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</si>
  <si>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</si>
  <si>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</si>
  <si>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</si>
  <si>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</si>
  <si>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</si>
  <si>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</si>
  <si>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4.1</t>
  </si>
  <si>
    <t>4.2</t>
  </si>
  <si>
    <t>5.1</t>
  </si>
  <si>
    <t>5.2</t>
  </si>
  <si>
    <t>13.</t>
  </si>
  <si>
    <t>14.</t>
  </si>
  <si>
    <t>15.</t>
  </si>
  <si>
    <t>16.</t>
  </si>
  <si>
    <t>17.</t>
  </si>
  <si>
    <t>18.</t>
  </si>
  <si>
    <t>ks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</si>
  <si>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</si>
  <si>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</si>
  <si>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</si>
  <si>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</si>
  <si>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</si>
  <si>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</si>
  <si>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</si>
  <si>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Názov náhradného dielu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</si>
  <si>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</si>
  <si>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</si>
  <si>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</si>
  <si>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</si>
  <si>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</si>
  <si>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</si>
  <si>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</si>
  <si>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</si>
  <si>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</si>
  <si>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KALKULÁCIA CENY</t>
  </si>
  <si>
    <t>Názov predmetu zmluvy:</t>
  </si>
  <si>
    <t xml:space="preserve">PLÁN ÚDRŽBY </t>
  </si>
  <si>
    <t>Por. číslo</t>
  </si>
  <si>
    <t>Názov zariadenia</t>
  </si>
  <si>
    <t>Termín údržby</t>
  </si>
  <si>
    <t xml:space="preserve">Podpis a pečiatka dodávateľa </t>
  </si>
  <si>
    <t>povinné údaje vyplní dodávateľ</t>
  </si>
  <si>
    <t xml:space="preserve">PLÁN REVÍZIE </t>
  </si>
  <si>
    <t>Termín revízie</t>
  </si>
  <si>
    <t>SERVISNÁ SPRÁVA (vzor)</t>
  </si>
  <si>
    <t>Servisná správa: Hlavička</t>
  </si>
  <si>
    <t>Evidenčné č.:</t>
  </si>
  <si>
    <t>Druh zákazky:</t>
  </si>
  <si>
    <t>Servisná správa č.:</t>
  </si>
  <si>
    <r>
      <t xml:space="preserve">Dátum:   </t>
    </r>
    <r>
      <rPr>
        <sz val="9"/>
        <color theme="1"/>
        <rFont val="Arial"/>
        <family val="2"/>
        <charset val="238"/>
      </rPr>
      <t>(DD/MM/ROK)</t>
    </r>
  </si>
  <si>
    <t>Zákazník:</t>
  </si>
  <si>
    <t>Popis problému:</t>
  </si>
  <si>
    <t>Zásah ukončený:</t>
  </si>
  <si>
    <t>Overenia/Test
ukončený:</t>
  </si>
  <si>
    <t>Výsledok testu:</t>
  </si>
  <si>
    <t>Zariadenie prešlo všetkými potrebnými testami a je pripravené na používanie</t>
  </si>
  <si>
    <t>Servisná správa: Pracovná doba</t>
  </si>
  <si>
    <t>Servisná správa: Celkový čas</t>
  </si>
  <si>
    <t>...........................................................</t>
  </si>
  <si>
    <t>podpis dodávateľa</t>
  </si>
  <si>
    <t>podpis objednávateľa</t>
  </si>
  <si>
    <t xml:space="preserve">Systém č.: </t>
  </si>
  <si>
    <t>Typ zariadenia:</t>
  </si>
  <si>
    <t xml:space="preserve">Meno zákazníka: </t>
  </si>
  <si>
    <t>Objednávka č.:</t>
  </si>
  <si>
    <t>Servisný inžinier:</t>
  </si>
  <si>
    <t>Ukončenie opravy:</t>
  </si>
  <si>
    <t>Modelové č.:</t>
  </si>
  <si>
    <t>Kód ukončenia:</t>
  </si>
  <si>
    <t>Sériové č.:</t>
  </si>
  <si>
    <t>FMI č.:</t>
  </si>
  <si>
    <t xml:space="preserve">Počítadlo rent.: </t>
  </si>
  <si>
    <r>
      <t xml:space="preserve">Systém k dispozícii:  </t>
    </r>
    <r>
      <rPr>
        <sz val="9"/>
        <color theme="1"/>
        <rFont val="Arial"/>
        <family val="2"/>
        <charset val="238"/>
      </rPr>
      <t xml:space="preserve"> (HH:MM)</t>
    </r>
  </si>
  <si>
    <t xml:space="preserve">Vadná časť:  </t>
  </si>
  <si>
    <t xml:space="preserve">Zariadenie:   </t>
  </si>
  <si>
    <r>
      <t xml:space="preserve">od:  </t>
    </r>
    <r>
      <rPr>
        <sz val="9"/>
        <color theme="1"/>
        <rFont val="Arial"/>
        <family val="2"/>
        <charset val="238"/>
      </rPr>
      <t xml:space="preserve">(HH:MM) </t>
    </r>
  </si>
  <si>
    <r>
      <t xml:space="preserve">do:  </t>
    </r>
    <r>
      <rPr>
        <sz val="9"/>
        <color theme="1"/>
        <rFont val="Arial"/>
        <family val="2"/>
        <charset val="238"/>
      </rPr>
      <t>(HH:MM)</t>
    </r>
  </si>
  <si>
    <t xml:space="preserve">Celkový čas: </t>
  </si>
  <si>
    <t xml:space="preserve">Celková doba cesty:  </t>
  </si>
  <si>
    <t xml:space="preserve">Celkový počet nadčasových hodín cesty:   </t>
  </si>
  <si>
    <t>Názov</t>
  </si>
  <si>
    <t>Pozáručný servis USG prístrojov značky Philips</t>
  </si>
  <si>
    <t>Pozáručný servis vybraných ultrazvukov USG prístrojov značky Philips:</t>
  </si>
  <si>
    <t>Položka č. 1 - Prístroj č. 1 - Ultrazvukový prístroj iE33 / výrobné číslo: 02X3PR</t>
  </si>
  <si>
    <r>
      <t>bez príslušenstva,</t>
    </r>
    <r>
      <rPr>
        <b/>
        <sz val="9"/>
        <rFont val="Arial"/>
        <family val="2"/>
        <charset val="238"/>
      </rPr>
      <t xml:space="preserve"> bez ND</t>
    </r>
    <r>
      <rPr>
        <sz val="9"/>
        <rFont val="Arial"/>
        <family val="2"/>
        <charset val="238"/>
      </rPr>
      <t xml:space="preserve"> / len kompletné servisné práce vrátane preventívnych a bezpečnostných kontrol, vrátane dopravy, nástup na opravu do 24 hodín </t>
    </r>
  </si>
  <si>
    <t>rok inštalácie: 2008</t>
  </si>
  <si>
    <t>1.3</t>
  </si>
  <si>
    <t>počet preventívnych údržieb za rok: každých 6 mesiacov</t>
  </si>
  <si>
    <t>Položka č. 2 - Prístroj č. 2 - Ultrazvukový prístroj HD15 / výrobné číslo: US60922684</t>
  </si>
  <si>
    <r>
      <t xml:space="preserve">bez príslušenstva, </t>
    </r>
    <r>
      <rPr>
        <b/>
        <sz val="9"/>
        <rFont val="Arial"/>
        <family val="2"/>
        <charset val="238"/>
      </rPr>
      <t>bez ND</t>
    </r>
    <r>
      <rPr>
        <sz val="9"/>
        <rFont val="Arial"/>
        <family val="2"/>
        <charset val="238"/>
      </rPr>
      <t xml:space="preserve"> / len kompletné servisné práce vrátane preventívnych a bezpečnostných kontrol, vrátane dopravy, nástup na opravu do 24 hodín.       </t>
    </r>
  </si>
  <si>
    <t>rok inštalácie: 2009</t>
  </si>
  <si>
    <t>2.3</t>
  </si>
  <si>
    <t>Položka č. 3 - Prístroj č. 3 - Ultrazvukový prístroj HD15 / výrobné číslo: US41124106</t>
  </si>
  <si>
    <r>
      <t xml:space="preserve">bez príslušenstva, </t>
    </r>
    <r>
      <rPr>
        <b/>
        <sz val="9"/>
        <rFont val="Arial"/>
        <family val="2"/>
        <charset val="238"/>
      </rPr>
      <t xml:space="preserve">bez ND </t>
    </r>
    <r>
      <rPr>
        <sz val="9"/>
        <rFont val="Arial"/>
        <family val="2"/>
        <charset val="238"/>
      </rPr>
      <t xml:space="preserve">/ len kompletné servisné práce vrátane preventívnych a bezpečnostných kontrol, vrátane dopravy, nástup na opravu do 24 hodín </t>
    </r>
  </si>
  <si>
    <t>rok inštalácie: 2011</t>
  </si>
  <si>
    <t>3.3</t>
  </si>
  <si>
    <t>Položka č. 4 -Prístroj č. 4 - Ultrazvukový prístroj Epiq 7C  / výrobné číslo: USN15B0301</t>
  </si>
  <si>
    <t xml:space="preserve">príslušenstvo a sondy: X5-1, x7-2t </t>
  </si>
  <si>
    <t>rok inštalácie: 2015</t>
  </si>
  <si>
    <t>4.3</t>
  </si>
  <si>
    <t>4.4</t>
  </si>
  <si>
    <r>
      <rPr>
        <i/>
        <sz val="9"/>
        <rFont val="Arial"/>
        <family val="2"/>
        <charset val="238"/>
      </rPr>
      <t>rozsah:</t>
    </r>
    <r>
      <rPr>
        <sz val="9"/>
        <rFont val="Arial"/>
        <family val="2"/>
        <charset val="238"/>
      </rPr>
      <t xml:space="preserve"> 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</si>
  <si>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t>Položka č. 5 - Prístroj č. 5 - Ultrazvukový prístroj Epiq 7C / výrobné číslo: USN15B0302</t>
  </si>
  <si>
    <t xml:space="preserve">príslušenstvo a sondy: X5-1, x7-2t a x7-2t </t>
  </si>
  <si>
    <t>5.3</t>
  </si>
  <si>
    <t>5.4</t>
  </si>
  <si>
    <r>
      <rPr>
        <i/>
        <sz val="9"/>
        <rFont val="Arial"/>
        <family val="2"/>
        <charset val="238"/>
      </rPr>
      <t>rozsah</t>
    </r>
    <r>
      <rPr>
        <sz val="9"/>
        <rFont val="Arial"/>
        <family val="2"/>
        <charset val="238"/>
      </rPr>
      <t>: 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</si>
  <si>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t>Zoznam vybraných náhradných dielov pre prístroj č. 1, prístroj č. 2 a prístroj č. 3</t>
  </si>
  <si>
    <t>Položka č. 6 - Nové, originálne náhradné diely určené pre prístroj č.1 - Ultrazvukový prístroj iE33 / výrobné číslo: 02X3PR</t>
  </si>
  <si>
    <r>
      <t xml:space="preserve">Zoznam vybraných náhradných dielov v  počte po </t>
    </r>
    <r>
      <rPr>
        <b/>
        <i/>
        <sz val="9"/>
        <rFont val="Arial"/>
        <family val="2"/>
        <charset val="238"/>
      </rPr>
      <t>1 ks</t>
    </r>
    <r>
      <rPr>
        <i/>
        <sz val="9"/>
        <rFont val="Arial"/>
        <family val="2"/>
        <charset val="238"/>
      </rPr>
      <t>:</t>
    </r>
  </si>
  <si>
    <t>ACQUISITION FRONTPLANE</t>
  </si>
  <si>
    <t>PCB ASSY, CHANNEL BOARD III</t>
  </si>
  <si>
    <t>PCA, Front End Controller</t>
  </si>
  <si>
    <t>PCA, NAIM</t>
  </si>
  <si>
    <t>PCB ASSY,SCANHEAD SELECT</t>
  </si>
  <si>
    <t>PCB ASSY, DUAL SIGNAL CONDITIONING</t>
  </si>
  <si>
    <t>PCA, UAVIO, POE</t>
  </si>
  <si>
    <t>PCA,CP CONNECTOR BOARD</t>
  </si>
  <si>
    <t>Svc FRU, iE33 Control Panel Final Assy</t>
  </si>
  <si>
    <t>1.1.10</t>
  </si>
  <si>
    <t>CPUI MODULE,CARDIO VASCULAR</t>
  </si>
  <si>
    <t>1.1.11</t>
  </si>
  <si>
    <t>KEYBOARD,IE33,QF,ENG,A,B,C CARTS</t>
  </si>
  <si>
    <t>1.1.12</t>
  </si>
  <si>
    <t>Svc FRU, Display Touch PNL, LCD, CLR, 8.</t>
  </si>
  <si>
    <t>1.1.13</t>
  </si>
  <si>
    <t>AC Tray 90-120v</t>
  </si>
  <si>
    <t>1.1.14</t>
  </si>
  <si>
    <t>AC TRAY CONNECTBOARD, PARALLEL CONFIG</t>
  </si>
  <si>
    <t>1.1.15</t>
  </si>
  <si>
    <t>Assy, Articulation Control Panel, B0808</t>
  </si>
  <si>
    <t>1.1.16</t>
  </si>
  <si>
    <t>Monitor,LCD,LS1-F</t>
  </si>
  <si>
    <t>1.1.17</t>
  </si>
  <si>
    <t>INVERTER,CCFL,5V,4W,MODULE</t>
  </si>
  <si>
    <t>1.1.18</t>
  </si>
  <si>
    <t>ASSY,POWER SUPPLY,MOB,DUAL 3.65V,15V SWA</t>
  </si>
  <si>
    <r>
      <rPr>
        <i/>
        <sz val="9"/>
        <rFont val="Arial"/>
        <family val="2"/>
        <charset val="238"/>
      </rPr>
      <t xml:space="preserve">rozsah: </t>
    </r>
    <r>
      <rPr>
        <sz val="9"/>
        <rFont val="Arial"/>
        <family val="2"/>
        <charset val="238"/>
      </rPr>
      <t>v závislosti od prevádzkových potrieb</t>
    </r>
  </si>
  <si>
    <t>Položka č. 7 -  Nové, originálne náhradné diely určené pre prístroj č.2 - Ultrazvukový prístroj HD15 / výrobné číslo: US60922684 a pre prístroj č. 3 - Ultrazvukový prístroj HD15 / výrobné číslo: US41124106 výrobné číslo: 02X3PR</t>
  </si>
  <si>
    <t>PC DISPLAY PROCESSOR, DG33, HD15</t>
  </si>
  <si>
    <t>UNIVERSAL AC/DC POWER SUPPLY</t>
  </si>
  <si>
    <t>PCB ASSY, ANALOG INTERFACE MODULE AIM</t>
  </si>
  <si>
    <t>PCB ASSY, FRONT END</t>
  </si>
  <si>
    <t>PCB ASSY, ACQUISITION CONTROL BOARD</t>
  </si>
  <si>
    <t>CONTROL PANEL ELECTRONICS ASSEMBLY, HD15</t>
  </si>
  <si>
    <t>PC MODULE, W/BC45Q MB, S-VIDEO-ROI CAP</t>
  </si>
  <si>
    <t>MONITOR, LCD, PATHFINDER</t>
  </si>
  <si>
    <r>
      <rPr>
        <i/>
        <sz val="9"/>
        <rFont val="Arial"/>
        <family val="2"/>
        <charset val="238"/>
      </rPr>
      <t>rozsah:</t>
    </r>
    <r>
      <rPr>
        <sz val="9"/>
        <rFont val="Arial"/>
        <family val="2"/>
        <charset val="238"/>
      </rPr>
      <t xml:space="preserve"> v závislosti od prevádzkových potrieb</t>
    </r>
  </si>
  <si>
    <t>a</t>
  </si>
  <si>
    <t xml:space="preserve">Názov predmetu zákazky:  </t>
  </si>
  <si>
    <t>Tab. č. 1 - Pozáručný servis vybraných ultrazvukov značky Philips</t>
  </si>
  <si>
    <t>Požadovaný počet
MJ</t>
  </si>
  <si>
    <t>Jednotková cena za MJ</t>
  </si>
  <si>
    <t>Celková cena za požadovaný počet MJ</t>
  </si>
  <si>
    <t>sadzba DPH v %</t>
  </si>
  <si>
    <t>výška DPH v EUR</t>
  </si>
  <si>
    <t>vrátane DPH</t>
  </si>
  <si>
    <t>Položka č.1 - Pozáručný servis na prístroji č. 1 - Ultrazvukový prístroj iE33 / výrobné číslo: 02X3PR</t>
  </si>
  <si>
    <t>mesačný paušál</t>
  </si>
  <si>
    <t>Položka č.2 - Pozáručný servis na prístroji č. 2 - Ultrazvukový prístroj HD15 / výrobné číslo: US60922684</t>
  </si>
  <si>
    <t>Položka č.3 - Pozáručný servis na prístroji č. 3 - Ultrazvukový prístroj HD15 / výrobné číslo: US41124106</t>
  </si>
  <si>
    <t>Položka č.4 - Pozáručný servis na prístroji č. 4 - Ultrazvukový prístroj Epiq 7C  / výrobné číslo: USN15B0301</t>
  </si>
  <si>
    <t>Položka č.5 - Pozáručný servis na prístroji č. 5 - Ultrazvukový prístroj Epiq 7C / výrobné číslo: USN15B0302</t>
  </si>
  <si>
    <t>Celková cena za paušál na 24 mesiacov:</t>
  </si>
  <si>
    <t>Položka č.6 - Nové, originálne náhradné diely určené pre prístroj č.1 - Ultrazvukový prístroj iE33 / výrobné číslo: 02X3PR</t>
  </si>
  <si>
    <t>v závislosti od pravádzkových potrieb</t>
  </si>
  <si>
    <r>
      <t xml:space="preserve">Verejný obstarávateľ stanovil pre položku č. 1 </t>
    </r>
    <r>
      <rPr>
        <b/>
        <u/>
        <sz val="9"/>
        <color theme="1"/>
        <rFont val="Arial"/>
        <family val="2"/>
        <charset val="238"/>
      </rPr>
      <t>sumu 60 351,11 EUR bez DPH</t>
    </r>
    <r>
      <rPr>
        <u/>
        <sz val="9"/>
        <color theme="1"/>
        <rFont val="Arial"/>
        <family val="2"/>
        <charset val="238"/>
      </rPr>
      <t xml:space="preserve"> ako maximálnu výšku zdrojov</t>
    </r>
    <r>
      <rPr>
        <sz val="9"/>
        <color theme="1"/>
        <rFont val="Arial"/>
        <family val="2"/>
        <charset val="238"/>
      </rPr>
      <t xml:space="preserve"> pre obdobie zmluvného vzťahu, pričom verejný obstarávateľ sa nezaväzuje k vyčerpaniu tejto sumy; čerpanie zdrojov z položky č. 1 bude závislé výlučne na preukázanej potrebe výmeny náhradného dielu.</t>
    </r>
  </si>
  <si>
    <t>7</t>
  </si>
  <si>
    <t>Položka č.7 - Nové, originálne náhradné diely určené pre prístroj č.2 - Ultrazvukový prístroj HD15 / výrobné číslo: US60922684 a pre prístroj č. 3 - Ultrazvukový prístroj HD15 / výrobné číslo: US41124106 výrobné číslo: 02X3PR</t>
  </si>
  <si>
    <r>
      <t xml:space="preserve">Verejný obstarávateľ stanovil pre položku č. 2  a č. 3 </t>
    </r>
    <r>
      <rPr>
        <b/>
        <u/>
        <sz val="9"/>
        <color theme="1"/>
        <rFont val="Arial"/>
        <family val="2"/>
        <charset val="238"/>
      </rPr>
      <t>sumu 88 177,78  EUR bez DPH</t>
    </r>
    <r>
      <rPr>
        <u/>
        <sz val="9"/>
        <color theme="1"/>
        <rFont val="Arial"/>
        <family val="2"/>
        <charset val="238"/>
      </rPr>
      <t xml:space="preserve"> ako maximálnu výšku zdrojov</t>
    </r>
    <r>
      <rPr>
        <sz val="9"/>
        <color theme="1"/>
        <rFont val="Arial"/>
        <family val="2"/>
        <charset val="238"/>
      </rPr>
      <t xml:space="preserve"> pre obdobie zmluvného vzťahu, pričom verejný obstarávateľ sa nezaväzuje k vyčerpaniu tejto sumy; čerpanie zdrojov z položiek č. 2 č. 3 bude závislé výlučne na preukázanej potrebe výmeny náhradného dielu.</t>
    </r>
  </si>
  <si>
    <t>Celková cena zákazky:</t>
  </si>
  <si>
    <t>Zoznam vybraných náhradných dielov pre prístroj č.1 -  Ultrazvukový prístroj iE33 / výrobné číslo: 02X3PR:</t>
  </si>
  <si>
    <t xml:space="preserve">Jednotková cena za MJ </t>
  </si>
  <si>
    <t>Svc FRU, iE33 Control Panel Final Assy,</t>
  </si>
  <si>
    <r>
      <rPr>
        <i/>
        <sz val="10"/>
        <color theme="1"/>
        <rFont val="Arial"/>
        <family val="2"/>
        <charset val="238"/>
      </rPr>
      <t>Rozsah:</t>
    </r>
    <r>
      <rPr>
        <sz val="10"/>
        <color theme="1"/>
        <rFont val="Arial"/>
        <family val="2"/>
        <charset val="238"/>
      </rPr>
      <t xml:space="preserve"> v závislosti od prevádzkových potrieb</t>
    </r>
  </si>
  <si>
    <t>Zoznam vybraných náhradných dielov pre prístroj č. 2 - Ultrazvukový prístroj HD15 / výrobné číslo: US60922684 a pre prístroj č. 3 - Ultrazvukový prístroj HD15 / výrobné číslo: US41124106</t>
  </si>
  <si>
    <t>Obchodné meno/Názov uchádzača:</t>
  </si>
  <si>
    <t>Sídlo/Miesto podnikania:</t>
  </si>
  <si>
    <t>Poznámky:</t>
  </si>
  <si>
    <t>Prístroj č. 1 - Ultrazvukový prístroj iE33 / výrobné číslo: 02X3PR</t>
  </si>
  <si>
    <t>Prístroj č. 2 - Ultrazvukový prístroj HD15 / výrobné číslo: US60922684</t>
  </si>
  <si>
    <t>Prístroj č. 3 - Ultrazvukový prístroj HD15 / výrobné číslo: US41124106</t>
  </si>
  <si>
    <t>Prístroj č. 4 - Ultrazvukový prístroj Epiq 7C  / výrobné číslo: USN15B0301</t>
  </si>
  <si>
    <t>Prístroj č. 5 - Ultrazvukový prístroj Epiq 7C / výrobné číslo: USN15B0302</t>
  </si>
  <si>
    <t>ZOZNAM VYBRANÝCH NÁHRADNÝCH DIELOV
(pre ultrazvukové prístroje značky Philips č. 1, č. 2 a č.3 USG prístrojov)</t>
  </si>
  <si>
    <r>
      <t xml:space="preserve">Nové, originálne náhradné diely určené pre prístroj č.1 - Ultrazvukový prístroj iE33 / výrobné číslo: 02X3PR </t>
    </r>
    <r>
      <rPr>
        <i/>
        <sz val="9"/>
        <color theme="1"/>
        <rFont val="Arial"/>
        <family val="2"/>
        <charset val="238"/>
      </rPr>
      <t>(viď. špecifikácia)</t>
    </r>
  </si>
  <si>
    <t>60 351,11*</t>
  </si>
  <si>
    <t>* Verejný obstarávateľ stanovil pre položku č. 1 sumu 60 351,11 EUR bez DPH ako maximálnu výšku zdrojov pre obdobie zmluvného vzťahu, pričom verejný obstarávateľ sa nezaväzuje k vyčerpaniu tejto sumy; čerpanie zdrojov z položky č. 1 bude závislé výlučne na preukázanej potrebe výmeny náhradného dielu.</t>
  </si>
  <si>
    <t>Nové, originálne náhradné diely určené pre prístroj č.1 - Ultrazvukový prístroj iE33 / výrobné číslo: 02X3PR:</t>
  </si>
  <si>
    <t>Nové, originálne náhradné diely určené pre prístroj č.2 - Ultrazvukový prístroj HD15 / výrobné číslo: US60922684 a pre prístroj č. 3 - Ultrazvukový prístroj HD15 / výrobné číslo: US41124106 výrobné číslo: 02X3PR (viď. špecifikácia)</t>
  </si>
  <si>
    <t>88 177,78*</t>
  </si>
  <si>
    <t>* Verejný obstarávateľ stanovil pre položku č. 2  a č. 3 sumu 88 177,78  EUR bez DPH ako maximálnu výšku zdrojov pre obdobie zmluvného vzťahu, pričom verejný obstarávateľ sa nezaväzuje k vyčerpaniu tejto sumy; čerpanie zdrojov z položiek č. 2 a č. 3bude závislé výlučne na preukázanej potrebe výmeny náhradného dielu.</t>
  </si>
  <si>
    <t>Nové, originálne náhradné diely určené pre prístroj č.2 - Ultrazvukový prístroj HD15 / výrobné číslo: US60922684 a pre prístroj č. 3 - Ultrazvukový prístroj HD15 / výrobné číslo: US41124106 výrobné číslo: 02X3PR</t>
  </si>
  <si>
    <t>Názov prístrojov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</si>
</sst>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\ [$EUR]_-;\-* #,##0.00\ [$EUR]_-;_-* &quot;-&quot;??\ [$EUR]_-;_-@_-"/>
    <numFmt numFmtId="165" formatCode="#,##0.00\ [$EUR]"/>
    <numFmt numFmtId="166" formatCode="#,##0.00\ &quot;EUR&quot;"/>
  </numFmts>
  <fonts count="4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Helvetica"/>
      <family val="2"/>
      <charset val="238"/>
      <scheme val="minor"/>
    </font>
    <font>
      <b/>
      <sz val="9"/>
      <color theme="1"/>
      <name val="Helvetica"/>
      <family val="2"/>
      <charset val="238"/>
      <scheme val="minor"/>
    </font>
    <font>
      <b/>
      <sz val="11"/>
      <color theme="1"/>
      <name val="Helvetica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Times"/>
      <family val="1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Helvetica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rgb="FFC00000"/>
      </bottom>
      <diagonal/>
    </border>
    <border>
      <left/>
      <right/>
      <top style="thin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theme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</borders>
  <cellStyleXfs count="34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5" fillId="0" borderId="0"/>
    <xf numFmtId="0" fontId="26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6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/>
  </cellStyleXfs>
  <cellXfs count="524">
    <xf numFmtId="0" fontId="0" fillId="0" borderId="0" xfId="0" applyFont="1" applyAlignment="1"/>
    <xf numFmtId="0" fontId="12" fillId="0" borderId="0" xfId="1" applyFont="1"/>
    <xf numFmtId="0" fontId="12" fillId="0" borderId="0" xfId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/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 applyProtection="1">
      <alignment vertical="center" wrapText="1"/>
      <protection locked="0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9" fontId="12" fillId="0" borderId="12" xfId="1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left" vertical="center" wrapText="1"/>
    </xf>
    <xf numFmtId="9" fontId="12" fillId="0" borderId="4" xfId="1" applyNumberFormat="1" applyFont="1" applyBorder="1" applyAlignment="1">
      <alignment horizontal="left" vertical="center" wrapText="1"/>
    </xf>
    <xf numFmtId="49" fontId="19" fillId="0" borderId="4" xfId="2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12" fillId="0" borderId="0" xfId="7" applyFont="1" applyBorder="1" applyAlignment="1">
      <alignment vertical="top" wrapText="1"/>
    </xf>
    <xf numFmtId="0" fontId="28" fillId="0" borderId="0" xfId="14" applyFont="1" applyBorder="1" applyAlignment="1">
      <alignment horizontal="center" vertical="top" wrapText="1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center"/>
    </xf>
    <xf numFmtId="0" fontId="13" fillId="0" borderId="0" xfId="1" applyNumberFormat="1" applyFont="1" applyBorder="1" applyAlignment="1">
      <alignment horizontal="left" vertical="center"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7" fillId="0" borderId="0" xfId="9" applyFont="1" applyAlignment="1">
      <alignment horizontal="center" vertical="center" wrapText="1"/>
    </xf>
    <xf numFmtId="0" fontId="29" fillId="0" borderId="0" xfId="23" applyFont="1" applyAlignment="1">
      <alignment horizontal="left" vertical="center" wrapText="1"/>
    </xf>
    <xf numFmtId="0" fontId="12" fillId="0" borderId="0" xfId="23" applyFont="1" applyAlignment="1">
      <alignment wrapText="1"/>
    </xf>
    <xf numFmtId="0" fontId="0" fillId="0" borderId="0" xfId="0"/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0" fillId="0" borderId="0" xfId="23" applyFont="1" applyAlignment="1">
      <alignment horizontal="left" vertical="center" wrapText="1"/>
    </xf>
    <xf numFmtId="0" fontId="27" fillId="0" borderId="0" xfId="23" applyFont="1" applyAlignment="1">
      <alignment vertical="top" wrapText="1"/>
    </xf>
    <xf numFmtId="0" fontId="12" fillId="0" borderId="0" xfId="23" applyFont="1" applyAlignment="1">
      <alignment vertical="top" wrapText="1"/>
    </xf>
    <xf numFmtId="14" fontId="12" fillId="0" borderId="0" xfId="1" applyNumberFormat="1" applyFont="1" applyAlignment="1">
      <alignment vertical="top" wrapText="1"/>
    </xf>
    <xf numFmtId="0" fontId="0" fillId="0" borderId="1" xfId="0" applyBorder="1"/>
    <xf numFmtId="0" fontId="13" fillId="0" borderId="0" xfId="1" applyNumberFormat="1" applyFont="1" applyBorder="1" applyAlignment="1">
      <alignment horizontal="left" vertical="center" wrapText="1"/>
    </xf>
    <xf numFmtId="0" fontId="28" fillId="0" borderId="0" xfId="14" applyFont="1" applyFill="1" applyBorder="1" applyAlignment="1">
      <alignment horizontal="center" vertical="top" wrapText="1"/>
    </xf>
    <xf numFmtId="49" fontId="16" fillId="0" borderId="17" xfId="0" applyNumberFormat="1" applyFont="1" applyFill="1" applyBorder="1" applyAlignment="1">
      <alignment horizontal="right" vertical="center" wrapText="1"/>
    </xf>
    <xf numFmtId="0" fontId="28" fillId="0" borderId="0" xfId="20" applyFont="1"/>
    <xf numFmtId="0" fontId="16" fillId="0" borderId="0" xfId="20" applyFont="1" applyAlignment="1">
      <alignment horizontal="center" vertical="center"/>
    </xf>
    <xf numFmtId="0" fontId="18" fillId="0" borderId="0" xfId="20" applyFont="1" applyAlignment="1">
      <alignment vertical="center"/>
    </xf>
    <xf numFmtId="0" fontId="13" fillId="7" borderId="43" xfId="20" applyFont="1" applyFill="1" applyBorder="1" applyAlignment="1" applyProtection="1">
      <alignment horizontal="center" vertical="top" wrapText="1"/>
      <protection locked="0"/>
    </xf>
    <xf numFmtId="0" fontId="13" fillId="7" borderId="44" xfId="20" applyFont="1" applyFill="1" applyBorder="1" applyAlignment="1" applyProtection="1">
      <alignment horizontal="center" vertical="top" wrapText="1"/>
      <protection locked="0"/>
    </xf>
    <xf numFmtId="0" fontId="12" fillId="0" borderId="17" xfId="20" applyFont="1" applyFill="1" applyBorder="1" applyAlignment="1" applyProtection="1">
      <alignment horizontal="center" vertical="center" wrapText="1"/>
      <protection locked="0"/>
    </xf>
    <xf numFmtId="0" fontId="28" fillId="0" borderId="0" xfId="20" applyFont="1" applyAlignment="1"/>
    <xf numFmtId="0" fontId="18" fillId="0" borderId="0" xfId="20" applyFont="1" applyBorder="1" applyAlignment="1">
      <alignment horizontal="center" vertical="center"/>
    </xf>
    <xf numFmtId="49" fontId="28" fillId="0" borderId="0" xfId="20" applyNumberFormat="1" applyFont="1" applyAlignment="1">
      <alignment vertical="center" wrapText="1"/>
    </xf>
    <xf numFmtId="0" fontId="28" fillId="0" borderId="0" xfId="20" applyFont="1" applyAlignment="1">
      <alignment vertical="center"/>
    </xf>
    <xf numFmtId="49" fontId="28" fillId="0" borderId="0" xfId="20" applyNumberFormat="1" applyFont="1"/>
    <xf numFmtId="0" fontId="28" fillId="0" borderId="0" xfId="20" applyFont="1" applyBorder="1"/>
    <xf numFmtId="0" fontId="12" fillId="0" borderId="0" xfId="1" applyFont="1" applyAlignment="1">
      <alignment horizontal="center"/>
    </xf>
    <xf numFmtId="0" fontId="12" fillId="0" borderId="0" xfId="0" applyFont="1"/>
    <xf numFmtId="0" fontId="13" fillId="0" borderId="0" xfId="0" applyFont="1" applyAlignment="1"/>
    <xf numFmtId="0" fontId="13" fillId="0" borderId="16" xfId="0" applyFont="1" applyFill="1" applyBorder="1" applyAlignment="1">
      <alignment horizontal="left" vertical="top" wrapText="1"/>
    </xf>
    <xf numFmtId="0" fontId="20" fillId="2" borderId="16" xfId="1" applyFont="1" applyFill="1" applyBorder="1" applyAlignment="1">
      <alignment horizontal="center" vertical="center" wrapText="1"/>
    </xf>
    <xf numFmtId="0" fontId="20" fillId="0" borderId="0" xfId="1" applyFont="1" applyAlignment="1">
      <alignment wrapText="1"/>
    </xf>
    <xf numFmtId="0" fontId="12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16" fillId="0" borderId="0" xfId="0" applyFont="1"/>
    <xf numFmtId="0" fontId="13" fillId="0" borderId="0" xfId="1" applyNumberFormat="1" applyFont="1" applyBorder="1" applyAlignment="1">
      <alignment horizontal="left" wrapText="1"/>
    </xf>
    <xf numFmtId="0" fontId="12" fillId="0" borderId="0" xfId="1" applyNumberFormat="1" applyFont="1" applyBorder="1" applyAlignment="1">
      <alignment wrapText="1"/>
    </xf>
    <xf numFmtId="0" fontId="12" fillId="0" borderId="0" xfId="1" applyFont="1" applyBorder="1" applyAlignment="1">
      <alignment horizontal="left" wrapText="1"/>
    </xf>
    <xf numFmtId="14" fontId="13" fillId="0" borderId="0" xfId="1" applyNumberFormat="1" applyFont="1" applyBorder="1" applyAlignment="1">
      <alignment horizontal="left" wrapText="1"/>
    </xf>
    <xf numFmtId="14" fontId="12" fillId="0" borderId="0" xfId="1" applyNumberFormat="1" applyFont="1" applyBorder="1" applyAlignment="1">
      <alignment wrapText="1"/>
    </xf>
    <xf numFmtId="14" fontId="12" fillId="0" borderId="0" xfId="1" applyNumberFormat="1" applyFont="1" applyBorder="1" applyAlignment="1">
      <alignment horizontal="left" wrapText="1"/>
    </xf>
    <xf numFmtId="14" fontId="12" fillId="0" borderId="1" xfId="1" applyNumberFormat="1" applyFont="1" applyBorder="1" applyAlignment="1">
      <alignment wrapText="1"/>
    </xf>
    <xf numFmtId="0" fontId="20" fillId="2" borderId="15" xfId="1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 applyAlignment="1"/>
    <xf numFmtId="0" fontId="13" fillId="0" borderId="1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35" fillId="0" borderId="0" xfId="0" applyFont="1" applyBorder="1"/>
    <xf numFmtId="0" fontId="13" fillId="0" borderId="15" xfId="0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13" fillId="0" borderId="22" xfId="0" applyFont="1" applyBorder="1" applyAlignment="1">
      <alignment vertical="top"/>
    </xf>
    <xf numFmtId="0" fontId="34" fillId="0" borderId="0" xfId="20" applyFont="1" applyFill="1" applyAlignment="1">
      <alignment horizontal="center" vertical="center" wrapText="1"/>
    </xf>
    <xf numFmtId="0" fontId="34" fillId="0" borderId="0" xfId="20" applyFont="1" applyFill="1" applyAlignment="1">
      <alignment horizontal="center" vertical="center"/>
    </xf>
    <xf numFmtId="0" fontId="12" fillId="0" borderId="16" xfId="20" applyFont="1" applyFill="1" applyBorder="1" applyAlignment="1" applyProtection="1">
      <alignment horizontal="center" vertical="center" wrapText="1"/>
      <protection locked="0"/>
    </xf>
    <xf numFmtId="0" fontId="12" fillId="0" borderId="0" xfId="24" applyFont="1" applyAlignment="1" applyProtection="1">
      <alignment wrapText="1"/>
      <protection locked="0"/>
    </xf>
    <xf numFmtId="0" fontId="13" fillId="0" borderId="0" xfId="24" applyNumberFormat="1" applyFont="1" applyAlignment="1" applyProtection="1">
      <alignment vertical="top" wrapText="1"/>
      <protection locked="0"/>
    </xf>
    <xf numFmtId="0" fontId="17" fillId="0" borderId="0" xfId="24" applyFont="1" applyAlignment="1" applyProtection="1">
      <alignment vertical="top" wrapText="1"/>
      <protection locked="0"/>
    </xf>
    <xf numFmtId="0" fontId="22" fillId="0" borderId="0" xfId="24" applyFont="1" applyAlignment="1" applyProtection="1">
      <alignment vertical="top" wrapText="1"/>
      <protection locked="0"/>
    </xf>
    <xf numFmtId="0" fontId="12" fillId="0" borderId="0" xfId="26" applyFont="1" applyBorder="1" applyAlignment="1">
      <alignment horizontal="left" vertical="center" wrapText="1"/>
    </xf>
    <xf numFmtId="49" fontId="12" fillId="0" borderId="0" xfId="26" applyNumberFormat="1" applyFont="1" applyBorder="1" applyAlignment="1">
      <alignment vertical="center" wrapText="1"/>
    </xf>
    <xf numFmtId="0" fontId="12" fillId="0" borderId="0" xfId="26" applyFont="1" applyBorder="1" applyAlignment="1">
      <alignment vertical="center" wrapText="1"/>
    </xf>
    <xf numFmtId="0" fontId="12" fillId="0" borderId="0" xfId="26" applyFont="1" applyAlignment="1">
      <alignment vertical="center" wrapText="1"/>
    </xf>
    <xf numFmtId="0" fontId="12" fillId="0" borderId="0" xfId="26" applyFont="1" applyBorder="1" applyAlignment="1">
      <alignment horizontal="center" vertical="center" wrapText="1"/>
    </xf>
    <xf numFmtId="0" fontId="13" fillId="0" borderId="0" xfId="26" applyFont="1" applyAlignment="1">
      <alignment vertical="top"/>
    </xf>
    <xf numFmtId="49" fontId="16" fillId="3" borderId="16" xfId="26" applyNumberFormat="1" applyFont="1" applyFill="1" applyBorder="1" applyAlignment="1">
      <alignment horizontal="center" vertical="center" wrapText="1"/>
    </xf>
    <xf numFmtId="49" fontId="16" fillId="3" borderId="29" xfId="26" applyNumberFormat="1" applyFont="1" applyFill="1" applyBorder="1" applyAlignment="1">
      <alignment horizontal="center" vertical="center" wrapText="1"/>
    </xf>
    <xf numFmtId="49" fontId="18" fillId="3" borderId="27" xfId="26" applyNumberFormat="1" applyFont="1" applyFill="1" applyBorder="1" applyAlignment="1">
      <alignment horizontal="center" vertical="center" wrapText="1"/>
    </xf>
    <xf numFmtId="49" fontId="18" fillId="3" borderId="28" xfId="26" applyNumberFormat="1" applyFont="1" applyFill="1" applyBorder="1" applyAlignment="1">
      <alignment horizontal="center" vertical="center" wrapText="1"/>
    </xf>
    <xf numFmtId="0" fontId="12" fillId="5" borderId="16" xfId="24" applyNumberFormat="1" applyFont="1" applyFill="1" applyBorder="1" applyAlignment="1">
      <alignment horizontal="center" vertical="center" wrapText="1"/>
    </xf>
    <xf numFmtId="49" fontId="12" fillId="5" borderId="18" xfId="26" applyNumberFormat="1" applyFont="1" applyFill="1" applyBorder="1" applyAlignment="1">
      <alignment horizontal="center" vertical="center" wrapText="1"/>
    </xf>
    <xf numFmtId="0" fontId="12" fillId="0" borderId="0" xfId="26" applyFont="1" applyAlignment="1">
      <alignment vertical="center"/>
    </xf>
    <xf numFmtId="0" fontId="12" fillId="0" borderId="16" xfId="24" applyNumberFormat="1" applyFont="1" applyBorder="1" applyAlignment="1">
      <alignment horizontal="center" vertical="center" wrapText="1"/>
    </xf>
    <xf numFmtId="49" fontId="12" fillId="0" borderId="18" xfId="26" applyNumberFormat="1" applyFont="1" applyBorder="1" applyAlignment="1">
      <alignment horizontal="center" vertical="center" wrapText="1"/>
    </xf>
    <xf numFmtId="0" fontId="12" fillId="6" borderId="16" xfId="24" applyNumberFormat="1" applyFont="1" applyFill="1" applyBorder="1" applyAlignment="1">
      <alignment horizontal="center" vertical="center" wrapText="1"/>
    </xf>
    <xf numFmtId="49" fontId="12" fillId="6" borderId="18" xfId="26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1" xfId="0" applyNumberFormat="1" applyFont="1" applyFill="1" applyBorder="1" applyAlignment="1">
      <alignment horizontal="left" vertical="center"/>
    </xf>
    <xf numFmtId="49" fontId="16" fillId="0" borderId="59" xfId="0" applyNumberFormat="1" applyFont="1" applyFill="1" applyBorder="1" applyAlignment="1">
      <alignment horizontal="left" vertical="center"/>
    </xf>
    <xf numFmtId="0" fontId="12" fillId="0" borderId="4" xfId="24" applyNumberFormat="1" applyFont="1" applyBorder="1" applyAlignment="1">
      <alignment horizontal="center" vertical="center" wrapText="1"/>
    </xf>
    <xf numFmtId="49" fontId="12" fillId="0" borderId="5" xfId="26" applyNumberFormat="1" applyFont="1" applyBorder="1" applyAlignment="1">
      <alignment horizontal="center" vertical="center" wrapText="1"/>
    </xf>
    <xf numFmtId="49" fontId="18" fillId="0" borderId="0" xfId="26" applyNumberFormat="1" applyFont="1" applyFill="1" applyBorder="1" applyAlignment="1">
      <alignment horizontal="left" vertical="center" wrapText="1"/>
    </xf>
    <xf numFmtId="0" fontId="13" fillId="0" borderId="0" xfId="26" applyFont="1" applyFill="1" applyAlignment="1">
      <alignment vertical="top"/>
    </xf>
    <xf numFmtId="0" fontId="12" fillId="0" borderId="0" xfId="24" applyFont="1" applyAlignment="1" applyProtection="1">
      <alignment vertical="center" wrapText="1"/>
      <protection locked="0"/>
    </xf>
    <xf numFmtId="0" fontId="13" fillId="0" borderId="0" xfId="24" applyNumberFormat="1" applyFont="1" applyBorder="1" applyAlignment="1">
      <alignment horizontal="left" vertical="center" wrapText="1"/>
    </xf>
    <xf numFmtId="0" fontId="13" fillId="0" borderId="0" xfId="24" applyFont="1" applyAlignment="1" applyProtection="1">
      <alignment horizontal="center" vertical="top" wrapText="1"/>
      <protection locked="0"/>
    </xf>
    <xf numFmtId="0" fontId="12" fillId="0" borderId="0" xfId="24" applyNumberFormat="1" applyFont="1" applyBorder="1" applyAlignment="1">
      <alignment horizontal="left" vertical="center" wrapText="1"/>
    </xf>
    <xf numFmtId="49" fontId="12" fillId="0" borderId="0" xfId="24" applyNumberFormat="1" applyFont="1" applyAlignment="1" applyProtection="1">
      <alignment horizontal="center" vertical="center" wrapText="1"/>
      <protection locked="0"/>
    </xf>
    <xf numFmtId="0" fontId="12" fillId="0" borderId="0" xfId="24" applyFont="1" applyAlignment="1" applyProtection="1">
      <alignment horizontal="left" vertical="center" wrapText="1"/>
      <protection locked="0"/>
    </xf>
    <xf numFmtId="49" fontId="12" fillId="0" borderId="0" xfId="24" applyNumberFormat="1" applyFont="1" applyAlignment="1" applyProtection="1">
      <alignment wrapText="1"/>
      <protection locked="0"/>
    </xf>
    <xf numFmtId="0" fontId="12" fillId="0" borderId="0" xfId="24" applyFont="1" applyProtection="1">
      <protection locked="0"/>
    </xf>
    <xf numFmtId="0" fontId="12" fillId="0" borderId="1" xfId="24" applyFont="1" applyBorder="1" applyAlignment="1" applyProtection="1">
      <alignment wrapText="1"/>
      <protection locked="0"/>
    </xf>
    <xf numFmtId="0" fontId="12" fillId="0" borderId="0" xfId="24" applyFont="1" applyAlignment="1" applyProtection="1">
      <protection locked="0"/>
    </xf>
    <xf numFmtId="0" fontId="12" fillId="0" borderId="0" xfId="24" applyFont="1" applyAlignment="1">
      <alignment wrapText="1"/>
    </xf>
    <xf numFmtId="0" fontId="12" fillId="0" borderId="0" xfId="24" applyFont="1" applyAlignment="1">
      <alignment horizontal="right" vertical="center"/>
    </xf>
    <xf numFmtId="0" fontId="12" fillId="0" borderId="0" xfId="24" applyFont="1"/>
    <xf numFmtId="0" fontId="12" fillId="0" borderId="0" xfId="24" applyFont="1" applyAlignment="1">
      <alignment horizontal="center"/>
    </xf>
    <xf numFmtId="0" fontId="12" fillId="0" borderId="0" xfId="26" applyFont="1" applyAlignment="1">
      <alignment wrapText="1"/>
    </xf>
    <xf numFmtId="0" fontId="12" fillId="2" borderId="2" xfId="24" applyFont="1" applyFill="1" applyBorder="1" applyAlignment="1" applyProtection="1">
      <alignment wrapText="1"/>
      <protection locked="0"/>
    </xf>
    <xf numFmtId="0" fontId="12" fillId="0" borderId="19" xfId="24" applyFont="1" applyBorder="1" applyAlignment="1" applyProtection="1">
      <alignment horizontal="left" vertical="center"/>
      <protection locked="0"/>
    </xf>
    <xf numFmtId="0" fontId="12" fillId="0" borderId="0" xfId="24" applyFont="1" applyBorder="1" applyAlignment="1" applyProtection="1">
      <alignment horizontal="left" vertical="center" wrapText="1"/>
      <protection locked="0"/>
    </xf>
    <xf numFmtId="0" fontId="12" fillId="0" borderId="0" xfId="24" applyFont="1" applyAlignment="1">
      <alignment vertical="center" wrapText="1"/>
    </xf>
    <xf numFmtId="49" fontId="12" fillId="0" borderId="0" xfId="24" applyNumberFormat="1" applyFont="1" applyAlignment="1">
      <alignment wrapText="1"/>
    </xf>
    <xf numFmtId="0" fontId="12" fillId="0" borderId="0" xfId="24" applyFont="1" applyAlignment="1">
      <alignment horizontal="center" wrapText="1"/>
    </xf>
    <xf numFmtId="49" fontId="12" fillId="0" borderId="0" xfId="26" applyNumberFormat="1" applyFont="1" applyAlignment="1">
      <alignment wrapText="1"/>
    </xf>
    <xf numFmtId="0" fontId="12" fillId="0" borderId="0" xfId="26" applyFont="1" applyAlignment="1">
      <alignment horizontal="center" wrapText="1"/>
    </xf>
    <xf numFmtId="0" fontId="21" fillId="0" borderId="0" xfId="27" applyFont="1" applyFill="1" applyAlignment="1">
      <alignment vertical="center" wrapText="1"/>
    </xf>
    <xf numFmtId="0" fontId="21" fillId="0" borderId="0" xfId="27" applyFont="1" applyAlignment="1">
      <alignment vertical="center" wrapText="1"/>
    </xf>
    <xf numFmtId="0" fontId="12" fillId="0" borderId="0" xfId="27" applyFont="1" applyFill="1" applyAlignment="1">
      <alignment horizontal="left"/>
    </xf>
    <xf numFmtId="0" fontId="13" fillId="0" borderId="0" xfId="27" applyFont="1" applyFill="1" applyAlignment="1">
      <alignment horizontal="center" vertical="center" wrapText="1"/>
    </xf>
    <xf numFmtId="0" fontId="41" fillId="0" borderId="0" xfId="27" applyFont="1" applyFill="1" applyAlignment="1">
      <alignment horizontal="center" vertical="center" wrapText="1"/>
    </xf>
    <xf numFmtId="0" fontId="23" fillId="0" borderId="0" xfId="28" applyFont="1" applyAlignment="1">
      <alignment horizontal="center" vertical="center"/>
    </xf>
    <xf numFmtId="0" fontId="24" fillId="0" borderId="0" xfId="27" applyFont="1" applyFill="1" applyAlignment="1" applyProtection="1">
      <alignment vertical="center" wrapText="1"/>
      <protection locked="0"/>
    </xf>
    <xf numFmtId="0" fontId="42" fillId="0" borderId="0" xfId="28" applyFont="1" applyAlignment="1">
      <alignment horizontal="center" vertical="center"/>
    </xf>
    <xf numFmtId="0" fontId="21" fillId="0" borderId="0" xfId="27" applyFont="1" applyFill="1" applyAlignment="1" applyProtection="1">
      <alignment vertical="center" wrapText="1"/>
      <protection locked="0"/>
    </xf>
    <xf numFmtId="0" fontId="23" fillId="0" borderId="0" xfId="27" applyFont="1" applyFill="1" applyAlignment="1" applyProtection="1">
      <alignment vertical="center" wrapText="1"/>
      <protection locked="0"/>
    </xf>
    <xf numFmtId="0" fontId="34" fillId="0" borderId="0" xfId="29" applyFont="1" applyBorder="1" applyAlignment="1" applyProtection="1">
      <alignment vertical="center"/>
      <protection locked="0"/>
    </xf>
    <xf numFmtId="0" fontId="32" fillId="0" borderId="0" xfId="27" applyFont="1" applyFill="1" applyAlignment="1" applyProtection="1">
      <alignment vertical="center" wrapText="1"/>
      <protection locked="0"/>
    </xf>
    <xf numFmtId="0" fontId="21" fillId="0" borderId="0" xfId="27" applyFont="1" applyFill="1" applyBorder="1" applyAlignment="1" applyProtection="1">
      <alignment vertical="top" wrapText="1"/>
      <protection locked="0"/>
    </xf>
    <xf numFmtId="0" fontId="21" fillId="0" borderId="0" xfId="27" applyFont="1" applyFill="1" applyAlignment="1" applyProtection="1">
      <alignment vertical="top" wrapText="1"/>
      <protection locked="0"/>
    </xf>
    <xf numFmtId="0" fontId="12" fillId="0" borderId="22" xfId="26" applyFont="1" applyBorder="1" applyAlignment="1" applyProtection="1">
      <alignment horizontal="center" vertical="center" wrapText="1"/>
      <protection locked="0"/>
    </xf>
    <xf numFmtId="0" fontId="12" fillId="0" borderId="16" xfId="26" applyFont="1" applyBorder="1" applyAlignment="1" applyProtection="1">
      <alignment horizontal="center" vertical="center" wrapText="1"/>
      <protection locked="0"/>
    </xf>
    <xf numFmtId="0" fontId="12" fillId="0" borderId="18" xfId="26" applyFont="1" applyBorder="1" applyAlignment="1" applyProtection="1">
      <alignment horizontal="center" vertical="center" wrapText="1"/>
      <protection locked="0"/>
    </xf>
    <xf numFmtId="0" fontId="15" fillId="0" borderId="0" xfId="27" applyFont="1" applyFill="1" applyBorder="1" applyAlignment="1" applyProtection="1">
      <alignment horizontal="center" vertical="center" wrapText="1"/>
      <protection locked="0"/>
    </xf>
    <xf numFmtId="0" fontId="21" fillId="0" borderId="0" xfId="27" applyFont="1" applyFill="1" applyBorder="1" applyAlignment="1" applyProtection="1">
      <alignment horizontal="center" vertical="center" wrapText="1"/>
      <protection locked="0"/>
    </xf>
    <xf numFmtId="0" fontId="20" fillId="2" borderId="17" xfId="26" applyFont="1" applyFill="1" applyBorder="1" applyAlignment="1" applyProtection="1">
      <alignment horizontal="center" vertical="center" wrapText="1"/>
      <protection locked="0"/>
    </xf>
    <xf numFmtId="0" fontId="20" fillId="2" borderId="16" xfId="26" applyFont="1" applyFill="1" applyBorder="1" applyAlignment="1" applyProtection="1">
      <alignment horizontal="center" vertical="center" wrapText="1"/>
      <protection locked="0"/>
    </xf>
    <xf numFmtId="0" fontId="20" fillId="2" borderId="18" xfId="26" applyFont="1" applyFill="1" applyBorder="1" applyAlignment="1" applyProtection="1">
      <alignment horizontal="center" vertical="center" wrapText="1"/>
      <protection locked="0"/>
    </xf>
    <xf numFmtId="0" fontId="20" fillId="2" borderId="22" xfId="26" applyFont="1" applyFill="1" applyBorder="1" applyAlignment="1" applyProtection="1">
      <alignment horizontal="center" vertical="center" wrapText="1"/>
      <protection locked="0"/>
    </xf>
    <xf numFmtId="0" fontId="33" fillId="0" borderId="0" xfId="29" applyFont="1" applyFill="1" applyBorder="1" applyAlignment="1" applyProtection="1">
      <alignment horizontal="center" vertical="center" wrapText="1"/>
      <protection locked="0"/>
    </xf>
    <xf numFmtId="0" fontId="33" fillId="0" borderId="0" xfId="27" applyFont="1" applyFill="1" applyBorder="1" applyAlignment="1" applyProtection="1">
      <alignment horizontal="center" vertical="center" wrapText="1"/>
      <protection locked="0"/>
    </xf>
    <xf numFmtId="0" fontId="32" fillId="0" borderId="0" xfId="27" applyFont="1" applyFill="1" applyBorder="1" applyAlignment="1" applyProtection="1">
      <alignment vertical="center" wrapText="1"/>
      <protection locked="0"/>
    </xf>
    <xf numFmtId="0" fontId="12" fillId="0" borderId="17" xfId="26" applyFont="1" applyBorder="1" applyAlignment="1" applyProtection="1">
      <alignment horizontal="center" vertical="center" wrapText="1"/>
      <protection locked="0"/>
    </xf>
    <xf numFmtId="166" fontId="15" fillId="0" borderId="22" xfId="27" applyNumberFormat="1" applyFont="1" applyFill="1" applyBorder="1" applyAlignment="1" applyProtection="1">
      <alignment horizontal="right" vertical="center" wrapText="1"/>
      <protection locked="0"/>
    </xf>
    <xf numFmtId="9" fontId="15" fillId="0" borderId="16" xfId="27" applyNumberFormat="1" applyFont="1" applyFill="1" applyBorder="1" applyAlignment="1" applyProtection="1">
      <alignment horizontal="right" vertical="center" wrapText="1"/>
      <protection locked="0"/>
    </xf>
    <xf numFmtId="165" fontId="12" fillId="0" borderId="16" xfId="26" applyNumberFormat="1" applyFont="1" applyBorder="1" applyAlignment="1" applyProtection="1">
      <alignment horizontal="right" vertical="center" wrapText="1"/>
      <protection locked="0"/>
    </xf>
    <xf numFmtId="165" fontId="12" fillId="0" borderId="18" xfId="26" applyNumberFormat="1" applyFont="1" applyBorder="1" applyAlignment="1" applyProtection="1">
      <alignment horizontal="right" vertical="center" wrapText="1"/>
      <protection locked="0"/>
    </xf>
    <xf numFmtId="3" fontId="21" fillId="0" borderId="0" xfId="27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27" applyNumberFormat="1" applyFont="1" applyFill="1" applyBorder="1" applyAlignment="1" applyProtection="1">
      <alignment vertical="center" wrapText="1"/>
      <protection locked="0"/>
    </xf>
    <xf numFmtId="9" fontId="15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27" applyFont="1" applyFill="1" applyBorder="1" applyAlignment="1" applyProtection="1">
      <alignment vertical="center" wrapText="1"/>
      <protection locked="0"/>
    </xf>
    <xf numFmtId="0" fontId="12" fillId="0" borderId="6" xfId="26" applyFont="1" applyBorder="1" applyAlignment="1" applyProtection="1">
      <alignment horizontal="center" vertical="center" wrapText="1"/>
      <protection locked="0"/>
    </xf>
    <xf numFmtId="0" fontId="12" fillId="0" borderId="4" xfId="26" applyFont="1" applyBorder="1" applyAlignment="1" applyProtection="1">
      <alignment horizontal="center" vertical="center" wrapText="1"/>
      <protection locked="0"/>
    </xf>
    <xf numFmtId="0" fontId="12" fillId="0" borderId="5" xfId="26" applyFont="1" applyBorder="1" applyAlignment="1" applyProtection="1">
      <alignment horizontal="center" vertical="center" wrapText="1"/>
      <protection locked="0"/>
    </xf>
    <xf numFmtId="165" fontId="12" fillId="0" borderId="16" xfId="26" applyNumberFormat="1" applyFont="1" applyFill="1" applyBorder="1" applyAlignment="1" applyProtection="1">
      <alignment horizontal="right" vertical="center" wrapText="1"/>
      <protection locked="0"/>
    </xf>
    <xf numFmtId="165" fontId="12" fillId="0" borderId="18" xfId="26" applyNumberFormat="1" applyFont="1" applyFill="1" applyBorder="1" applyAlignment="1" applyProtection="1">
      <alignment horizontal="right" vertical="center" wrapText="1"/>
      <protection locked="0"/>
    </xf>
    <xf numFmtId="166" fontId="31" fillId="0" borderId="0" xfId="27" applyNumberFormat="1" applyFont="1" applyFill="1" applyBorder="1" applyAlignment="1" applyProtection="1">
      <alignment vertical="center" wrapText="1"/>
      <protection locked="0"/>
    </xf>
    <xf numFmtId="0" fontId="21" fillId="0" borderId="0" xfId="27" applyFont="1" applyFill="1" applyAlignment="1" applyProtection="1">
      <alignment horizontal="center" vertical="center" wrapText="1"/>
      <protection locked="0"/>
    </xf>
    <xf numFmtId="0" fontId="12" fillId="0" borderId="43" xfId="26" applyFont="1" applyBorder="1" applyAlignment="1" applyProtection="1">
      <alignment horizontal="center" vertical="center" wrapText="1"/>
      <protection locked="0"/>
    </xf>
    <xf numFmtId="0" fontId="12" fillId="0" borderId="44" xfId="26" applyFont="1" applyBorder="1" applyAlignment="1" applyProtection="1">
      <alignment horizontal="center" vertical="center" wrapText="1"/>
      <protection locked="0"/>
    </xf>
    <xf numFmtId="0" fontId="12" fillId="0" borderId="45" xfId="26" applyFont="1" applyBorder="1" applyAlignment="1" applyProtection="1">
      <alignment horizontal="center" vertical="center" wrapText="1"/>
      <protection locked="0"/>
    </xf>
    <xf numFmtId="165" fontId="12" fillId="0" borderId="16" xfId="26" applyNumberFormat="1" applyFont="1" applyFill="1" applyBorder="1" applyAlignment="1" applyProtection="1">
      <alignment vertical="center" wrapText="1"/>
    </xf>
    <xf numFmtId="165" fontId="12" fillId="0" borderId="18" xfId="26" applyNumberFormat="1" applyFont="1" applyFill="1" applyBorder="1" applyAlignment="1" applyProtection="1">
      <alignment vertical="center" wrapText="1"/>
    </xf>
    <xf numFmtId="165" fontId="12" fillId="0" borderId="27" xfId="26" applyNumberFormat="1" applyFont="1" applyFill="1" applyBorder="1" applyAlignment="1" applyProtection="1">
      <alignment vertical="center" wrapText="1"/>
    </xf>
    <xf numFmtId="165" fontId="12" fillId="0" borderId="28" xfId="26" applyNumberFormat="1" applyFont="1" applyFill="1" applyBorder="1" applyAlignment="1" applyProtection="1">
      <alignment vertical="center" wrapText="1"/>
    </xf>
    <xf numFmtId="165" fontId="22" fillId="0" borderId="61" xfId="26" applyNumberFormat="1" applyFont="1" applyFill="1" applyBorder="1" applyAlignment="1" applyProtection="1">
      <alignment horizontal="right" vertical="center" wrapText="1"/>
      <protection locked="0"/>
    </xf>
    <xf numFmtId="165" fontId="17" fillId="0" borderId="62" xfId="26" applyNumberFormat="1" applyFont="1" applyFill="1" applyBorder="1" applyAlignment="1" applyProtection="1">
      <alignment horizontal="right" vertical="center" wrapText="1"/>
      <protection locked="0"/>
    </xf>
    <xf numFmtId="0" fontId="21" fillId="0" borderId="63" xfId="27" applyFont="1" applyFill="1" applyBorder="1" applyAlignment="1" applyProtection="1">
      <alignment horizontal="center" vertical="center" wrapText="1"/>
      <protection locked="0"/>
    </xf>
    <xf numFmtId="0" fontId="21" fillId="0" borderId="33" xfId="29" applyFont="1" applyBorder="1" applyAlignment="1" applyProtection="1">
      <alignment horizontal="center" vertical="center" wrapText="1"/>
      <protection locked="0"/>
    </xf>
    <xf numFmtId="0" fontId="21" fillId="0" borderId="71" xfId="29" applyFont="1" applyBorder="1" applyAlignment="1" applyProtection="1">
      <alignment horizontal="center" vertical="center" wrapText="1"/>
      <protection locked="0"/>
    </xf>
    <xf numFmtId="0" fontId="21" fillId="0" borderId="72" xfId="29" applyFont="1" applyBorder="1" applyAlignment="1" applyProtection="1">
      <alignment horizontal="center" vertical="center" wrapText="1"/>
      <protection locked="0"/>
    </xf>
    <xf numFmtId="0" fontId="21" fillId="0" borderId="73" xfId="29" applyFont="1" applyBorder="1" applyAlignment="1" applyProtection="1">
      <alignment horizontal="center" vertical="center" wrapText="1"/>
      <protection locked="0"/>
    </xf>
    <xf numFmtId="0" fontId="33" fillId="2" borderId="37" xfId="29" applyFont="1" applyFill="1" applyBorder="1" applyAlignment="1" applyProtection="1">
      <alignment horizontal="center" vertical="center" wrapText="1"/>
      <protection locked="0"/>
    </xf>
    <xf numFmtId="0" fontId="33" fillId="2" borderId="20" xfId="29" applyFont="1" applyFill="1" applyBorder="1" applyAlignment="1" applyProtection="1">
      <alignment horizontal="center" vertical="center" wrapText="1"/>
      <protection locked="0"/>
    </xf>
    <xf numFmtId="0" fontId="33" fillId="2" borderId="18" xfId="29" applyFont="1" applyFill="1" applyBorder="1" applyAlignment="1" applyProtection="1">
      <alignment horizontal="center" vertical="center" wrapText="1"/>
      <protection locked="0"/>
    </xf>
    <xf numFmtId="0" fontId="33" fillId="2" borderId="16" xfId="29" applyFont="1" applyFill="1" applyBorder="1" applyAlignment="1" applyProtection="1">
      <alignment horizontal="center" vertical="center" wrapText="1"/>
      <protection locked="0"/>
    </xf>
    <xf numFmtId="0" fontId="33" fillId="2" borderId="27" xfId="29" applyFont="1" applyFill="1" applyBorder="1" applyAlignment="1" applyProtection="1">
      <alignment horizontal="center" vertical="center" wrapText="1"/>
      <protection locked="0"/>
    </xf>
    <xf numFmtId="49" fontId="21" fillId="0" borderId="17" xfId="29" applyNumberFormat="1" applyFont="1" applyBorder="1" applyAlignment="1" applyProtection="1">
      <alignment horizontal="center" vertical="center" wrapText="1"/>
      <protection locked="0"/>
    </xf>
    <xf numFmtId="49" fontId="21" fillId="0" borderId="16" xfId="29" applyNumberFormat="1" applyFont="1" applyBorder="1" applyAlignment="1" applyProtection="1">
      <alignment horizontal="center" vertical="center" wrapText="1"/>
      <protection locked="0"/>
    </xf>
    <xf numFmtId="3" fontId="21" fillId="0" borderId="18" xfId="29" applyNumberFormat="1" applyFont="1" applyBorder="1" applyAlignment="1" applyProtection="1">
      <alignment horizontal="center" vertical="center" wrapText="1"/>
      <protection locked="0"/>
    </xf>
    <xf numFmtId="166" fontId="15" fillId="0" borderId="74" xfId="27" applyNumberFormat="1" applyFont="1" applyFill="1" applyBorder="1" applyAlignment="1" applyProtection="1">
      <alignment horizontal="right" vertical="center" wrapText="1"/>
      <protection locked="0"/>
    </xf>
    <xf numFmtId="9" fontId="15" fillId="0" borderId="74" xfId="27" applyNumberFormat="1" applyFont="1" applyFill="1" applyBorder="1" applyAlignment="1" applyProtection="1">
      <alignment horizontal="right" vertical="center" wrapText="1"/>
      <protection locked="0"/>
    </xf>
    <xf numFmtId="165" fontId="21" fillId="0" borderId="16" xfId="29" applyNumberFormat="1" applyFont="1" applyBorder="1" applyAlignment="1" applyProtection="1">
      <alignment horizontal="right" vertical="center" wrapText="1"/>
      <protection locked="0"/>
    </xf>
    <xf numFmtId="165" fontId="21" fillId="0" borderId="18" xfId="29" applyNumberFormat="1" applyFont="1" applyBorder="1" applyAlignment="1" applyProtection="1">
      <alignment vertical="center" wrapText="1"/>
      <protection locked="0"/>
    </xf>
    <xf numFmtId="3" fontId="22" fillId="0" borderId="0" xfId="27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29" applyNumberFormat="1" applyFont="1" applyBorder="1" applyAlignment="1" applyProtection="1">
      <alignment horizontal="center" vertical="center" wrapText="1"/>
      <protection locked="0"/>
    </xf>
    <xf numFmtId="49" fontId="21" fillId="0" borderId="0" xfId="29" applyNumberFormat="1" applyFont="1" applyBorder="1" applyAlignment="1" applyProtection="1">
      <alignment horizontal="left" vertical="center" wrapText="1"/>
      <protection locked="0"/>
    </xf>
    <xf numFmtId="3" fontId="21" fillId="0" borderId="0" xfId="29" applyNumberFormat="1" applyFont="1" applyBorder="1" applyAlignment="1" applyProtection="1">
      <alignment horizontal="center" vertical="center" wrapText="1"/>
      <protection locked="0"/>
    </xf>
    <xf numFmtId="166" fontId="15" fillId="0" borderId="0" xfId="27" applyNumberFormat="1" applyFont="1" applyFill="1" applyBorder="1" applyAlignment="1" applyProtection="1">
      <alignment horizontal="right" vertical="center" wrapText="1"/>
      <protection locked="0"/>
    </xf>
    <xf numFmtId="9" fontId="21" fillId="0" borderId="0" xfId="30" applyNumberFormat="1" applyFont="1" applyBorder="1" applyAlignment="1">
      <alignment horizontal="center" vertical="center" wrapText="1"/>
    </xf>
    <xf numFmtId="165" fontId="21" fillId="0" borderId="0" xfId="29" applyNumberFormat="1" applyFont="1" applyBorder="1" applyAlignment="1" applyProtection="1">
      <alignment horizontal="right" vertical="center" wrapText="1"/>
      <protection locked="0"/>
    </xf>
    <xf numFmtId="165" fontId="21" fillId="0" borderId="0" xfId="29" applyNumberFormat="1" applyFont="1" applyBorder="1" applyAlignment="1" applyProtection="1">
      <alignment vertical="center" wrapText="1"/>
      <protection locked="0"/>
    </xf>
    <xf numFmtId="0" fontId="21" fillId="0" borderId="73" xfId="29" applyFont="1" applyBorder="1" applyAlignment="1" applyProtection="1">
      <alignment vertical="center" wrapText="1"/>
      <protection locked="0"/>
    </xf>
    <xf numFmtId="0" fontId="23" fillId="0" borderId="0" xfId="29" applyFont="1" applyBorder="1" applyAlignment="1" applyProtection="1">
      <alignment vertical="center"/>
      <protection locked="0"/>
    </xf>
    <xf numFmtId="0" fontId="21" fillId="0" borderId="0" xfId="27" applyFont="1" applyAlignment="1">
      <alignment horizontal="left" vertical="center"/>
    </xf>
    <xf numFmtId="0" fontId="17" fillId="0" borderId="0" xfId="29" applyFont="1" applyBorder="1" applyAlignment="1" applyProtection="1">
      <alignment vertical="center"/>
      <protection locked="0"/>
    </xf>
    <xf numFmtId="0" fontId="45" fillId="0" borderId="0" xfId="27" applyFont="1" applyFill="1" applyAlignment="1" applyProtection="1">
      <alignment vertical="center"/>
      <protection locked="0"/>
    </xf>
    <xf numFmtId="3" fontId="17" fillId="0" borderId="0" xfId="29" applyNumberFormat="1" applyFont="1" applyBorder="1" applyAlignment="1" applyProtection="1">
      <alignment horizontal="center" vertical="top" wrapText="1"/>
      <protection locked="0"/>
    </xf>
    <xf numFmtId="0" fontId="22" fillId="0" borderId="0" xfId="29" applyFont="1" applyBorder="1" applyAlignment="1" applyProtection="1">
      <alignment horizontal="center" vertical="center" wrapText="1"/>
      <protection locked="0"/>
    </xf>
    <xf numFmtId="0" fontId="22" fillId="0" borderId="0" xfId="29" applyFont="1" applyBorder="1" applyAlignment="1" applyProtection="1">
      <alignment vertical="center" wrapText="1"/>
      <protection locked="0"/>
    </xf>
    <xf numFmtId="0" fontId="21" fillId="0" borderId="0" xfId="27" applyFont="1" applyAlignment="1">
      <alignment wrapText="1"/>
    </xf>
    <xf numFmtId="49" fontId="22" fillId="0" borderId="0" xfId="29" applyNumberFormat="1" applyFont="1" applyBorder="1" applyAlignment="1" applyProtection="1">
      <alignment vertical="center" wrapText="1"/>
      <protection locked="0"/>
    </xf>
    <xf numFmtId="49" fontId="22" fillId="0" borderId="0" xfId="29" applyNumberFormat="1" applyFont="1" applyBorder="1" applyAlignment="1" applyProtection="1">
      <alignment horizontal="center" vertical="center" wrapText="1"/>
      <protection locked="0"/>
    </xf>
    <xf numFmtId="3" fontId="22" fillId="0" borderId="0" xfId="29" applyNumberFormat="1" applyFont="1" applyBorder="1" applyAlignment="1" applyProtection="1">
      <alignment horizontal="center" vertical="center" wrapText="1"/>
      <protection locked="0"/>
    </xf>
    <xf numFmtId="166" fontId="46" fillId="0" borderId="0" xfId="27" applyNumberFormat="1" applyFont="1" applyFill="1" applyBorder="1" applyAlignment="1" applyProtection="1">
      <alignment horizontal="right" vertical="center" wrapText="1"/>
      <protection locked="0"/>
    </xf>
    <xf numFmtId="9" fontId="22" fillId="0" borderId="0" xfId="30" applyNumberFormat="1" applyFont="1" applyBorder="1" applyAlignment="1">
      <alignment horizontal="center" vertical="center" wrapText="1"/>
    </xf>
    <xf numFmtId="165" fontId="22" fillId="0" borderId="0" xfId="29" applyNumberFormat="1" applyFont="1" applyBorder="1" applyAlignment="1" applyProtection="1">
      <alignment horizontal="right" vertical="center" wrapText="1"/>
      <protection locked="0"/>
    </xf>
    <xf numFmtId="165" fontId="22" fillId="0" borderId="0" xfId="29" applyNumberFormat="1" applyFont="1" applyBorder="1" applyAlignment="1" applyProtection="1">
      <alignment vertical="center" wrapText="1"/>
      <protection locked="0"/>
    </xf>
    <xf numFmtId="0" fontId="17" fillId="0" borderId="0" xfId="27" applyFont="1" applyFill="1" applyAlignment="1" applyProtection="1">
      <alignment vertical="top"/>
      <protection locked="0"/>
    </xf>
    <xf numFmtId="0" fontId="21" fillId="0" borderId="0" xfId="27" applyFont="1" applyAlignment="1">
      <alignment horizontal="right" vertical="center"/>
    </xf>
    <xf numFmtId="0" fontId="17" fillId="0" borderId="0" xfId="27" applyFont="1" applyFill="1" applyAlignment="1" applyProtection="1">
      <alignment vertical="center" wrapText="1"/>
      <protection locked="0"/>
    </xf>
    <xf numFmtId="0" fontId="24" fillId="0" borderId="0" xfId="27" applyFont="1" applyFill="1" applyAlignment="1" applyProtection="1">
      <alignment horizontal="right" vertical="center"/>
      <protection locked="0"/>
    </xf>
    <xf numFmtId="165" fontId="24" fillId="0" borderId="0" xfId="29" applyNumberFormat="1" applyFont="1" applyBorder="1" applyAlignment="1" applyProtection="1">
      <alignment horizontal="right" vertical="center" wrapText="1"/>
      <protection locked="0"/>
    </xf>
    <xf numFmtId="0" fontId="24" fillId="0" borderId="0" xfId="27" applyFont="1" applyAlignment="1" applyProtection="1">
      <alignment vertical="center" wrapText="1"/>
      <protection locked="0"/>
    </xf>
    <xf numFmtId="49" fontId="1" fillId="0" borderId="0" xfId="29" applyNumberFormat="1" applyFont="1" applyBorder="1" applyAlignment="1" applyProtection="1">
      <alignment vertical="center" wrapText="1"/>
      <protection locked="0"/>
    </xf>
    <xf numFmtId="49" fontId="1" fillId="0" borderId="0" xfId="29" applyNumberFormat="1" applyFont="1" applyBorder="1" applyAlignment="1" applyProtection="1">
      <alignment horizontal="center" vertical="center" wrapText="1"/>
      <protection locked="0"/>
    </xf>
    <xf numFmtId="3" fontId="1" fillId="0" borderId="0" xfId="29" applyNumberFormat="1" applyFont="1" applyBorder="1" applyAlignment="1" applyProtection="1">
      <alignment horizontal="center" vertical="center" wrapText="1"/>
      <protection locked="0"/>
    </xf>
    <xf numFmtId="166" fontId="47" fillId="0" borderId="0" xfId="27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30" applyNumberFormat="1" applyFont="1" applyBorder="1" applyAlignment="1">
      <alignment horizontal="center" vertical="center" wrapText="1"/>
    </xf>
    <xf numFmtId="165" fontId="1" fillId="0" borderId="0" xfId="29" applyNumberFormat="1" applyFont="1" applyBorder="1" applyAlignment="1" applyProtection="1">
      <alignment horizontal="right" vertical="center" wrapText="1"/>
      <protection locked="0"/>
    </xf>
    <xf numFmtId="165" fontId="1" fillId="0" borderId="0" xfId="29" applyNumberFormat="1" applyFont="1" applyBorder="1" applyAlignment="1" applyProtection="1">
      <alignment vertical="center" wrapText="1"/>
      <protection locked="0"/>
    </xf>
    <xf numFmtId="0" fontId="37" fillId="0" borderId="0" xfId="29" applyFont="1" applyBorder="1" applyAlignment="1" applyProtection="1">
      <alignment vertical="center"/>
      <protection locked="0"/>
    </xf>
    <xf numFmtId="14" fontId="24" fillId="0" borderId="0" xfId="27" applyNumberFormat="1" applyFont="1" applyAlignment="1" applyProtection="1">
      <alignment horizontal="left" vertical="center" wrapText="1"/>
      <protection locked="0"/>
    </xf>
    <xf numFmtId="0" fontId="48" fillId="6" borderId="2" xfId="27" applyFont="1" applyFill="1" applyBorder="1" applyAlignment="1" applyProtection="1">
      <alignment wrapText="1"/>
      <protection locked="0"/>
    </xf>
    <xf numFmtId="0" fontId="23" fillId="0" borderId="0" xfId="27" applyFont="1" applyFill="1" applyBorder="1" applyAlignment="1" applyProtection="1">
      <alignment vertical="center" wrapText="1"/>
      <protection locked="0"/>
    </xf>
    <xf numFmtId="0" fontId="24" fillId="0" borderId="0" xfId="27" applyFont="1" applyFill="1" applyBorder="1" applyAlignment="1" applyProtection="1">
      <alignment wrapText="1"/>
      <protection locked="0"/>
    </xf>
    <xf numFmtId="0" fontId="21" fillId="0" borderId="0" xfId="27" applyFont="1" applyFill="1" applyAlignment="1" applyProtection="1">
      <alignment wrapText="1"/>
      <protection locked="0"/>
    </xf>
    <xf numFmtId="0" fontId="24" fillId="0" borderId="0" xfId="27" applyFont="1" applyFill="1" applyAlignment="1" applyProtection="1">
      <alignment wrapText="1"/>
      <protection locked="0"/>
    </xf>
    <xf numFmtId="0" fontId="24" fillId="0" borderId="0" xfId="27" applyFont="1" applyFill="1" applyAlignment="1" applyProtection="1">
      <alignment vertical="center"/>
      <protection locked="0"/>
    </xf>
    <xf numFmtId="0" fontId="12" fillId="0" borderId="0" xfId="31" applyFont="1" applyAlignment="1"/>
    <xf numFmtId="0" fontId="13" fillId="0" borderId="0" xfId="31" applyNumberFormat="1" applyFont="1" applyAlignment="1">
      <alignment vertical="top"/>
    </xf>
    <xf numFmtId="0" fontId="13" fillId="0" borderId="0" xfId="31" applyNumberFormat="1" applyFont="1" applyAlignment="1">
      <alignment horizontal="left" vertical="top"/>
    </xf>
    <xf numFmtId="0" fontId="13" fillId="7" borderId="9" xfId="20" applyFont="1" applyFill="1" applyBorder="1" applyAlignment="1" applyProtection="1">
      <alignment vertical="top" wrapText="1"/>
      <protection locked="0"/>
    </xf>
    <xf numFmtId="0" fontId="13" fillId="0" borderId="0" xfId="20" applyFont="1" applyFill="1" applyBorder="1" applyAlignment="1" applyProtection="1">
      <alignment horizontal="center" vertical="center" wrapText="1"/>
      <protection locked="0"/>
    </xf>
    <xf numFmtId="165" fontId="13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1" fillId="7" borderId="84" xfId="29" applyFont="1" applyFill="1" applyBorder="1" applyAlignment="1" applyProtection="1">
      <alignment horizontal="center" vertical="center" wrapText="1"/>
      <protection locked="0"/>
    </xf>
    <xf numFmtId="0" fontId="21" fillId="7" borderId="71" xfId="29" applyFont="1" applyFill="1" applyBorder="1" applyAlignment="1" applyProtection="1">
      <alignment horizontal="center" vertical="center" wrapText="1"/>
      <protection locked="0"/>
    </xf>
    <xf numFmtId="0" fontId="21" fillId="7" borderId="72" xfId="29" applyFont="1" applyFill="1" applyBorder="1" applyAlignment="1" applyProtection="1">
      <alignment horizontal="center" vertical="center" wrapText="1"/>
      <protection locked="0"/>
    </xf>
    <xf numFmtId="0" fontId="21" fillId="7" borderId="85" xfId="29" applyFont="1" applyFill="1" applyBorder="1" applyAlignment="1" applyProtection="1">
      <alignment horizontal="center" vertical="center" wrapText="1"/>
      <protection locked="0"/>
    </xf>
    <xf numFmtId="0" fontId="33" fillId="2" borderId="86" xfId="29" applyFont="1" applyFill="1" applyBorder="1" applyAlignment="1" applyProtection="1">
      <alignment horizontal="center" vertical="center" wrapText="1"/>
      <protection locked="0"/>
    </xf>
    <xf numFmtId="0" fontId="33" fillId="2" borderId="87" xfId="29" applyFont="1" applyFill="1" applyBorder="1" applyAlignment="1" applyProtection="1">
      <alignment horizontal="center" vertical="center" wrapText="1"/>
      <protection locked="0"/>
    </xf>
    <xf numFmtId="0" fontId="33" fillId="2" borderId="88" xfId="29" applyFont="1" applyFill="1" applyBorder="1" applyAlignment="1" applyProtection="1">
      <alignment horizontal="center" vertical="center" wrapText="1"/>
      <protection locked="0"/>
    </xf>
    <xf numFmtId="0" fontId="33" fillId="2" borderId="34" xfId="29" applyFont="1" applyFill="1" applyBorder="1" applyAlignment="1" applyProtection="1">
      <alignment horizontal="center" vertical="center" wrapText="1"/>
      <protection locked="0"/>
    </xf>
    <xf numFmtId="0" fontId="33" fillId="2" borderId="89" xfId="29" applyFont="1" applyFill="1" applyBorder="1" applyAlignment="1" applyProtection="1">
      <alignment horizontal="center" vertical="center" wrapText="1"/>
      <protection locked="0"/>
    </xf>
    <xf numFmtId="0" fontId="33" fillId="2" borderId="90" xfId="29" applyFont="1" applyFill="1" applyBorder="1" applyAlignment="1" applyProtection="1">
      <alignment horizontal="center" vertical="center" wrapText="1"/>
      <protection locked="0"/>
    </xf>
    <xf numFmtId="49" fontId="21" fillId="0" borderId="11" xfId="29" applyNumberFormat="1" applyFont="1" applyBorder="1" applyAlignment="1" applyProtection="1">
      <alignment horizontal="center" vertical="center" wrapText="1"/>
      <protection locked="0"/>
    </xf>
    <xf numFmtId="49" fontId="21" fillId="0" borderId="91" xfId="29" applyNumberFormat="1" applyFont="1" applyBorder="1" applyAlignment="1" applyProtection="1">
      <alignment horizontal="center" vertical="center" wrapText="1"/>
      <protection locked="0"/>
    </xf>
    <xf numFmtId="3" fontId="21" fillId="0" borderId="14" xfId="29" applyNumberFormat="1" applyFont="1" applyBorder="1" applyAlignment="1" applyProtection="1">
      <alignment horizontal="center" vertical="center" wrapText="1"/>
      <protection locked="0"/>
    </xf>
    <xf numFmtId="166" fontId="15" fillId="0" borderId="92" xfId="27" applyNumberFormat="1" applyFont="1" applyFill="1" applyBorder="1" applyAlignment="1" applyProtection="1">
      <alignment horizontal="right" vertical="center" wrapText="1"/>
      <protection locked="0"/>
    </xf>
    <xf numFmtId="9" fontId="15" fillId="0" borderId="93" xfId="27" applyNumberFormat="1" applyFont="1" applyFill="1" applyBorder="1" applyAlignment="1" applyProtection="1">
      <alignment horizontal="right" vertical="center" wrapText="1"/>
      <protection locked="0"/>
    </xf>
    <xf numFmtId="165" fontId="21" fillId="0" borderId="12" xfId="29" applyNumberFormat="1" applyFont="1" applyBorder="1" applyAlignment="1" applyProtection="1">
      <alignment horizontal="right" vertical="center" wrapText="1"/>
      <protection locked="0"/>
    </xf>
    <xf numFmtId="165" fontId="21" fillId="0" borderId="14" xfId="29" applyNumberFormat="1" applyFont="1" applyBorder="1" applyAlignment="1" applyProtection="1">
      <alignment vertical="center" wrapText="1"/>
      <protection locked="0"/>
    </xf>
    <xf numFmtId="0" fontId="21" fillId="7" borderId="96" xfId="29" applyFont="1" applyFill="1" applyBorder="1" applyAlignment="1" applyProtection="1">
      <alignment horizontal="center" vertical="center" wrapText="1"/>
      <protection locked="0"/>
    </xf>
    <xf numFmtId="0" fontId="21" fillId="7" borderId="97" xfId="29" applyFont="1" applyFill="1" applyBorder="1" applyAlignment="1" applyProtection="1">
      <alignment horizontal="center" vertical="center" wrapText="1"/>
      <protection locked="0"/>
    </xf>
    <xf numFmtId="0" fontId="33" fillId="2" borderId="48" xfId="29" applyFont="1" applyFill="1" applyBorder="1" applyAlignment="1" applyProtection="1">
      <alignment horizontal="center" vertical="center" wrapText="1"/>
      <protection locked="0"/>
    </xf>
    <xf numFmtId="0" fontId="33" fillId="2" borderId="98" xfId="29" applyFont="1" applyFill="1" applyBorder="1" applyAlignment="1" applyProtection="1">
      <alignment horizontal="center" vertical="center" wrapText="1"/>
      <protection locked="0"/>
    </xf>
    <xf numFmtId="0" fontId="33" fillId="2" borderId="99" xfId="29" applyFont="1" applyFill="1" applyBorder="1" applyAlignment="1" applyProtection="1">
      <alignment horizontal="center" vertical="center" wrapText="1"/>
      <protection locked="0"/>
    </xf>
    <xf numFmtId="0" fontId="33" fillId="2" borderId="2" xfId="29" applyFont="1" applyFill="1" applyBorder="1" applyAlignment="1" applyProtection="1">
      <alignment horizontal="center" vertical="center" wrapText="1"/>
      <protection locked="0"/>
    </xf>
    <xf numFmtId="0" fontId="33" fillId="2" borderId="100" xfId="29" applyFont="1" applyFill="1" applyBorder="1" applyAlignment="1" applyProtection="1">
      <alignment horizontal="center" vertical="center" wrapText="1"/>
      <protection locked="0"/>
    </xf>
    <xf numFmtId="0" fontId="33" fillId="2" borderId="101" xfId="29" applyFont="1" applyFill="1" applyBorder="1" applyAlignment="1" applyProtection="1">
      <alignment horizontal="center" vertical="center" wrapText="1"/>
      <protection locked="0"/>
    </xf>
    <xf numFmtId="9" fontId="15" fillId="0" borderId="102" xfId="27" applyNumberFormat="1" applyFont="1" applyFill="1" applyBorder="1" applyAlignment="1" applyProtection="1">
      <alignment horizontal="right" vertical="center" wrapText="1"/>
      <protection locked="0"/>
    </xf>
    <xf numFmtId="165" fontId="21" fillId="0" borderId="91" xfId="29" applyNumberFormat="1" applyFont="1" applyBorder="1" applyAlignment="1" applyProtection="1">
      <alignment horizontal="right" vertical="center" wrapText="1"/>
      <protection locked="0"/>
    </xf>
    <xf numFmtId="165" fontId="21" fillId="0" borderId="103" xfId="29" applyNumberFormat="1" applyFont="1" applyBorder="1" applyAlignment="1" applyProtection="1">
      <alignment vertical="center" wrapText="1"/>
      <protection locked="0"/>
    </xf>
    <xf numFmtId="14" fontId="13" fillId="0" borderId="0" xfId="32" applyNumberFormat="1" applyFont="1" applyBorder="1" applyAlignment="1">
      <alignment vertical="center"/>
    </xf>
    <xf numFmtId="14" fontId="12" fillId="0" borderId="0" xfId="32" applyNumberFormat="1" applyFont="1" applyBorder="1" applyAlignment="1">
      <alignment vertical="center"/>
    </xf>
    <xf numFmtId="14" fontId="12" fillId="0" borderId="0" xfId="32" applyNumberFormat="1" applyFont="1" applyBorder="1" applyAlignment="1">
      <alignment vertical="center" wrapText="1"/>
    </xf>
    <xf numFmtId="0" fontId="12" fillId="0" borderId="0" xfId="31" applyFont="1" applyAlignment="1" applyProtection="1">
      <alignment vertical="center" wrapText="1"/>
      <protection locked="0"/>
    </xf>
    <xf numFmtId="0" fontId="12" fillId="0" borderId="0" xfId="32" applyFont="1" applyAlignment="1">
      <alignment horizontal="right" vertical="center" wrapText="1"/>
    </xf>
    <xf numFmtId="0" fontId="12" fillId="0" borderId="0" xfId="31" applyFont="1" applyAlignment="1">
      <alignment horizontal="center" vertical="center" wrapText="1"/>
    </xf>
    <xf numFmtId="0" fontId="26" fillId="0" borderId="1" xfId="33" applyBorder="1"/>
    <xf numFmtId="0" fontId="12" fillId="0" borderId="0" xfId="30" applyFont="1"/>
    <xf numFmtId="0" fontId="12" fillId="0" borderId="0" xfId="30" applyFont="1" applyAlignment="1">
      <alignment horizontal="right" vertical="center"/>
    </xf>
    <xf numFmtId="49" fontId="13" fillId="2" borderId="2" xfId="30" applyNumberFormat="1" applyFont="1" applyFill="1" applyBorder="1" applyAlignment="1">
      <alignment wrapText="1"/>
    </xf>
    <xf numFmtId="14" fontId="12" fillId="0" borderId="0" xfId="24" applyNumberFormat="1" applyFont="1" applyBorder="1" applyAlignment="1">
      <alignment horizontal="left" vertical="center" wrapText="1"/>
    </xf>
    <xf numFmtId="0" fontId="12" fillId="0" borderId="0" xfId="24" applyFont="1" applyAlignment="1">
      <alignment horizontal="left" vertical="center" wrapText="1"/>
    </xf>
    <xf numFmtId="0" fontId="12" fillId="0" borderId="0" xfId="24" applyFont="1" applyAlignment="1" applyProtection="1">
      <alignment horizontal="left" vertical="center" wrapText="1"/>
      <protection locked="0"/>
    </xf>
    <xf numFmtId="0" fontId="13" fillId="0" borderId="0" xfId="24" applyFont="1" applyAlignment="1" applyProtection="1">
      <alignment horizontal="left" vertical="center" wrapText="1"/>
      <protection locked="0"/>
    </xf>
    <xf numFmtId="0" fontId="12" fillId="0" borderId="0" xfId="24" applyFont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49" fontId="16" fillId="0" borderId="21" xfId="0" applyNumberFormat="1" applyFont="1" applyFill="1" applyBorder="1" applyAlignment="1">
      <alignment horizontal="left" vertical="center" wrapText="1"/>
    </xf>
    <xf numFmtId="49" fontId="16" fillId="0" borderId="22" xfId="0" applyNumberFormat="1" applyFont="1" applyFill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left" vertical="center"/>
    </xf>
    <xf numFmtId="49" fontId="16" fillId="0" borderId="36" xfId="0" applyNumberFormat="1" applyFont="1" applyFill="1" applyBorder="1" applyAlignment="1">
      <alignment horizontal="left" vertical="center"/>
    </xf>
    <xf numFmtId="49" fontId="16" fillId="0" borderId="39" xfId="0" applyNumberFormat="1" applyFont="1" applyFill="1" applyBorder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/>
    </xf>
    <xf numFmtId="49" fontId="16" fillId="0" borderId="21" xfId="0" applyNumberFormat="1" applyFont="1" applyFill="1" applyBorder="1" applyAlignment="1">
      <alignment horizontal="left" vertical="center"/>
    </xf>
    <xf numFmtId="49" fontId="16" fillId="0" borderId="22" xfId="0" applyNumberFormat="1" applyFont="1" applyFill="1" applyBorder="1" applyAlignment="1">
      <alignment horizontal="left" vertical="center"/>
    </xf>
    <xf numFmtId="49" fontId="18" fillId="5" borderId="37" xfId="0" applyNumberFormat="1" applyFont="1" applyFill="1" applyBorder="1" applyAlignment="1">
      <alignment horizontal="left" vertical="center" wrapText="1"/>
    </xf>
    <xf numFmtId="49" fontId="18" fillId="5" borderId="21" xfId="0" applyNumberFormat="1" applyFont="1" applyFill="1" applyBorder="1" applyAlignment="1">
      <alignment horizontal="left" vertical="center" wrapText="1"/>
    </xf>
    <xf numFmtId="49" fontId="18" fillId="5" borderId="22" xfId="0" applyNumberFormat="1" applyFont="1" applyFill="1" applyBorder="1" applyAlignment="1">
      <alignment horizontal="left" vertical="center" wrapText="1"/>
    </xf>
    <xf numFmtId="49" fontId="38" fillId="0" borderId="15" xfId="0" applyNumberFormat="1" applyFont="1" applyFill="1" applyBorder="1" applyAlignment="1">
      <alignment horizontal="left" vertical="center" wrapText="1"/>
    </xf>
    <xf numFmtId="49" fontId="38" fillId="0" borderId="21" xfId="0" applyNumberFormat="1" applyFont="1" applyFill="1" applyBorder="1" applyAlignment="1">
      <alignment horizontal="left" vertical="center" wrapText="1"/>
    </xf>
    <xf numFmtId="49" fontId="38" fillId="0" borderId="22" xfId="0" applyNumberFormat="1" applyFont="1" applyFill="1" applyBorder="1" applyAlignment="1">
      <alignment horizontal="left" vertical="center" wrapText="1"/>
    </xf>
    <xf numFmtId="49" fontId="18" fillId="4" borderId="37" xfId="0" applyNumberFormat="1" applyFont="1" applyFill="1" applyBorder="1" applyAlignment="1">
      <alignment horizontal="left" vertical="center" wrapText="1"/>
    </xf>
    <xf numFmtId="49" fontId="18" fillId="4" borderId="21" xfId="0" applyNumberFormat="1" applyFont="1" applyFill="1" applyBorder="1" applyAlignment="1">
      <alignment horizontal="left" vertical="center" wrapText="1"/>
    </xf>
    <xf numFmtId="49" fontId="18" fillId="4" borderId="23" xfId="0" applyNumberFormat="1" applyFont="1" applyFill="1" applyBorder="1" applyAlignment="1">
      <alignment horizontal="left" vertical="center" wrapText="1"/>
    </xf>
    <xf numFmtId="49" fontId="18" fillId="5" borderId="37" xfId="0" applyNumberFormat="1" applyFont="1" applyFill="1" applyBorder="1" applyAlignment="1">
      <alignment horizontal="left" vertical="center"/>
    </xf>
    <xf numFmtId="49" fontId="18" fillId="5" borderId="21" xfId="0" applyNumberFormat="1" applyFont="1" applyFill="1" applyBorder="1" applyAlignment="1">
      <alignment horizontal="left" vertical="center"/>
    </xf>
    <xf numFmtId="49" fontId="18" fillId="5" borderId="22" xfId="0" applyNumberFormat="1" applyFont="1" applyFill="1" applyBorder="1" applyAlignment="1">
      <alignment horizontal="left" vertical="center"/>
    </xf>
    <xf numFmtId="49" fontId="18" fillId="3" borderId="40" xfId="26" applyNumberFormat="1" applyFont="1" applyFill="1" applyBorder="1" applyAlignment="1">
      <alignment horizontal="left" vertical="center" wrapText="1"/>
    </xf>
    <xf numFmtId="49" fontId="18" fillId="3" borderId="36" xfId="26" applyNumberFormat="1" applyFont="1" applyFill="1" applyBorder="1" applyAlignment="1">
      <alignment horizontal="left" vertical="center" wrapText="1"/>
    </xf>
    <xf numFmtId="49" fontId="18" fillId="3" borderId="39" xfId="26" applyNumberFormat="1" applyFont="1" applyFill="1" applyBorder="1" applyAlignment="1">
      <alignment horizontal="left" vertical="center" wrapText="1"/>
    </xf>
    <xf numFmtId="49" fontId="18" fillId="4" borderId="38" xfId="26" applyNumberFormat="1" applyFont="1" applyFill="1" applyBorder="1" applyAlignment="1">
      <alignment horizontal="left" vertical="center" wrapText="1"/>
    </xf>
    <xf numFmtId="49" fontId="18" fillId="4" borderId="25" xfId="26" applyNumberFormat="1" applyFont="1" applyFill="1" applyBorder="1" applyAlignment="1">
      <alignment horizontal="left" vertical="center" wrapText="1"/>
    </xf>
    <xf numFmtId="49" fontId="18" fillId="4" borderId="26" xfId="26" applyNumberFormat="1" applyFont="1" applyFill="1" applyBorder="1" applyAlignment="1">
      <alignment horizontal="left" vertical="center" wrapText="1"/>
    </xf>
    <xf numFmtId="0" fontId="12" fillId="0" borderId="0" xfId="24" applyFont="1" applyAlignment="1" applyProtection="1">
      <alignment horizontal="left" wrapText="1"/>
      <protection locked="0"/>
    </xf>
    <xf numFmtId="0" fontId="31" fillId="0" borderId="0" xfId="25" applyNumberFormat="1" applyFont="1" applyAlignment="1" applyProtection="1">
      <alignment horizontal="left" vertical="top" wrapText="1"/>
      <protection locked="0"/>
    </xf>
    <xf numFmtId="0" fontId="13" fillId="0" borderId="0" xfId="24" applyNumberFormat="1" applyFont="1" applyAlignment="1" applyProtection="1">
      <alignment horizontal="left" vertical="top" wrapText="1"/>
      <protection locked="0"/>
    </xf>
    <xf numFmtId="0" fontId="17" fillId="0" borderId="0" xfId="24" applyFont="1" applyAlignment="1" applyProtection="1">
      <alignment horizontal="center" vertical="top" wrapText="1"/>
      <protection locked="0"/>
    </xf>
    <xf numFmtId="49" fontId="18" fillId="3" borderId="30" xfId="26" applyNumberFormat="1" applyFont="1" applyFill="1" applyBorder="1" applyAlignment="1">
      <alignment horizontal="left" vertical="center" wrapText="1"/>
    </xf>
    <xf numFmtId="49" fontId="18" fillId="3" borderId="31" xfId="26" applyNumberFormat="1" applyFont="1" applyFill="1" applyBorder="1" applyAlignment="1">
      <alignment horizontal="left" vertical="center" wrapText="1"/>
    </xf>
    <xf numFmtId="49" fontId="18" fillId="3" borderId="32" xfId="26" applyNumberFormat="1" applyFont="1" applyFill="1" applyBorder="1" applyAlignment="1">
      <alignment horizontal="left" vertical="center" wrapText="1"/>
    </xf>
    <xf numFmtId="49" fontId="18" fillId="3" borderId="33" xfId="26" applyNumberFormat="1" applyFont="1" applyFill="1" applyBorder="1" applyAlignment="1">
      <alignment horizontal="left" vertical="center" wrapText="1"/>
    </xf>
    <xf numFmtId="49" fontId="18" fillId="3" borderId="34" xfId="26" applyNumberFormat="1" applyFont="1" applyFill="1" applyBorder="1" applyAlignment="1">
      <alignment horizontal="left" vertical="center" wrapText="1"/>
    </xf>
    <xf numFmtId="49" fontId="18" fillId="3" borderId="35" xfId="26" applyNumberFormat="1" applyFont="1" applyFill="1" applyBorder="1" applyAlignment="1">
      <alignment horizontal="left" vertical="center" wrapText="1"/>
    </xf>
    <xf numFmtId="49" fontId="16" fillId="3" borderId="24" xfId="26" applyNumberFormat="1" applyFont="1" applyFill="1" applyBorder="1" applyAlignment="1">
      <alignment horizontal="center" vertical="top" wrapText="1"/>
    </xf>
    <xf numFmtId="49" fontId="16" fillId="3" borderId="26" xfId="26" applyNumberFormat="1" applyFont="1" applyFill="1" applyBorder="1" applyAlignment="1">
      <alignment horizontal="center" vertical="top" wrapText="1"/>
    </xf>
    <xf numFmtId="0" fontId="13" fillId="0" borderId="0" xfId="1" applyNumberFormat="1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3" fillId="0" borderId="49" xfId="0" applyFont="1" applyFill="1" applyBorder="1" applyAlignment="1">
      <alignment horizontal="center" vertical="top" wrapText="1"/>
    </xf>
    <xf numFmtId="0" fontId="13" fillId="0" borderId="50" xfId="0" applyFont="1" applyFill="1" applyBorder="1" applyAlignment="1">
      <alignment horizontal="center" vertical="top" wrapText="1"/>
    </xf>
    <xf numFmtId="0" fontId="13" fillId="0" borderId="51" xfId="0" applyFont="1" applyFill="1" applyBorder="1" applyAlignment="1">
      <alignment horizontal="center" vertical="top" wrapText="1"/>
    </xf>
    <xf numFmtId="0" fontId="12" fillId="0" borderId="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20" fillId="2" borderId="55" xfId="1" applyFont="1" applyFill="1" applyBorder="1" applyAlignment="1">
      <alignment horizontal="center" vertical="center" wrapText="1"/>
    </xf>
    <xf numFmtId="0" fontId="20" fillId="2" borderId="56" xfId="1" applyFont="1" applyFill="1" applyBorder="1" applyAlignment="1">
      <alignment horizontal="center" vertical="center" wrapText="1"/>
    </xf>
    <xf numFmtId="0" fontId="20" fillId="2" borderId="57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top"/>
    </xf>
    <xf numFmtId="0" fontId="13" fillId="0" borderId="58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2" fillId="0" borderId="15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13" fillId="0" borderId="15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35" fillId="0" borderId="0" xfId="0" applyFont="1" applyAlignment="1">
      <alignment horizontal="center"/>
    </xf>
    <xf numFmtId="0" fontId="13" fillId="0" borderId="22" xfId="0" applyFont="1" applyBorder="1" applyAlignment="1">
      <alignment horizontal="left" vertical="top"/>
    </xf>
    <xf numFmtId="49" fontId="21" fillId="0" borderId="0" xfId="29" applyNumberFormat="1" applyFont="1" applyBorder="1" applyAlignment="1" applyProtection="1">
      <alignment horizontal="left" vertical="center" wrapText="1"/>
      <protection locked="0"/>
    </xf>
    <xf numFmtId="0" fontId="23" fillId="0" borderId="0" xfId="27" applyFont="1" applyBorder="1" applyAlignment="1" applyProtection="1">
      <alignment horizontal="left" vertical="center" wrapText="1"/>
      <protection locked="0"/>
    </xf>
    <xf numFmtId="49" fontId="22" fillId="0" borderId="0" xfId="29" applyNumberFormat="1" applyFont="1" applyBorder="1" applyAlignment="1" applyProtection="1">
      <alignment horizontal="left" vertical="center" wrapText="1"/>
      <protection locked="0"/>
    </xf>
    <xf numFmtId="165" fontId="21" fillId="0" borderId="0" xfId="29" applyNumberFormat="1" applyFont="1" applyBorder="1" applyAlignment="1" applyProtection="1">
      <alignment horizontal="center" vertical="center" wrapText="1"/>
      <protection locked="0"/>
    </xf>
    <xf numFmtId="49" fontId="21" fillId="0" borderId="19" xfId="29" applyNumberFormat="1" applyFont="1" applyBorder="1" applyAlignment="1" applyProtection="1">
      <alignment horizontal="left" vertical="center" wrapText="1"/>
      <protection locked="0"/>
    </xf>
    <xf numFmtId="0" fontId="23" fillId="0" borderId="0" xfId="27" applyFont="1" applyAlignment="1" applyProtection="1">
      <alignment horizontal="left" vertical="center" wrapText="1"/>
      <protection locked="0"/>
    </xf>
    <xf numFmtId="166" fontId="15" fillId="0" borderId="0" xfId="27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27" applyFont="1" applyAlignment="1" applyProtection="1">
      <alignment horizontal="left" vertical="center" wrapText="1"/>
      <protection locked="0"/>
    </xf>
    <xf numFmtId="165" fontId="21" fillId="0" borderId="0" xfId="29" applyNumberFormat="1" applyFont="1" applyBorder="1" applyAlignment="1" applyProtection="1">
      <alignment horizontal="right" vertical="center" wrapText="1"/>
      <protection locked="0"/>
    </xf>
    <xf numFmtId="0" fontId="32" fillId="0" borderId="0" xfId="29" applyFont="1" applyBorder="1" applyAlignment="1" applyProtection="1">
      <alignment horizontal="center" vertical="top" wrapText="1"/>
      <protection locked="0"/>
    </xf>
    <xf numFmtId="0" fontId="17" fillId="0" borderId="0" xfId="29" applyFont="1" applyBorder="1" applyAlignment="1" applyProtection="1">
      <alignment horizontal="center" vertical="top" wrapText="1"/>
      <protection locked="0"/>
    </xf>
    <xf numFmtId="3" fontId="17" fillId="0" borderId="0" xfId="29" applyNumberFormat="1" applyFont="1" applyBorder="1" applyAlignment="1" applyProtection="1">
      <alignment horizontal="center" vertical="top" wrapText="1"/>
      <protection locked="0"/>
    </xf>
    <xf numFmtId="49" fontId="21" fillId="0" borderId="16" xfId="29" applyNumberFormat="1" applyFont="1" applyBorder="1" applyAlignment="1" applyProtection="1">
      <alignment horizontal="left" vertical="center" wrapText="1"/>
      <protection locked="0"/>
    </xf>
    <xf numFmtId="49" fontId="21" fillId="0" borderId="40" xfId="29" applyNumberFormat="1" applyFont="1" applyBorder="1" applyAlignment="1" applyProtection="1">
      <alignment horizontal="left" vertical="center" wrapText="1"/>
      <protection locked="0"/>
    </xf>
    <xf numFmtId="49" fontId="21" fillId="0" borderId="36" xfId="29" applyNumberFormat="1" applyFont="1" applyBorder="1" applyAlignment="1" applyProtection="1">
      <alignment horizontal="left" vertical="center" wrapText="1"/>
      <protection locked="0"/>
    </xf>
    <xf numFmtId="49" fontId="21" fillId="0" borderId="75" xfId="29" applyNumberFormat="1" applyFont="1" applyBorder="1" applyAlignment="1" applyProtection="1">
      <alignment horizontal="left" vertical="center" wrapText="1"/>
      <protection locked="0"/>
    </xf>
    <xf numFmtId="0" fontId="32" fillId="0" borderId="0" xfId="29" applyFont="1" applyBorder="1" applyAlignment="1" applyProtection="1">
      <alignment horizontal="left" vertical="center"/>
      <protection locked="0"/>
    </xf>
    <xf numFmtId="0" fontId="33" fillId="2" borderId="15" xfId="29" applyFont="1" applyFill="1" applyBorder="1" applyAlignment="1" applyProtection="1">
      <alignment horizontal="center" vertical="center" wrapText="1"/>
      <protection locked="0"/>
    </xf>
    <xf numFmtId="0" fontId="33" fillId="2" borderId="21" xfId="29" applyFont="1" applyFill="1" applyBorder="1" applyAlignment="1" applyProtection="1">
      <alignment horizontal="center" vertical="center" wrapText="1"/>
      <protection locked="0"/>
    </xf>
    <xf numFmtId="0" fontId="33" fillId="2" borderId="22" xfId="29" applyFont="1" applyFill="1" applyBorder="1" applyAlignment="1" applyProtection="1">
      <alignment horizontal="center" vertical="center" wrapText="1"/>
      <protection locked="0"/>
    </xf>
    <xf numFmtId="0" fontId="23" fillId="0" borderId="46" xfId="29" applyFont="1" applyBorder="1" applyAlignment="1" applyProtection="1">
      <alignment horizontal="left" vertical="center" wrapText="1"/>
      <protection locked="0"/>
    </xf>
    <xf numFmtId="0" fontId="32" fillId="0" borderId="30" xfId="29" applyFont="1" applyBorder="1" applyAlignment="1" applyProtection="1">
      <alignment horizontal="center" vertical="top" wrapText="1"/>
      <protection locked="0"/>
    </xf>
    <xf numFmtId="0" fontId="32" fillId="0" borderId="68" xfId="29" applyFont="1" applyBorder="1" applyAlignment="1" applyProtection="1">
      <alignment horizontal="center" vertical="top" wrapText="1"/>
      <protection locked="0"/>
    </xf>
    <xf numFmtId="0" fontId="32" fillId="0" borderId="64" xfId="29" applyFont="1" applyBorder="1" applyAlignment="1" applyProtection="1">
      <alignment horizontal="center" vertical="top" wrapText="1"/>
      <protection locked="0"/>
    </xf>
    <xf numFmtId="0" fontId="32" fillId="0" borderId="31" xfId="29" applyFont="1" applyBorder="1" applyAlignment="1" applyProtection="1">
      <alignment horizontal="center" vertical="top" wrapText="1"/>
      <protection locked="0"/>
    </xf>
    <xf numFmtId="0" fontId="32" fillId="0" borderId="32" xfId="29" applyFont="1" applyBorder="1" applyAlignment="1" applyProtection="1">
      <alignment horizontal="center" vertical="top" wrapText="1"/>
      <protection locked="0"/>
    </xf>
    <xf numFmtId="0" fontId="32" fillId="0" borderId="69" xfId="29" applyFont="1" applyBorder="1" applyAlignment="1" applyProtection="1">
      <alignment horizontal="center" vertical="top" wrapText="1"/>
      <protection locked="0"/>
    </xf>
    <xf numFmtId="0" fontId="32" fillId="0" borderId="34" xfId="29" applyFont="1" applyBorder="1" applyAlignment="1" applyProtection="1">
      <alignment horizontal="center" vertical="top" wrapText="1"/>
      <protection locked="0"/>
    </xf>
    <xf numFmtId="0" fontId="32" fillId="0" borderId="35" xfId="29" applyFont="1" applyBorder="1" applyAlignment="1" applyProtection="1">
      <alignment horizontal="center" vertical="top" wrapText="1"/>
      <protection locked="0"/>
    </xf>
    <xf numFmtId="0" fontId="32" fillId="0" borderId="9" xfId="29" applyFont="1" applyBorder="1" applyAlignment="1" applyProtection="1">
      <alignment horizontal="center" vertical="top" wrapText="1"/>
      <protection locked="0"/>
    </xf>
    <xf numFmtId="0" fontId="32" fillId="0" borderId="70" xfId="29" applyFont="1" applyBorder="1" applyAlignment="1" applyProtection="1">
      <alignment horizontal="center" vertical="top" wrapText="1"/>
      <protection locked="0"/>
    </xf>
    <xf numFmtId="0" fontId="32" fillId="0" borderId="10" xfId="29" applyFont="1" applyBorder="1" applyAlignment="1" applyProtection="1">
      <alignment horizontal="center" vertical="top" wrapText="1"/>
      <protection locked="0"/>
    </xf>
    <xf numFmtId="0" fontId="32" fillId="0" borderId="14" xfId="29" applyFont="1" applyBorder="1" applyAlignment="1" applyProtection="1">
      <alignment horizontal="center" vertical="top" wrapText="1"/>
      <protection locked="0"/>
    </xf>
    <xf numFmtId="3" fontId="32" fillId="0" borderId="65" xfId="29" applyNumberFormat="1" applyFont="1" applyBorder="1" applyAlignment="1" applyProtection="1">
      <alignment horizontal="center" vertical="top" wrapText="1"/>
      <protection locked="0"/>
    </xf>
    <xf numFmtId="3" fontId="32" fillId="0" borderId="66" xfId="29" applyNumberFormat="1" applyFont="1" applyBorder="1" applyAlignment="1" applyProtection="1">
      <alignment horizontal="center" vertical="top" wrapText="1"/>
      <protection locked="0"/>
    </xf>
    <xf numFmtId="3" fontId="32" fillId="0" borderId="67" xfId="29" applyNumberFormat="1" applyFont="1" applyBorder="1" applyAlignment="1" applyProtection="1">
      <alignment horizontal="center" vertical="top" wrapText="1"/>
      <protection locked="0"/>
    </xf>
    <xf numFmtId="0" fontId="12" fillId="0" borderId="4" xfId="26" applyFont="1" applyBorder="1" applyAlignment="1" applyProtection="1">
      <alignment horizontal="left" vertical="center" wrapText="1"/>
      <protection locked="0"/>
    </xf>
    <xf numFmtId="165" fontId="12" fillId="0" borderId="39" xfId="26" applyNumberFormat="1" applyFont="1" applyFill="1" applyBorder="1" applyAlignment="1" applyProtection="1">
      <alignment horizontal="left" vertical="center" wrapText="1"/>
    </xf>
    <xf numFmtId="165" fontId="12" fillId="0" borderId="4" xfId="26" applyNumberFormat="1" applyFont="1" applyFill="1" applyBorder="1" applyAlignment="1" applyProtection="1">
      <alignment horizontal="left" vertical="center" wrapText="1"/>
    </xf>
    <xf numFmtId="0" fontId="21" fillId="0" borderId="0" xfId="27" applyFont="1" applyFill="1" applyBorder="1" applyAlignment="1" applyProtection="1">
      <alignment horizontal="center" vertical="center" wrapText="1"/>
      <protection locked="0"/>
    </xf>
    <xf numFmtId="0" fontId="17" fillId="0" borderId="31" xfId="26" applyFont="1" applyBorder="1" applyAlignment="1" applyProtection="1">
      <alignment horizontal="right" vertical="center" wrapText="1"/>
      <protection locked="0"/>
    </xf>
    <xf numFmtId="0" fontId="17" fillId="0" borderId="32" xfId="26" applyFont="1" applyBorder="1" applyAlignment="1" applyProtection="1">
      <alignment horizontal="right" vertical="center" wrapText="1"/>
      <protection locked="0"/>
    </xf>
    <xf numFmtId="0" fontId="23" fillId="0" borderId="46" xfId="29" applyFont="1" applyBorder="1" applyAlignment="1" applyProtection="1">
      <alignment horizontal="left" vertical="center"/>
      <protection locked="0"/>
    </xf>
    <xf numFmtId="3" fontId="3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13" fillId="0" borderId="60" xfId="26" applyFont="1" applyBorder="1" applyAlignment="1" applyProtection="1">
      <alignment horizontal="right" vertical="center" wrapText="1"/>
      <protection locked="0"/>
    </xf>
    <xf numFmtId="0" fontId="13" fillId="0" borderId="58" xfId="26" applyFont="1" applyBorder="1" applyAlignment="1" applyProtection="1">
      <alignment horizontal="right" vertical="center" wrapText="1"/>
      <protection locked="0"/>
    </xf>
    <xf numFmtId="0" fontId="13" fillId="0" borderId="16" xfId="26" applyFont="1" applyBorder="1" applyAlignment="1" applyProtection="1">
      <alignment horizontal="right" vertical="center" wrapText="1"/>
      <protection locked="0"/>
    </xf>
    <xf numFmtId="0" fontId="12" fillId="0" borderId="44" xfId="26" applyFont="1" applyBorder="1" applyAlignment="1" applyProtection="1">
      <alignment horizontal="left" vertical="center" wrapText="1"/>
      <protection locked="0"/>
    </xf>
    <xf numFmtId="165" fontId="12" fillId="0" borderId="22" xfId="26" applyNumberFormat="1" applyFont="1" applyFill="1" applyBorder="1" applyAlignment="1" applyProtection="1">
      <alignment horizontal="left" vertical="center" wrapText="1"/>
    </xf>
    <xf numFmtId="165" fontId="12" fillId="0" borderId="16" xfId="26" applyNumberFormat="1" applyFont="1" applyFill="1" applyBorder="1" applyAlignment="1" applyProtection="1">
      <alignment horizontal="left" vertical="center" wrapText="1"/>
    </xf>
    <xf numFmtId="0" fontId="12" fillId="0" borderId="16" xfId="26" applyFont="1" applyBorder="1" applyAlignment="1" applyProtection="1">
      <alignment horizontal="left" vertical="center" wrapText="1"/>
      <protection locked="0"/>
    </xf>
    <xf numFmtId="0" fontId="32" fillId="0" borderId="0" xfId="27" applyFont="1" applyFill="1" applyBorder="1" applyAlignment="1" applyProtection="1">
      <alignment horizontal="center" vertical="top" wrapText="1"/>
      <protection locked="0"/>
    </xf>
    <xf numFmtId="3" fontId="3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31" fillId="0" borderId="0" xfId="27" applyFont="1" applyFill="1" applyBorder="1" applyAlignment="1" applyProtection="1">
      <alignment horizontal="center" vertical="top" wrapText="1"/>
      <protection locked="0"/>
    </xf>
    <xf numFmtId="0" fontId="20" fillId="2" borderId="16" xfId="26" applyFont="1" applyFill="1" applyBorder="1" applyAlignment="1" applyProtection="1">
      <alignment horizontal="center" vertical="center" wrapText="1"/>
      <protection locked="0"/>
    </xf>
    <xf numFmtId="0" fontId="33" fillId="0" borderId="0" xfId="29" applyFont="1" applyFill="1" applyBorder="1" applyAlignment="1" applyProtection="1">
      <alignment horizontal="center" vertical="center" wrapText="1"/>
      <protection locked="0"/>
    </xf>
    <xf numFmtId="0" fontId="40" fillId="0" borderId="0" xfId="27" applyFont="1" applyFill="1" applyAlignment="1">
      <alignment horizontal="left" vertical="center" wrapText="1"/>
    </xf>
    <xf numFmtId="0" fontId="32" fillId="0" borderId="0" xfId="27" applyFont="1" applyFill="1" applyAlignment="1" applyProtection="1">
      <alignment horizontal="left" vertical="center" wrapText="1"/>
      <protection locked="0"/>
    </xf>
    <xf numFmtId="0" fontId="23" fillId="0" borderId="0" xfId="27" applyFont="1" applyFill="1" applyAlignment="1" applyProtection="1">
      <alignment horizontal="center" vertical="center" wrapText="1"/>
      <protection locked="0"/>
    </xf>
    <xf numFmtId="0" fontId="34" fillId="0" borderId="46" xfId="29" applyFont="1" applyBorder="1" applyAlignment="1" applyProtection="1">
      <alignment horizontal="left" vertical="center"/>
      <protection locked="0"/>
    </xf>
    <xf numFmtId="0" fontId="13" fillId="0" borderId="43" xfId="26" applyFont="1" applyBorder="1" applyAlignment="1" applyProtection="1">
      <alignment horizontal="center" vertical="top" wrapText="1"/>
      <protection locked="0"/>
    </xf>
    <xf numFmtId="0" fontId="13" fillId="0" borderId="17" xfId="26" applyFont="1" applyBorder="1" applyAlignment="1" applyProtection="1">
      <alignment horizontal="center" vertical="top" wrapText="1"/>
      <protection locked="0"/>
    </xf>
    <xf numFmtId="0" fontId="13" fillId="0" borderId="44" xfId="26" applyFont="1" applyBorder="1" applyAlignment="1" applyProtection="1">
      <alignment horizontal="left" vertical="top" wrapText="1"/>
      <protection locked="0"/>
    </xf>
    <xf numFmtId="0" fontId="13" fillId="0" borderId="16" xfId="26" applyFont="1" applyBorder="1" applyAlignment="1" applyProtection="1">
      <alignment horizontal="left" vertical="top" wrapText="1"/>
      <protection locked="0"/>
    </xf>
    <xf numFmtId="0" fontId="13" fillId="0" borderId="44" xfId="26" applyFont="1" applyBorder="1" applyAlignment="1" applyProtection="1">
      <alignment horizontal="center" vertical="top" wrapText="1"/>
      <protection locked="0"/>
    </xf>
    <xf numFmtId="0" fontId="13" fillId="0" borderId="16" xfId="26" applyFont="1" applyBorder="1" applyAlignment="1" applyProtection="1">
      <alignment horizontal="center" vertical="top" wrapText="1"/>
      <protection locked="0"/>
    </xf>
    <xf numFmtId="0" fontId="13" fillId="0" borderId="45" xfId="26" applyFont="1" applyBorder="1" applyAlignment="1" applyProtection="1">
      <alignment horizontal="center" vertical="top" wrapText="1"/>
      <protection locked="0"/>
    </xf>
    <xf numFmtId="0" fontId="13" fillId="0" borderId="18" xfId="26" applyFont="1" applyBorder="1" applyAlignment="1" applyProtection="1">
      <alignment horizontal="center" vertical="top" wrapText="1"/>
      <protection locked="0"/>
    </xf>
    <xf numFmtId="3" fontId="13" fillId="0" borderId="47" xfId="26" applyNumberFormat="1" applyFont="1" applyBorder="1" applyAlignment="1" applyProtection="1">
      <alignment horizontal="center" vertical="top" wrapText="1"/>
      <protection locked="0"/>
    </xf>
    <xf numFmtId="3" fontId="13" fillId="0" borderId="44" xfId="26" applyNumberFormat="1" applyFont="1" applyBorder="1" applyAlignment="1" applyProtection="1">
      <alignment horizontal="center" vertical="top" wrapText="1"/>
      <protection locked="0"/>
    </xf>
    <xf numFmtId="3" fontId="13" fillId="0" borderId="45" xfId="26" applyNumberFormat="1" applyFont="1" applyBorder="1" applyAlignment="1" applyProtection="1">
      <alignment horizontal="center" vertical="top" wrapText="1"/>
      <protection locked="0"/>
    </xf>
    <xf numFmtId="14" fontId="13" fillId="0" borderId="0" xfId="32" applyNumberFormat="1" applyFont="1" applyBorder="1" applyAlignment="1">
      <alignment horizontal="left" vertical="center" wrapText="1"/>
    </xf>
    <xf numFmtId="0" fontId="12" fillId="0" borderId="0" xfId="30" applyFont="1" applyAlignment="1">
      <alignment horizontal="left" vertical="center" wrapText="1"/>
    </xf>
    <xf numFmtId="0" fontId="12" fillId="0" borderId="0" xfId="30" applyFont="1" applyAlignment="1">
      <alignment horizontal="center"/>
    </xf>
    <xf numFmtId="0" fontId="12" fillId="0" borderId="0" xfId="31" applyFont="1" applyAlignment="1" applyProtection="1">
      <alignment horizontal="right" vertical="center" wrapText="1"/>
      <protection locked="0"/>
    </xf>
    <xf numFmtId="0" fontId="12" fillId="0" borderId="0" xfId="30" applyFont="1" applyAlignment="1">
      <alignment horizontal="left"/>
    </xf>
    <xf numFmtId="0" fontId="33" fillId="2" borderId="55" xfId="29" applyFont="1" applyFill="1" applyBorder="1" applyAlignment="1" applyProtection="1">
      <alignment horizontal="center" vertical="center" wrapText="1"/>
      <protection locked="0"/>
    </xf>
    <xf numFmtId="0" fontId="33" fillId="2" borderId="56" xfId="29" applyFont="1" applyFill="1" applyBorder="1" applyAlignment="1" applyProtection="1">
      <alignment horizontal="center" vertical="center" wrapText="1"/>
      <protection locked="0"/>
    </xf>
    <xf numFmtId="49" fontId="21" fillId="0" borderId="12" xfId="29" applyNumberFormat="1" applyFont="1" applyBorder="1" applyAlignment="1" applyProtection="1">
      <alignment horizontal="left" vertical="center" wrapText="1"/>
      <protection locked="0"/>
    </xf>
    <xf numFmtId="0" fontId="13" fillId="0" borderId="40" xfId="20" applyFont="1" applyFill="1" applyBorder="1" applyAlignment="1" applyProtection="1">
      <alignment horizontal="center" vertical="center" wrapText="1"/>
      <protection locked="0"/>
    </xf>
    <xf numFmtId="0" fontId="13" fillId="0" borderId="36" xfId="20" applyFont="1" applyFill="1" applyBorder="1" applyAlignment="1" applyProtection="1">
      <alignment horizontal="center" vertical="center" wrapText="1"/>
      <protection locked="0"/>
    </xf>
    <xf numFmtId="0" fontId="13" fillId="0" borderId="39" xfId="20" applyFont="1" applyFill="1" applyBorder="1" applyAlignment="1" applyProtection="1">
      <alignment horizontal="center" vertical="center" wrapText="1"/>
      <protection locked="0"/>
    </xf>
    <xf numFmtId="49" fontId="32" fillId="0" borderId="36" xfId="29" applyNumberFormat="1" applyFont="1" applyBorder="1" applyAlignment="1" applyProtection="1">
      <alignment horizontal="center" vertical="center" wrapText="1"/>
      <protection locked="0"/>
    </xf>
    <xf numFmtId="49" fontId="32" fillId="0" borderId="75" xfId="29" applyNumberFormat="1" applyFont="1" applyBorder="1" applyAlignment="1" applyProtection="1">
      <alignment horizontal="center" vertical="center" wrapText="1"/>
      <protection locked="0"/>
    </xf>
    <xf numFmtId="49" fontId="21" fillId="0" borderId="31" xfId="29" applyNumberFormat="1" applyFont="1" applyBorder="1" applyAlignment="1" applyProtection="1">
      <alignment horizontal="left" vertical="center" wrapText="1"/>
      <protection locked="0"/>
    </xf>
    <xf numFmtId="0" fontId="32" fillId="0" borderId="46" xfId="29" applyFont="1" applyBorder="1" applyAlignment="1" applyProtection="1">
      <alignment horizontal="left" vertical="center" wrapText="1"/>
      <protection locked="0"/>
    </xf>
    <xf numFmtId="0" fontId="32" fillId="7" borderId="30" xfId="29" applyFont="1" applyFill="1" applyBorder="1" applyAlignment="1" applyProtection="1">
      <alignment horizontal="center" vertical="top" wrapText="1"/>
      <protection locked="0"/>
    </xf>
    <xf numFmtId="0" fontId="32" fillId="7" borderId="68" xfId="29" applyFont="1" applyFill="1" applyBorder="1" applyAlignment="1" applyProtection="1">
      <alignment horizontal="center" vertical="top" wrapText="1"/>
      <protection locked="0"/>
    </xf>
    <xf numFmtId="0" fontId="32" fillId="7" borderId="64" xfId="29" applyFont="1" applyFill="1" applyBorder="1" applyAlignment="1" applyProtection="1">
      <alignment horizontal="center" vertical="top" wrapText="1"/>
      <protection locked="0"/>
    </xf>
    <xf numFmtId="0" fontId="32" fillId="7" borderId="31" xfId="29" applyFont="1" applyFill="1" applyBorder="1" applyAlignment="1" applyProtection="1">
      <alignment horizontal="center" vertical="top" wrapText="1"/>
      <protection locked="0"/>
    </xf>
    <xf numFmtId="0" fontId="32" fillId="7" borderId="32" xfId="29" applyFont="1" applyFill="1" applyBorder="1" applyAlignment="1" applyProtection="1">
      <alignment horizontal="center" vertical="top" wrapText="1"/>
      <protection locked="0"/>
    </xf>
    <xf numFmtId="0" fontId="32" fillId="7" borderId="81" xfId="29" applyFont="1" applyFill="1" applyBorder="1" applyAlignment="1" applyProtection="1">
      <alignment horizontal="center" vertical="top" wrapText="1"/>
      <protection locked="0"/>
    </xf>
    <xf numFmtId="0" fontId="32" fillId="7" borderId="82" xfId="29" applyFont="1" applyFill="1" applyBorder="1" applyAlignment="1" applyProtection="1">
      <alignment horizontal="center" vertical="top" wrapText="1"/>
      <protection locked="0"/>
    </xf>
    <xf numFmtId="0" fontId="32" fillId="7" borderId="83" xfId="29" applyFont="1" applyFill="1" applyBorder="1" applyAlignment="1" applyProtection="1">
      <alignment horizontal="center" vertical="top" wrapText="1"/>
      <protection locked="0"/>
    </xf>
    <xf numFmtId="0" fontId="32" fillId="7" borderId="3" xfId="29" applyFont="1" applyFill="1" applyBorder="1" applyAlignment="1" applyProtection="1">
      <alignment horizontal="center" vertical="top" wrapText="1"/>
      <protection locked="0"/>
    </xf>
    <xf numFmtId="0" fontId="32" fillId="7" borderId="95" xfId="29" applyFont="1" applyFill="1" applyBorder="1" applyAlignment="1" applyProtection="1">
      <alignment horizontal="center" vertical="top" wrapText="1"/>
      <protection locked="0"/>
    </xf>
    <xf numFmtId="0" fontId="32" fillId="7" borderId="9" xfId="29" applyFont="1" applyFill="1" applyBorder="1" applyAlignment="1" applyProtection="1">
      <alignment horizontal="center" vertical="top" wrapText="1"/>
      <protection locked="0"/>
    </xf>
    <xf numFmtId="0" fontId="32" fillId="7" borderId="70" xfId="29" applyFont="1" applyFill="1" applyBorder="1" applyAlignment="1" applyProtection="1">
      <alignment horizontal="center" vertical="top" wrapText="1"/>
      <protection locked="0"/>
    </xf>
    <xf numFmtId="3" fontId="32" fillId="7" borderId="94" xfId="29" applyNumberFormat="1" applyFont="1" applyFill="1" applyBorder="1" applyAlignment="1" applyProtection="1">
      <alignment horizontal="center" vertical="top" wrapText="1"/>
      <protection locked="0"/>
    </xf>
    <xf numFmtId="3" fontId="32" fillId="7" borderId="66" xfId="29" applyNumberFormat="1" applyFont="1" applyFill="1" applyBorder="1" applyAlignment="1" applyProtection="1">
      <alignment horizontal="center" vertical="top" wrapText="1"/>
      <protection locked="0"/>
    </xf>
    <xf numFmtId="3" fontId="32" fillId="7" borderId="67" xfId="29" applyNumberFormat="1" applyFont="1" applyFill="1" applyBorder="1" applyAlignment="1" applyProtection="1">
      <alignment horizontal="center" vertical="top" wrapText="1"/>
      <protection locked="0"/>
    </xf>
    <xf numFmtId="0" fontId="13" fillId="7" borderId="24" xfId="20" applyFont="1" applyFill="1" applyBorder="1" applyAlignment="1" applyProtection="1">
      <alignment horizontal="center" vertical="top" wrapText="1"/>
      <protection locked="0"/>
    </xf>
    <xf numFmtId="0" fontId="13" fillId="7" borderId="25" xfId="20" applyFont="1" applyFill="1" applyBorder="1" applyAlignment="1" applyProtection="1">
      <alignment horizontal="center" vertical="top" wrapText="1"/>
      <protection locked="0"/>
    </xf>
    <xf numFmtId="0" fontId="13" fillId="7" borderId="47" xfId="20" applyFont="1" applyFill="1" applyBorder="1" applyAlignment="1" applyProtection="1">
      <alignment horizontal="center" vertical="top" wrapText="1"/>
      <protection locked="0"/>
    </xf>
    <xf numFmtId="3" fontId="13" fillId="7" borderId="44" xfId="20" applyNumberFormat="1" applyFont="1" applyFill="1" applyBorder="1" applyAlignment="1" applyProtection="1">
      <alignment horizontal="center" vertical="top" wrapText="1"/>
      <protection locked="0"/>
    </xf>
    <xf numFmtId="3" fontId="13" fillId="7" borderId="45" xfId="20" applyNumberFormat="1" applyFont="1" applyFill="1" applyBorder="1" applyAlignment="1" applyProtection="1">
      <alignment horizontal="center" vertical="top" wrapText="1"/>
      <protection locked="0"/>
    </xf>
    <xf numFmtId="0" fontId="12" fillId="0" borderId="13" xfId="20" applyFont="1" applyFill="1" applyBorder="1" applyAlignment="1" applyProtection="1">
      <alignment horizontal="left" vertical="center" wrapText="1"/>
      <protection locked="0"/>
    </xf>
    <xf numFmtId="0" fontId="12" fillId="0" borderId="34" xfId="20" applyFont="1" applyFill="1" applyBorder="1" applyAlignment="1" applyProtection="1">
      <alignment horizontal="left" vertical="center" wrapText="1"/>
      <protection locked="0"/>
    </xf>
    <xf numFmtId="0" fontId="12" fillId="0" borderId="35" xfId="20" applyFont="1" applyFill="1" applyBorder="1" applyAlignment="1" applyProtection="1">
      <alignment horizontal="left" vertical="center" wrapText="1"/>
      <protection locked="0"/>
    </xf>
    <xf numFmtId="0" fontId="12" fillId="0" borderId="16" xfId="20" applyFont="1" applyFill="1" applyBorder="1" applyAlignment="1" applyProtection="1">
      <alignment horizontal="center" vertical="center" wrapText="1"/>
      <protection locked="0"/>
    </xf>
    <xf numFmtId="0" fontId="12" fillId="0" borderId="18" xfId="20" applyFont="1" applyFill="1" applyBorder="1" applyAlignment="1" applyProtection="1">
      <alignment horizontal="center" vertical="center" wrapText="1"/>
      <protection locked="0"/>
    </xf>
    <xf numFmtId="0" fontId="33" fillId="2" borderId="19" xfId="29" applyFont="1" applyFill="1" applyBorder="1" applyAlignment="1" applyProtection="1">
      <alignment horizontal="center" vertical="center" wrapText="1"/>
      <protection locked="0"/>
    </xf>
    <xf numFmtId="0" fontId="33" fillId="2" borderId="0" xfId="29" applyFont="1" applyFill="1" applyBorder="1" applyAlignment="1" applyProtection="1">
      <alignment horizontal="center" vertical="center" wrapText="1"/>
      <protection locked="0"/>
    </xf>
    <xf numFmtId="49" fontId="21" fillId="0" borderId="91" xfId="29" applyNumberFormat="1" applyFont="1" applyBorder="1" applyAlignment="1" applyProtection="1">
      <alignment horizontal="left" vertical="center" wrapText="1"/>
      <protection locked="0"/>
    </xf>
    <xf numFmtId="43" fontId="13" fillId="0" borderId="7" xfId="20" applyNumberFormat="1" applyFont="1" applyFill="1" applyBorder="1" applyAlignment="1" applyProtection="1">
      <alignment horizontal="center" vertical="center" wrapText="1"/>
      <protection locked="0"/>
    </xf>
    <xf numFmtId="43" fontId="13" fillId="0" borderId="36" xfId="20" applyNumberFormat="1" applyFont="1" applyFill="1" applyBorder="1" applyAlignment="1" applyProtection="1">
      <alignment horizontal="center" vertical="center" wrapText="1"/>
      <protection locked="0"/>
    </xf>
    <xf numFmtId="43" fontId="13" fillId="0" borderId="75" xfId="20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20" applyFont="1" applyFill="1" applyBorder="1" applyAlignment="1" applyProtection="1">
      <alignment horizontal="left" vertical="center" wrapText="1"/>
      <protection locked="0"/>
    </xf>
    <xf numFmtId="0" fontId="32" fillId="0" borderId="46" xfId="29" applyFont="1" applyBorder="1" applyAlignment="1" applyProtection="1">
      <alignment horizontal="left" vertical="center"/>
      <protection locked="0"/>
    </xf>
    <xf numFmtId="0" fontId="32" fillId="7" borderId="76" xfId="29" applyFont="1" applyFill="1" applyBorder="1" applyAlignment="1" applyProtection="1">
      <alignment horizontal="center" vertical="top" wrapText="1"/>
      <protection locked="0"/>
    </xf>
    <xf numFmtId="0" fontId="32" fillId="7" borderId="0" xfId="29" applyFont="1" applyFill="1" applyBorder="1" applyAlignment="1" applyProtection="1">
      <alignment horizontal="center" vertical="top" wrapText="1"/>
      <protection locked="0"/>
    </xf>
    <xf numFmtId="0" fontId="32" fillId="7" borderId="77" xfId="29" applyFont="1" applyFill="1" applyBorder="1" applyAlignment="1" applyProtection="1">
      <alignment horizontal="center" vertical="top" wrapText="1"/>
      <protection locked="0"/>
    </xf>
    <xf numFmtId="0" fontId="32" fillId="7" borderId="78" xfId="29" applyFont="1" applyFill="1" applyBorder="1" applyAlignment="1" applyProtection="1">
      <alignment horizontal="center" vertical="top" wrapText="1"/>
      <protection locked="0"/>
    </xf>
    <xf numFmtId="3" fontId="32" fillId="7" borderId="79" xfId="29" applyNumberFormat="1" applyFont="1" applyFill="1" applyBorder="1" applyAlignment="1" applyProtection="1">
      <alignment horizontal="center" vertical="top" wrapText="1"/>
      <protection locked="0"/>
    </xf>
    <xf numFmtId="3" fontId="32" fillId="7" borderId="1" xfId="29" applyNumberFormat="1" applyFont="1" applyFill="1" applyBorder="1" applyAlignment="1" applyProtection="1">
      <alignment horizontal="center" vertical="top" wrapText="1"/>
      <protection locked="0"/>
    </xf>
    <xf numFmtId="3" fontId="32" fillId="7" borderId="80" xfId="29" applyNumberFormat="1" applyFont="1" applyFill="1" applyBorder="1" applyAlignment="1" applyProtection="1">
      <alignment horizontal="center" vertical="top" wrapText="1"/>
      <protection locked="0"/>
    </xf>
    <xf numFmtId="0" fontId="13" fillId="0" borderId="0" xfId="30" applyNumberFormat="1" applyFont="1" applyAlignment="1" applyProtection="1">
      <alignment horizontal="left" vertical="top" wrapText="1"/>
      <protection locked="0"/>
    </xf>
    <xf numFmtId="0" fontId="34" fillId="0" borderId="0" xfId="20" applyFont="1" applyFill="1" applyAlignment="1">
      <alignment horizontal="center" vertical="center" wrapText="1"/>
    </xf>
    <xf numFmtId="0" fontId="12" fillId="0" borderId="15" xfId="20" applyFont="1" applyFill="1" applyBorder="1" applyAlignment="1" applyProtection="1">
      <alignment horizontal="left" vertical="center" wrapText="1"/>
      <protection locked="0"/>
    </xf>
    <xf numFmtId="0" fontId="12" fillId="0" borderId="21" xfId="20" applyFont="1" applyFill="1" applyBorder="1" applyAlignment="1" applyProtection="1">
      <alignment horizontal="left" vertical="center" wrapText="1"/>
      <protection locked="0"/>
    </xf>
    <xf numFmtId="0" fontId="12" fillId="0" borderId="22" xfId="2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Alignment="1">
      <alignment horizontal="left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7" fillId="0" borderId="0" xfId="9" applyFont="1" applyAlignment="1">
      <alignment horizontal="left" vertical="center" wrapText="1"/>
    </xf>
    <xf numFmtId="0" fontId="30" fillId="0" borderId="0" xfId="23" applyFont="1" applyAlignment="1">
      <alignment horizontal="left" vertical="center" wrapText="1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0" xfId="1" applyNumberFormat="1" applyFont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4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2 2" xfId="30" xr:uid="{00000000-0005-0000-0000-000003000000}"/>
    <cellStyle name="Normálna 2 3" xfId="9" xr:uid="{00000000-0005-0000-0000-000004000000}"/>
    <cellStyle name="Normálna 2 3 2" xfId="17" xr:uid="{00000000-0005-0000-0000-000005000000}"/>
    <cellStyle name="Normálna 2 3 2 2" xfId="24" xr:uid="{00000000-0005-0000-0000-000006000000}"/>
    <cellStyle name="Normálna 2 3 3" xfId="21" xr:uid="{00000000-0005-0000-0000-000007000000}"/>
    <cellStyle name="Normálna 2 3 3 2" xfId="32" xr:uid="{00000000-0005-0000-0000-000008000000}"/>
    <cellStyle name="Normálna 2 4" xfId="13" xr:uid="{00000000-0005-0000-0000-000009000000}"/>
    <cellStyle name="Normálna 2 5" xfId="19" xr:uid="{00000000-0005-0000-0000-00000A000000}"/>
    <cellStyle name="Normálna 2 5 2" xfId="31" xr:uid="{00000000-0005-0000-0000-00000B000000}"/>
    <cellStyle name="Normálna 2 6" xfId="23" xr:uid="{00000000-0005-0000-0000-00000C000000}"/>
    <cellStyle name="Normálna 3" xfId="4" xr:uid="{00000000-0005-0000-0000-00000D000000}"/>
    <cellStyle name="Normálna 3 2" xfId="20" xr:uid="{00000000-0005-0000-0000-00000E000000}"/>
    <cellStyle name="Normálna 4" xfId="5" xr:uid="{00000000-0005-0000-0000-00000F000000}"/>
    <cellStyle name="Normálna 4 2" xfId="10" xr:uid="{00000000-0005-0000-0000-000010000000}"/>
    <cellStyle name="Normálna 4 2 2" xfId="18" xr:uid="{00000000-0005-0000-0000-000011000000}"/>
    <cellStyle name="Normálna 4 2 2 2" xfId="26" xr:uid="{00000000-0005-0000-0000-000012000000}"/>
    <cellStyle name="Normálna 4 3" xfId="29" xr:uid="{00000000-0005-0000-0000-000013000000}"/>
    <cellStyle name="Normálna 5" xfId="8" xr:uid="{00000000-0005-0000-0000-000014000000}"/>
    <cellStyle name="Normálna 5 2" xfId="25" xr:uid="{00000000-0005-0000-0000-000015000000}"/>
    <cellStyle name="Normálna 6" xfId="11" xr:uid="{00000000-0005-0000-0000-000016000000}"/>
    <cellStyle name="Normálna 6 2" xfId="15" xr:uid="{00000000-0005-0000-0000-000017000000}"/>
    <cellStyle name="Normálna 7" xfId="14" xr:uid="{00000000-0005-0000-0000-000018000000}"/>
    <cellStyle name="Normálna 8" xfId="22" xr:uid="{00000000-0005-0000-0000-000019000000}"/>
    <cellStyle name="Normálne 2" xfId="12" xr:uid="{00000000-0005-0000-0000-00001B000000}"/>
    <cellStyle name="normálne 2 2" xfId="3" xr:uid="{00000000-0005-0000-0000-00001C000000}"/>
    <cellStyle name="Normálne 2 3" xfId="16" xr:uid="{00000000-0005-0000-0000-00001D000000}"/>
    <cellStyle name="Normálne 2 3 2" xfId="28" xr:uid="{00000000-0005-0000-0000-00001E000000}"/>
    <cellStyle name="Normálne 2 4" xfId="27" xr:uid="{00000000-0005-0000-0000-00001F000000}"/>
    <cellStyle name="Normálne 3" xfId="33" xr:uid="{00000000-0005-0000-0000-000020000000}"/>
    <cellStyle name="Normálne 4" xfId="6" xr:uid="{00000000-0005-0000-0000-000021000000}"/>
  </cellStyles>
  <dxfs count="4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123825</xdr:rowOff>
        </xdr:from>
        <xdr:to>
          <xdr:col>1</xdr:col>
          <xdr:colOff>0</xdr:colOff>
          <xdr:row>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19</xdr:row>
          <xdr:rowOff>123825</xdr:rowOff>
        </xdr:from>
        <xdr:to>
          <xdr:col>1</xdr:col>
          <xdr:colOff>9525</xdr:colOff>
          <xdr:row>21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a%20&#269;.%201%20-%208%20%20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"/>
      <sheetName val="Príloha č.6"/>
      <sheetName val="Príloha č.7"/>
      <sheetName val="Pri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showGridLines="0" zoomScaleNormal="100" zoomScaleSheetLayoutView="85" workbookViewId="0">
      <selection activeCell="A2" sqref="A2:I2"/>
    </sheetView>
  </sheetViews>
  <sheetFormatPr defaultColWidth="9.140625" defaultRowHeight="12" x14ac:dyDescent="0.2"/>
  <cols>
    <col min="1" max="1" width="10.7109375" style="134" customWidth="1"/>
    <col min="2" max="2" width="6.140625" style="141" bestFit="1" customWidth="1"/>
    <col min="3" max="3" width="6.7109375" style="134" bestFit="1" customWidth="1"/>
    <col min="4" max="4" width="8.28515625" style="141" bestFit="1" customWidth="1"/>
    <col min="5" max="5" width="25.7109375" style="134" customWidth="1"/>
    <col min="6" max="6" width="20.7109375" style="134" customWidth="1"/>
    <col min="7" max="7" width="25.7109375" style="142" customWidth="1"/>
    <col min="8" max="8" width="25.7109375" style="134" customWidth="1"/>
    <col min="9" max="9" width="13.42578125" style="134" customWidth="1"/>
    <col min="10" max="10" width="11.7109375" style="134" bestFit="1" customWidth="1"/>
    <col min="11" max="16384" width="9.140625" style="134"/>
  </cols>
  <sheetData>
    <row r="1" spans="1:10" s="92" customFormat="1" ht="19.5" customHeight="1" x14ac:dyDescent="0.2">
      <c r="A1" s="333" t="s">
        <v>5</v>
      </c>
      <c r="B1" s="333"/>
      <c r="C1" s="333"/>
      <c r="D1" s="333"/>
      <c r="E1" s="333"/>
      <c r="F1" s="333"/>
      <c r="G1" s="333"/>
      <c r="H1" s="333"/>
    </row>
    <row r="2" spans="1:10" s="92" customFormat="1" ht="30" customHeight="1" x14ac:dyDescent="0.2">
      <c r="A2" s="334" t="s">
        <v>131</v>
      </c>
      <c r="B2" s="334"/>
      <c r="C2" s="334"/>
      <c r="D2" s="334"/>
      <c r="E2" s="334"/>
      <c r="F2" s="334"/>
      <c r="G2" s="334"/>
      <c r="H2" s="334"/>
      <c r="I2" s="334"/>
      <c r="J2" s="93"/>
    </row>
    <row r="3" spans="1:10" s="92" customFormat="1" ht="15" customHeight="1" x14ac:dyDescent="0.2">
      <c r="A3" s="335"/>
      <c r="B3" s="335"/>
      <c r="C3" s="335"/>
      <c r="D3" s="335"/>
      <c r="E3" s="335"/>
      <c r="F3" s="335"/>
      <c r="G3" s="335"/>
      <c r="H3" s="335"/>
      <c r="I3" s="93"/>
      <c r="J3" s="93"/>
    </row>
    <row r="4" spans="1:10" s="95" customFormat="1" ht="35.1" customHeight="1" x14ac:dyDescent="0.25">
      <c r="A4" s="336" t="s">
        <v>23</v>
      </c>
      <c r="B4" s="336"/>
      <c r="C4" s="336"/>
      <c r="D4" s="336"/>
      <c r="E4" s="336"/>
      <c r="F4" s="336"/>
      <c r="G4" s="336"/>
      <c r="H4" s="336"/>
      <c r="I4" s="94"/>
      <c r="J4" s="94"/>
    </row>
    <row r="5" spans="1:10" s="99" customFormat="1" ht="12" customHeight="1" thickBot="1" x14ac:dyDescent="0.3">
      <c r="A5" s="96"/>
      <c r="B5" s="97"/>
      <c r="C5" s="98"/>
      <c r="D5" s="97"/>
      <c r="G5" s="100"/>
    </row>
    <row r="6" spans="1:10" s="101" customFormat="1" ht="68.25" customHeight="1" x14ac:dyDescent="0.25">
      <c r="A6" s="337" t="s">
        <v>30</v>
      </c>
      <c r="B6" s="338"/>
      <c r="C6" s="338"/>
      <c r="D6" s="338"/>
      <c r="E6" s="338"/>
      <c r="F6" s="339"/>
      <c r="G6" s="343" t="s">
        <v>36</v>
      </c>
      <c r="H6" s="344"/>
      <c r="I6" s="29"/>
    </row>
    <row r="7" spans="1:10" s="101" customFormat="1" ht="26.25" customHeight="1" x14ac:dyDescent="0.25">
      <c r="A7" s="340"/>
      <c r="B7" s="341"/>
      <c r="C7" s="341"/>
      <c r="D7" s="341"/>
      <c r="E7" s="341"/>
      <c r="F7" s="342"/>
      <c r="G7" s="102" t="s">
        <v>37</v>
      </c>
      <c r="H7" s="103" t="s">
        <v>38</v>
      </c>
      <c r="I7" s="29"/>
    </row>
    <row r="8" spans="1:10" s="101" customFormat="1" ht="24.95" customHeight="1" thickBot="1" x14ac:dyDescent="0.3">
      <c r="A8" s="327" t="s">
        <v>31</v>
      </c>
      <c r="B8" s="328"/>
      <c r="C8" s="328"/>
      <c r="D8" s="328"/>
      <c r="E8" s="328"/>
      <c r="F8" s="329"/>
      <c r="G8" s="104" t="s">
        <v>24</v>
      </c>
      <c r="H8" s="105" t="s">
        <v>25</v>
      </c>
      <c r="I8" s="29"/>
    </row>
    <row r="9" spans="1:10" s="101" customFormat="1" ht="24.95" customHeight="1" x14ac:dyDescent="0.25">
      <c r="A9" s="330" t="s">
        <v>132</v>
      </c>
      <c r="B9" s="331"/>
      <c r="C9" s="331"/>
      <c r="D9" s="331"/>
      <c r="E9" s="331"/>
      <c r="F9" s="331"/>
      <c r="G9" s="331"/>
      <c r="H9" s="332"/>
      <c r="I9" s="29"/>
    </row>
    <row r="10" spans="1:10" s="108" customFormat="1" ht="24.75" customHeight="1" x14ac:dyDescent="0.25">
      <c r="A10" s="324" t="s">
        <v>133</v>
      </c>
      <c r="B10" s="325"/>
      <c r="C10" s="325"/>
      <c r="D10" s="325"/>
      <c r="E10" s="325"/>
      <c r="F10" s="326"/>
      <c r="G10" s="106" t="s">
        <v>41</v>
      </c>
      <c r="H10" s="107" t="s">
        <v>41</v>
      </c>
    </row>
    <row r="11" spans="1:10" s="108" customFormat="1" ht="27" customHeight="1" x14ac:dyDescent="0.25">
      <c r="A11" s="50" t="s">
        <v>39</v>
      </c>
      <c r="B11" s="305" t="s">
        <v>134</v>
      </c>
      <c r="C11" s="306"/>
      <c r="D11" s="306"/>
      <c r="E11" s="306"/>
      <c r="F11" s="307"/>
      <c r="G11" s="109"/>
      <c r="H11" s="110"/>
    </row>
    <row r="12" spans="1:10" s="108" customFormat="1" ht="19.5" customHeight="1" x14ac:dyDescent="0.25">
      <c r="A12" s="50" t="s">
        <v>40</v>
      </c>
      <c r="B12" s="305" t="s">
        <v>135</v>
      </c>
      <c r="C12" s="306"/>
      <c r="D12" s="306"/>
      <c r="E12" s="306"/>
      <c r="F12" s="307"/>
      <c r="G12" s="109"/>
      <c r="H12" s="110"/>
    </row>
    <row r="13" spans="1:10" s="108" customFormat="1" ht="19.5" customHeight="1" x14ac:dyDescent="0.25">
      <c r="A13" s="50" t="s">
        <v>136</v>
      </c>
      <c r="B13" s="305" t="s">
        <v>137</v>
      </c>
      <c r="C13" s="306"/>
      <c r="D13" s="306"/>
      <c r="E13" s="306"/>
      <c r="F13" s="307"/>
      <c r="G13" s="109"/>
      <c r="H13" s="110"/>
    </row>
    <row r="14" spans="1:10" s="108" customFormat="1" ht="24.75" customHeight="1" x14ac:dyDescent="0.25">
      <c r="A14" s="324" t="s">
        <v>138</v>
      </c>
      <c r="B14" s="325"/>
      <c r="C14" s="325"/>
      <c r="D14" s="325"/>
      <c r="E14" s="325"/>
      <c r="F14" s="326"/>
      <c r="G14" s="106" t="s">
        <v>41</v>
      </c>
      <c r="H14" s="107" t="s">
        <v>41</v>
      </c>
    </row>
    <row r="15" spans="1:10" s="108" customFormat="1" ht="27" customHeight="1" x14ac:dyDescent="0.25">
      <c r="A15" s="50" t="s">
        <v>42</v>
      </c>
      <c r="B15" s="305" t="s">
        <v>139</v>
      </c>
      <c r="C15" s="306"/>
      <c r="D15" s="306"/>
      <c r="E15" s="306"/>
      <c r="F15" s="307"/>
      <c r="G15" s="109"/>
      <c r="H15" s="110"/>
    </row>
    <row r="16" spans="1:10" s="108" customFormat="1" ht="19.5" customHeight="1" x14ac:dyDescent="0.25">
      <c r="A16" s="50" t="s">
        <v>43</v>
      </c>
      <c r="B16" s="305" t="s">
        <v>140</v>
      </c>
      <c r="C16" s="306"/>
      <c r="D16" s="306"/>
      <c r="E16" s="306"/>
      <c r="F16" s="307"/>
      <c r="G16" s="109"/>
      <c r="H16" s="110"/>
    </row>
    <row r="17" spans="1:8" s="108" customFormat="1" ht="19.5" customHeight="1" x14ac:dyDescent="0.25">
      <c r="A17" s="50" t="s">
        <v>141</v>
      </c>
      <c r="B17" s="305" t="s">
        <v>137</v>
      </c>
      <c r="C17" s="306"/>
      <c r="D17" s="306"/>
      <c r="E17" s="306"/>
      <c r="F17" s="307"/>
      <c r="G17" s="109"/>
      <c r="H17" s="110"/>
    </row>
    <row r="18" spans="1:8" s="108" customFormat="1" ht="24.75" customHeight="1" x14ac:dyDescent="0.25">
      <c r="A18" s="324" t="s">
        <v>142</v>
      </c>
      <c r="B18" s="325"/>
      <c r="C18" s="325"/>
      <c r="D18" s="325"/>
      <c r="E18" s="325"/>
      <c r="F18" s="326"/>
      <c r="G18" s="106" t="s">
        <v>41</v>
      </c>
      <c r="H18" s="107" t="s">
        <v>41</v>
      </c>
    </row>
    <row r="19" spans="1:8" s="108" customFormat="1" ht="27" customHeight="1" x14ac:dyDescent="0.25">
      <c r="A19" s="50" t="s">
        <v>44</v>
      </c>
      <c r="B19" s="305" t="s">
        <v>143</v>
      </c>
      <c r="C19" s="306"/>
      <c r="D19" s="306"/>
      <c r="E19" s="306"/>
      <c r="F19" s="307"/>
      <c r="G19" s="109"/>
      <c r="H19" s="110"/>
    </row>
    <row r="20" spans="1:8" s="108" customFormat="1" ht="19.5" customHeight="1" x14ac:dyDescent="0.25">
      <c r="A20" s="50" t="s">
        <v>45</v>
      </c>
      <c r="B20" s="305" t="s">
        <v>144</v>
      </c>
      <c r="C20" s="306"/>
      <c r="D20" s="306"/>
      <c r="E20" s="306"/>
      <c r="F20" s="307"/>
      <c r="G20" s="109"/>
      <c r="H20" s="110"/>
    </row>
    <row r="21" spans="1:8" s="108" customFormat="1" ht="19.5" customHeight="1" x14ac:dyDescent="0.25">
      <c r="A21" s="50" t="s">
        <v>145</v>
      </c>
      <c r="B21" s="305" t="s">
        <v>137</v>
      </c>
      <c r="C21" s="306"/>
      <c r="D21" s="306"/>
      <c r="E21" s="306"/>
      <c r="F21" s="307"/>
      <c r="G21" s="109"/>
      <c r="H21" s="110"/>
    </row>
    <row r="22" spans="1:8" s="108" customFormat="1" ht="24.75" customHeight="1" x14ac:dyDescent="0.25">
      <c r="A22" s="324" t="s">
        <v>146</v>
      </c>
      <c r="B22" s="325"/>
      <c r="C22" s="325"/>
      <c r="D22" s="325"/>
      <c r="E22" s="325"/>
      <c r="F22" s="326"/>
      <c r="G22" s="106" t="s">
        <v>41</v>
      </c>
      <c r="H22" s="107" t="s">
        <v>41</v>
      </c>
    </row>
    <row r="23" spans="1:8" s="108" customFormat="1" ht="19.5" customHeight="1" x14ac:dyDescent="0.25">
      <c r="A23" s="50" t="s">
        <v>56</v>
      </c>
      <c r="B23" s="305" t="s">
        <v>147</v>
      </c>
      <c r="C23" s="306"/>
      <c r="D23" s="306"/>
      <c r="E23" s="306"/>
      <c r="F23" s="307"/>
      <c r="G23" s="109"/>
      <c r="H23" s="110"/>
    </row>
    <row r="24" spans="1:8" s="108" customFormat="1" ht="19.5" customHeight="1" x14ac:dyDescent="0.25">
      <c r="A24" s="50" t="s">
        <v>57</v>
      </c>
      <c r="B24" s="305" t="s">
        <v>148</v>
      </c>
      <c r="C24" s="306"/>
      <c r="D24" s="306"/>
      <c r="E24" s="306"/>
      <c r="F24" s="307"/>
      <c r="G24" s="109"/>
      <c r="H24" s="110"/>
    </row>
    <row r="25" spans="1:8" s="108" customFormat="1" ht="19.5" customHeight="1" x14ac:dyDescent="0.25">
      <c r="A25" s="50" t="s">
        <v>149</v>
      </c>
      <c r="B25" s="305" t="s">
        <v>137</v>
      </c>
      <c r="C25" s="306"/>
      <c r="D25" s="306"/>
      <c r="E25" s="306"/>
      <c r="F25" s="307"/>
      <c r="G25" s="109"/>
      <c r="H25" s="110"/>
    </row>
    <row r="26" spans="1:8" s="108" customFormat="1" ht="42" customHeight="1" x14ac:dyDescent="0.25">
      <c r="A26" s="50" t="s">
        <v>150</v>
      </c>
      <c r="B26" s="305" t="s">
        <v>151</v>
      </c>
      <c r="C26" s="306"/>
      <c r="D26" s="306"/>
      <c r="E26" s="306"/>
      <c r="F26" s="307"/>
      <c r="G26" s="109"/>
      <c r="H26" s="110"/>
    </row>
    <row r="27" spans="1:8" s="108" customFormat="1" ht="27" customHeight="1" x14ac:dyDescent="0.25">
      <c r="A27" s="324" t="s">
        <v>152</v>
      </c>
      <c r="B27" s="325"/>
      <c r="C27" s="325"/>
      <c r="D27" s="325"/>
      <c r="E27" s="325"/>
      <c r="F27" s="326"/>
      <c r="G27" s="106" t="s">
        <v>41</v>
      </c>
      <c r="H27" s="107" t="s">
        <v>41</v>
      </c>
    </row>
    <row r="28" spans="1:8" s="108" customFormat="1" ht="19.5" customHeight="1" x14ac:dyDescent="0.25">
      <c r="A28" s="50" t="s">
        <v>58</v>
      </c>
      <c r="B28" s="305" t="s">
        <v>153</v>
      </c>
      <c r="C28" s="306"/>
      <c r="D28" s="306"/>
      <c r="E28" s="306"/>
      <c r="F28" s="307"/>
      <c r="G28" s="109"/>
      <c r="H28" s="110"/>
    </row>
    <row r="29" spans="1:8" s="108" customFormat="1" ht="19.5" customHeight="1" x14ac:dyDescent="0.25">
      <c r="A29" s="50" t="s">
        <v>59</v>
      </c>
      <c r="B29" s="305" t="s">
        <v>148</v>
      </c>
      <c r="C29" s="306"/>
      <c r="D29" s="306"/>
      <c r="E29" s="306"/>
      <c r="F29" s="307"/>
      <c r="G29" s="109"/>
      <c r="H29" s="110"/>
    </row>
    <row r="30" spans="1:8" s="108" customFormat="1" ht="19.5" customHeight="1" x14ac:dyDescent="0.25">
      <c r="A30" s="50" t="s">
        <v>154</v>
      </c>
      <c r="B30" s="305" t="s">
        <v>137</v>
      </c>
      <c r="C30" s="306"/>
      <c r="D30" s="306"/>
      <c r="E30" s="306"/>
      <c r="F30" s="307"/>
      <c r="G30" s="109"/>
      <c r="H30" s="110"/>
    </row>
    <row r="31" spans="1:8" s="108" customFormat="1" ht="42" customHeight="1" x14ac:dyDescent="0.25">
      <c r="A31" s="50" t="s">
        <v>155</v>
      </c>
      <c r="B31" s="305" t="s">
        <v>156</v>
      </c>
      <c r="C31" s="306"/>
      <c r="D31" s="306"/>
      <c r="E31" s="306"/>
      <c r="F31" s="307"/>
      <c r="G31" s="109"/>
      <c r="H31" s="110"/>
    </row>
    <row r="32" spans="1:8" s="108" customFormat="1" ht="24.75" customHeight="1" x14ac:dyDescent="0.25">
      <c r="A32" s="321" t="s">
        <v>157</v>
      </c>
      <c r="B32" s="322"/>
      <c r="C32" s="322"/>
      <c r="D32" s="322"/>
      <c r="E32" s="322"/>
      <c r="F32" s="322"/>
      <c r="G32" s="322"/>
      <c r="H32" s="323"/>
    </row>
    <row r="33" spans="1:8" s="108" customFormat="1" ht="35.25" customHeight="1" x14ac:dyDescent="0.25">
      <c r="A33" s="315" t="s">
        <v>158</v>
      </c>
      <c r="B33" s="316"/>
      <c r="C33" s="316"/>
      <c r="D33" s="316"/>
      <c r="E33" s="316"/>
      <c r="F33" s="317"/>
      <c r="G33" s="111" t="s">
        <v>41</v>
      </c>
      <c r="H33" s="112" t="s">
        <v>41</v>
      </c>
    </row>
    <row r="34" spans="1:8" s="108" customFormat="1" ht="19.5" customHeight="1" x14ac:dyDescent="0.25">
      <c r="A34" s="113" t="s">
        <v>39</v>
      </c>
      <c r="B34" s="318" t="s">
        <v>159</v>
      </c>
      <c r="C34" s="319"/>
      <c r="D34" s="319"/>
      <c r="E34" s="319"/>
      <c r="F34" s="320"/>
      <c r="G34" s="109"/>
      <c r="H34" s="110"/>
    </row>
    <row r="35" spans="1:8" s="108" customFormat="1" ht="19.5" customHeight="1" x14ac:dyDescent="0.25">
      <c r="A35" s="50" t="s">
        <v>75</v>
      </c>
      <c r="B35" s="305" t="s">
        <v>160</v>
      </c>
      <c r="C35" s="306"/>
      <c r="D35" s="306"/>
      <c r="E35" s="306"/>
      <c r="F35" s="307"/>
      <c r="G35" s="109"/>
      <c r="H35" s="110"/>
    </row>
    <row r="36" spans="1:8" s="108" customFormat="1" ht="19.5" customHeight="1" x14ac:dyDescent="0.25">
      <c r="A36" s="50" t="s">
        <v>76</v>
      </c>
      <c r="B36" s="305" t="s">
        <v>161</v>
      </c>
      <c r="C36" s="306"/>
      <c r="D36" s="306"/>
      <c r="E36" s="306"/>
      <c r="F36" s="307"/>
      <c r="G36" s="109"/>
      <c r="H36" s="110"/>
    </row>
    <row r="37" spans="1:8" s="108" customFormat="1" ht="19.5" customHeight="1" x14ac:dyDescent="0.25">
      <c r="A37" s="50" t="s">
        <v>77</v>
      </c>
      <c r="B37" s="305" t="s">
        <v>162</v>
      </c>
      <c r="C37" s="306"/>
      <c r="D37" s="306"/>
      <c r="E37" s="306"/>
      <c r="F37" s="307"/>
      <c r="G37" s="109"/>
      <c r="H37" s="110"/>
    </row>
    <row r="38" spans="1:8" s="108" customFormat="1" ht="19.5" customHeight="1" x14ac:dyDescent="0.25">
      <c r="A38" s="50" t="s">
        <v>78</v>
      </c>
      <c r="B38" s="305" t="s">
        <v>163</v>
      </c>
      <c r="C38" s="306"/>
      <c r="D38" s="306"/>
      <c r="E38" s="306"/>
      <c r="F38" s="307"/>
      <c r="G38" s="109"/>
      <c r="H38" s="110"/>
    </row>
    <row r="39" spans="1:8" s="108" customFormat="1" ht="19.5" customHeight="1" x14ac:dyDescent="0.25">
      <c r="A39" s="50" t="s">
        <v>79</v>
      </c>
      <c r="B39" s="305" t="s">
        <v>164</v>
      </c>
      <c r="C39" s="306"/>
      <c r="D39" s="306"/>
      <c r="E39" s="306"/>
      <c r="F39" s="307"/>
      <c r="G39" s="109"/>
      <c r="H39" s="110"/>
    </row>
    <row r="40" spans="1:8" s="108" customFormat="1" ht="19.5" customHeight="1" x14ac:dyDescent="0.25">
      <c r="A40" s="50" t="s">
        <v>80</v>
      </c>
      <c r="B40" s="305" t="s">
        <v>165</v>
      </c>
      <c r="C40" s="306"/>
      <c r="D40" s="306"/>
      <c r="E40" s="306"/>
      <c r="F40" s="307"/>
      <c r="G40" s="109"/>
      <c r="H40" s="110"/>
    </row>
    <row r="41" spans="1:8" s="108" customFormat="1" ht="19.5" customHeight="1" x14ac:dyDescent="0.25">
      <c r="A41" s="50" t="s">
        <v>81</v>
      </c>
      <c r="B41" s="305" t="s">
        <v>166</v>
      </c>
      <c r="C41" s="306"/>
      <c r="D41" s="306"/>
      <c r="E41" s="306"/>
      <c r="F41" s="307"/>
      <c r="G41" s="109"/>
      <c r="H41" s="110"/>
    </row>
    <row r="42" spans="1:8" s="108" customFormat="1" ht="19.5" customHeight="1" x14ac:dyDescent="0.25">
      <c r="A42" s="50" t="s">
        <v>82</v>
      </c>
      <c r="B42" s="305" t="s">
        <v>167</v>
      </c>
      <c r="C42" s="306"/>
      <c r="D42" s="306"/>
      <c r="E42" s="306"/>
      <c r="F42" s="307"/>
      <c r="G42" s="109"/>
      <c r="H42" s="110"/>
    </row>
    <row r="43" spans="1:8" s="108" customFormat="1" ht="19.5" customHeight="1" x14ac:dyDescent="0.25">
      <c r="A43" s="50" t="s">
        <v>83</v>
      </c>
      <c r="B43" s="305" t="s">
        <v>168</v>
      </c>
      <c r="C43" s="306"/>
      <c r="D43" s="306"/>
      <c r="E43" s="306"/>
      <c r="F43" s="307"/>
      <c r="G43" s="109"/>
      <c r="H43" s="110"/>
    </row>
    <row r="44" spans="1:8" s="108" customFormat="1" ht="19.5" customHeight="1" x14ac:dyDescent="0.25">
      <c r="A44" s="50" t="s">
        <v>169</v>
      </c>
      <c r="B44" s="305" t="s">
        <v>170</v>
      </c>
      <c r="C44" s="306"/>
      <c r="D44" s="306"/>
      <c r="E44" s="306"/>
      <c r="F44" s="307"/>
      <c r="G44" s="109"/>
      <c r="H44" s="110"/>
    </row>
    <row r="45" spans="1:8" s="108" customFormat="1" ht="19.5" customHeight="1" x14ac:dyDescent="0.25">
      <c r="A45" s="50" t="s">
        <v>171</v>
      </c>
      <c r="B45" s="305" t="s">
        <v>172</v>
      </c>
      <c r="C45" s="306"/>
      <c r="D45" s="306"/>
      <c r="E45" s="306"/>
      <c r="F45" s="307"/>
      <c r="G45" s="109"/>
      <c r="H45" s="110"/>
    </row>
    <row r="46" spans="1:8" s="108" customFormat="1" ht="19.5" customHeight="1" x14ac:dyDescent="0.25">
      <c r="A46" s="50" t="s">
        <v>173</v>
      </c>
      <c r="B46" s="305" t="s">
        <v>174</v>
      </c>
      <c r="C46" s="306"/>
      <c r="D46" s="306"/>
      <c r="E46" s="306"/>
      <c r="F46" s="307"/>
      <c r="G46" s="109"/>
      <c r="H46" s="110"/>
    </row>
    <row r="47" spans="1:8" s="108" customFormat="1" ht="19.5" customHeight="1" x14ac:dyDescent="0.25">
      <c r="A47" s="50" t="s">
        <v>175</v>
      </c>
      <c r="B47" s="305" t="s">
        <v>176</v>
      </c>
      <c r="C47" s="306"/>
      <c r="D47" s="306"/>
      <c r="E47" s="306"/>
      <c r="F47" s="307"/>
      <c r="G47" s="109"/>
      <c r="H47" s="110"/>
    </row>
    <row r="48" spans="1:8" s="108" customFormat="1" ht="19.5" customHeight="1" x14ac:dyDescent="0.25">
      <c r="A48" s="50" t="s">
        <v>177</v>
      </c>
      <c r="B48" s="305" t="s">
        <v>178</v>
      </c>
      <c r="C48" s="306"/>
      <c r="D48" s="306"/>
      <c r="E48" s="306"/>
      <c r="F48" s="307"/>
      <c r="G48" s="109"/>
      <c r="H48" s="110"/>
    </row>
    <row r="49" spans="1:8" s="108" customFormat="1" ht="19.5" customHeight="1" x14ac:dyDescent="0.25">
      <c r="A49" s="50" t="s">
        <v>179</v>
      </c>
      <c r="B49" s="305" t="s">
        <v>180</v>
      </c>
      <c r="C49" s="306"/>
      <c r="D49" s="306"/>
      <c r="E49" s="306"/>
      <c r="F49" s="307"/>
      <c r="G49" s="109"/>
      <c r="H49" s="110"/>
    </row>
    <row r="50" spans="1:8" s="108" customFormat="1" ht="19.5" customHeight="1" x14ac:dyDescent="0.25">
      <c r="A50" s="50" t="s">
        <v>181</v>
      </c>
      <c r="B50" s="305" t="s">
        <v>182</v>
      </c>
      <c r="C50" s="306"/>
      <c r="D50" s="306"/>
      <c r="E50" s="306"/>
      <c r="F50" s="307"/>
      <c r="G50" s="109"/>
      <c r="H50" s="110"/>
    </row>
    <row r="51" spans="1:8" s="108" customFormat="1" ht="19.5" customHeight="1" x14ac:dyDescent="0.25">
      <c r="A51" s="50" t="s">
        <v>183</v>
      </c>
      <c r="B51" s="305" t="s">
        <v>184</v>
      </c>
      <c r="C51" s="306"/>
      <c r="D51" s="306"/>
      <c r="E51" s="306"/>
      <c r="F51" s="307"/>
      <c r="G51" s="109"/>
      <c r="H51" s="110"/>
    </row>
    <row r="52" spans="1:8" s="108" customFormat="1" ht="19.5" customHeight="1" x14ac:dyDescent="0.25">
      <c r="A52" s="50" t="s">
        <v>185</v>
      </c>
      <c r="B52" s="305" t="s">
        <v>186</v>
      </c>
      <c r="C52" s="306"/>
      <c r="D52" s="306"/>
      <c r="E52" s="306"/>
      <c r="F52" s="307"/>
      <c r="G52" s="109"/>
      <c r="H52" s="110"/>
    </row>
    <row r="53" spans="1:8" s="108" customFormat="1" ht="19.5" customHeight="1" x14ac:dyDescent="0.25">
      <c r="A53" s="114" t="s">
        <v>40</v>
      </c>
      <c r="B53" s="312" t="s">
        <v>187</v>
      </c>
      <c r="C53" s="313"/>
      <c r="D53" s="313"/>
      <c r="E53" s="313"/>
      <c r="F53" s="314"/>
      <c r="G53" s="109"/>
      <c r="H53" s="110"/>
    </row>
    <row r="54" spans="1:8" s="108" customFormat="1" ht="40.5" customHeight="1" x14ac:dyDescent="0.25">
      <c r="A54" s="315" t="s">
        <v>188</v>
      </c>
      <c r="B54" s="316"/>
      <c r="C54" s="316"/>
      <c r="D54" s="316"/>
      <c r="E54" s="316"/>
      <c r="F54" s="317"/>
      <c r="G54" s="111" t="s">
        <v>41</v>
      </c>
      <c r="H54" s="112" t="s">
        <v>41</v>
      </c>
    </row>
    <row r="55" spans="1:8" s="108" customFormat="1" ht="19.5" customHeight="1" x14ac:dyDescent="0.25">
      <c r="A55" s="113" t="s">
        <v>39</v>
      </c>
      <c r="B55" s="318" t="s">
        <v>159</v>
      </c>
      <c r="C55" s="319"/>
      <c r="D55" s="319"/>
      <c r="E55" s="319"/>
      <c r="F55" s="320"/>
      <c r="G55" s="109"/>
      <c r="H55" s="110"/>
    </row>
    <row r="56" spans="1:8" s="108" customFormat="1" ht="19.5" customHeight="1" x14ac:dyDescent="0.25">
      <c r="A56" s="50" t="s">
        <v>75</v>
      </c>
      <c r="B56" s="305" t="s">
        <v>189</v>
      </c>
      <c r="C56" s="306"/>
      <c r="D56" s="306"/>
      <c r="E56" s="306"/>
      <c r="F56" s="307"/>
      <c r="G56" s="109"/>
      <c r="H56" s="110"/>
    </row>
    <row r="57" spans="1:8" s="108" customFormat="1" ht="19.5" customHeight="1" x14ac:dyDescent="0.25">
      <c r="A57" s="50" t="s">
        <v>76</v>
      </c>
      <c r="B57" s="305" t="s">
        <v>190</v>
      </c>
      <c r="C57" s="306"/>
      <c r="D57" s="306"/>
      <c r="E57" s="306"/>
      <c r="F57" s="307"/>
      <c r="G57" s="109"/>
      <c r="H57" s="110"/>
    </row>
    <row r="58" spans="1:8" s="108" customFormat="1" ht="19.5" customHeight="1" x14ac:dyDescent="0.25">
      <c r="A58" s="50" t="s">
        <v>77</v>
      </c>
      <c r="B58" s="305" t="s">
        <v>191</v>
      </c>
      <c r="C58" s="306"/>
      <c r="D58" s="306"/>
      <c r="E58" s="306"/>
      <c r="F58" s="307"/>
      <c r="G58" s="109"/>
      <c r="H58" s="110"/>
    </row>
    <row r="59" spans="1:8" s="108" customFormat="1" ht="19.5" customHeight="1" x14ac:dyDescent="0.25">
      <c r="A59" s="50" t="s">
        <v>78</v>
      </c>
      <c r="B59" s="305" t="s">
        <v>192</v>
      </c>
      <c r="C59" s="306"/>
      <c r="D59" s="306"/>
      <c r="E59" s="306"/>
      <c r="F59" s="307"/>
      <c r="G59" s="109"/>
      <c r="H59" s="110"/>
    </row>
    <row r="60" spans="1:8" s="108" customFormat="1" ht="19.5" customHeight="1" x14ac:dyDescent="0.25">
      <c r="A60" s="50" t="s">
        <v>79</v>
      </c>
      <c r="B60" s="305" t="s">
        <v>193</v>
      </c>
      <c r="C60" s="306"/>
      <c r="D60" s="306"/>
      <c r="E60" s="306"/>
      <c r="F60" s="307"/>
      <c r="G60" s="109"/>
      <c r="H60" s="110"/>
    </row>
    <row r="61" spans="1:8" s="108" customFormat="1" ht="19.5" customHeight="1" x14ac:dyDescent="0.25">
      <c r="A61" s="50" t="s">
        <v>80</v>
      </c>
      <c r="B61" s="305" t="s">
        <v>194</v>
      </c>
      <c r="C61" s="306"/>
      <c r="D61" s="306"/>
      <c r="E61" s="306"/>
      <c r="F61" s="307"/>
      <c r="G61" s="109"/>
      <c r="H61" s="110"/>
    </row>
    <row r="62" spans="1:8" s="108" customFormat="1" ht="19.5" customHeight="1" x14ac:dyDescent="0.25">
      <c r="A62" s="50" t="s">
        <v>81</v>
      </c>
      <c r="B62" s="305" t="s">
        <v>192</v>
      </c>
      <c r="C62" s="306"/>
      <c r="D62" s="306"/>
      <c r="E62" s="306"/>
      <c r="F62" s="307"/>
      <c r="G62" s="109"/>
      <c r="H62" s="110"/>
    </row>
    <row r="63" spans="1:8" s="108" customFormat="1" ht="19.5" customHeight="1" x14ac:dyDescent="0.25">
      <c r="A63" s="50" t="s">
        <v>82</v>
      </c>
      <c r="B63" s="305" t="s">
        <v>195</v>
      </c>
      <c r="C63" s="306"/>
      <c r="D63" s="306"/>
      <c r="E63" s="306"/>
      <c r="F63" s="307"/>
      <c r="G63" s="109"/>
      <c r="H63" s="110"/>
    </row>
    <row r="64" spans="1:8" s="108" customFormat="1" ht="19.5" customHeight="1" x14ac:dyDescent="0.25">
      <c r="A64" s="50" t="s">
        <v>83</v>
      </c>
      <c r="B64" s="305" t="s">
        <v>196</v>
      </c>
      <c r="C64" s="306"/>
      <c r="D64" s="306"/>
      <c r="E64" s="306"/>
      <c r="F64" s="307"/>
      <c r="G64" s="109"/>
      <c r="H64" s="110"/>
    </row>
    <row r="65" spans="1:9" s="108" customFormat="1" ht="19.5" customHeight="1" thickBot="1" x14ac:dyDescent="0.3">
      <c r="A65" s="115" t="s">
        <v>40</v>
      </c>
      <c r="B65" s="308" t="s">
        <v>197</v>
      </c>
      <c r="C65" s="309"/>
      <c r="D65" s="309"/>
      <c r="E65" s="309"/>
      <c r="F65" s="310"/>
      <c r="G65" s="116"/>
      <c r="H65" s="117"/>
    </row>
    <row r="66" spans="1:9" s="119" customFormat="1" ht="24.95" customHeight="1" x14ac:dyDescent="0.25">
      <c r="A66" s="118"/>
      <c r="B66" s="118"/>
      <c r="C66" s="118"/>
      <c r="D66" s="118"/>
      <c r="E66" s="118"/>
      <c r="F66" s="118"/>
      <c r="G66" s="118"/>
      <c r="H66" s="118"/>
      <c r="I66" s="49"/>
    </row>
    <row r="67" spans="1:9" s="120" customFormat="1" ht="15" customHeight="1" x14ac:dyDescent="0.25">
      <c r="A67" s="311" t="s">
        <v>27</v>
      </c>
      <c r="B67" s="311"/>
      <c r="C67" s="311"/>
      <c r="D67" s="311"/>
      <c r="E67" s="311"/>
      <c r="F67" s="311"/>
      <c r="G67" s="311"/>
      <c r="H67" s="311"/>
    </row>
    <row r="68" spans="1:9" s="120" customFormat="1" ht="15" customHeight="1" x14ac:dyDescent="0.25">
      <c r="A68" s="301" t="s">
        <v>67</v>
      </c>
      <c r="B68" s="301"/>
      <c r="C68" s="301"/>
      <c r="D68" s="301"/>
      <c r="E68" s="121" t="str">
        <f>IF('[1]Príloha č.1'!$C$6="","",'[1]Príloha č.1'!$C$6)</f>
        <v/>
      </c>
      <c r="G68" s="122"/>
    </row>
    <row r="69" spans="1:9" s="120" customFormat="1" ht="15" customHeight="1" x14ac:dyDescent="0.25">
      <c r="A69" s="301" t="s">
        <v>68</v>
      </c>
      <c r="B69" s="301"/>
      <c r="C69" s="301"/>
      <c r="D69" s="301"/>
      <c r="E69" s="123" t="str">
        <f>IF('[1]Príloha č.1'!$C$7="","",'[1]Príloha č.1'!$C$7)</f>
        <v/>
      </c>
      <c r="G69" s="124"/>
    </row>
    <row r="70" spans="1:9" s="120" customFormat="1" ht="15" customHeight="1" x14ac:dyDescent="0.25">
      <c r="A70" s="302" t="s">
        <v>6</v>
      </c>
      <c r="B70" s="302"/>
      <c r="C70" s="302"/>
      <c r="D70" s="302"/>
      <c r="E70" s="123" t="str">
        <f>IF('[1]Príloha č.1'!$C$8="","",'[1]Príloha č.1'!$C$8)</f>
        <v/>
      </c>
      <c r="G70" s="124"/>
    </row>
    <row r="71" spans="1:9" s="120" customFormat="1" ht="15" customHeight="1" x14ac:dyDescent="0.25">
      <c r="A71" s="302" t="s">
        <v>7</v>
      </c>
      <c r="B71" s="302"/>
      <c r="C71" s="302"/>
      <c r="D71" s="302"/>
      <c r="E71" s="123" t="str">
        <f>IF('[1]Príloha č.1'!$C$9="","",'[1]Príloha č.1'!$C$9)</f>
        <v/>
      </c>
      <c r="G71" s="124"/>
    </row>
    <row r="72" spans="1:9" s="92" customFormat="1" ht="15" customHeight="1" x14ac:dyDescent="0.2">
      <c r="A72" s="125"/>
      <c r="B72" s="125"/>
      <c r="C72" s="125"/>
      <c r="D72" s="125"/>
      <c r="E72" s="120"/>
      <c r="F72" s="120"/>
      <c r="G72" s="120"/>
      <c r="H72" s="120"/>
    </row>
    <row r="73" spans="1:9" s="92" customFormat="1" ht="15" customHeight="1" x14ac:dyDescent="0.2">
      <c r="A73" s="303" t="s">
        <v>28</v>
      </c>
      <c r="B73" s="303"/>
      <c r="C73" s="303"/>
      <c r="D73" s="303"/>
      <c r="E73" s="303"/>
      <c r="G73" s="120"/>
      <c r="H73" s="120"/>
    </row>
    <row r="74" spans="1:9" s="92" customFormat="1" ht="15" customHeight="1" x14ac:dyDescent="0.2">
      <c r="A74" s="302" t="s">
        <v>29</v>
      </c>
      <c r="B74" s="302"/>
      <c r="C74" s="302"/>
      <c r="D74" s="302"/>
      <c r="E74" s="123"/>
      <c r="G74" s="124"/>
      <c r="H74" s="120"/>
    </row>
    <row r="75" spans="1:9" s="92" customFormat="1" ht="15" customHeight="1" x14ac:dyDescent="0.2">
      <c r="B75" s="126"/>
      <c r="D75" s="126"/>
    </row>
    <row r="76" spans="1:9" s="127" customFormat="1" ht="15" customHeight="1" x14ac:dyDescent="0.2">
      <c r="A76" s="92" t="s">
        <v>8</v>
      </c>
      <c r="B76" s="304" t="str">
        <f>IF('[1]Príloha č.1'!B23:B23="","",'[1]Príloha č.1'!B23:B23)</f>
        <v/>
      </c>
      <c r="C76" s="304" t="s">
        <v>198</v>
      </c>
      <c r="D76" s="304" t="s">
        <v>198</v>
      </c>
      <c r="E76" s="92"/>
      <c r="F76" s="92"/>
      <c r="G76" s="92"/>
      <c r="H76" s="92"/>
    </row>
    <row r="77" spans="1:9" s="129" customFormat="1" ht="15" customHeight="1" x14ac:dyDescent="0.2">
      <c r="A77" s="92" t="s">
        <v>12</v>
      </c>
      <c r="B77" s="300" t="str">
        <f>IF('[1]Príloha č.1'!B24:B24="","",'[1]Príloha č.1'!B24:B24)</f>
        <v/>
      </c>
      <c r="C77" s="300" t="s">
        <v>198</v>
      </c>
      <c r="D77" s="300" t="s">
        <v>198</v>
      </c>
      <c r="E77" s="92"/>
      <c r="F77" s="92"/>
      <c r="G77" s="128"/>
      <c r="H77" s="28"/>
    </row>
    <row r="78" spans="1:9" s="130" customFormat="1" ht="15" customHeight="1" x14ac:dyDescent="0.2">
      <c r="A78" s="92"/>
      <c r="B78" s="126"/>
      <c r="C78" s="92"/>
      <c r="D78" s="126"/>
      <c r="F78" s="131" t="s">
        <v>14</v>
      </c>
      <c r="G78" s="121" t="str">
        <f>IF('[1]Príloha č.1'!D27="","",'[1]Príloha č.1'!D27)</f>
        <v/>
      </c>
      <c r="H78" s="92"/>
    </row>
    <row r="79" spans="1:9" ht="15" customHeight="1" x14ac:dyDescent="0.2">
      <c r="A79" s="129" t="s">
        <v>10</v>
      </c>
      <c r="B79" s="129"/>
      <c r="C79" s="129"/>
      <c r="D79" s="129"/>
      <c r="E79" s="132"/>
      <c r="F79" s="132"/>
      <c r="G79" s="133" t="s">
        <v>15</v>
      </c>
      <c r="H79" s="129"/>
    </row>
    <row r="80" spans="1:9" ht="12.75" customHeight="1" x14ac:dyDescent="0.2">
      <c r="A80" s="135"/>
      <c r="B80" s="136" t="s">
        <v>11</v>
      </c>
      <c r="C80" s="137"/>
      <c r="D80" s="137"/>
      <c r="E80" s="137"/>
      <c r="F80" s="137"/>
      <c r="G80" s="137"/>
      <c r="H80" s="137"/>
    </row>
    <row r="81" spans="1:8" x14ac:dyDescent="0.2">
      <c r="A81" s="138"/>
      <c r="B81" s="139"/>
      <c r="C81" s="130"/>
      <c r="D81" s="139"/>
      <c r="E81" s="130"/>
      <c r="F81" s="130"/>
      <c r="G81" s="140"/>
      <c r="H81" s="130"/>
    </row>
    <row r="86" spans="1:8" x14ac:dyDescent="0.2">
      <c r="H86" s="134" t="s">
        <v>26</v>
      </c>
    </row>
  </sheetData>
  <mergeCells count="73">
    <mergeCell ref="A1:H1"/>
    <mergeCell ref="A2:I2"/>
    <mergeCell ref="A3:H3"/>
    <mergeCell ref="A4:H4"/>
    <mergeCell ref="A6:F7"/>
    <mergeCell ref="G6:H6"/>
    <mergeCell ref="B19:F19"/>
    <mergeCell ref="A8:F8"/>
    <mergeCell ref="A9:H9"/>
    <mergeCell ref="A10:F10"/>
    <mergeCell ref="B11:F11"/>
    <mergeCell ref="B12:F12"/>
    <mergeCell ref="B13:F13"/>
    <mergeCell ref="A14:F14"/>
    <mergeCell ref="B15:F15"/>
    <mergeCell ref="B16:F16"/>
    <mergeCell ref="B17:F17"/>
    <mergeCell ref="A18:F18"/>
    <mergeCell ref="B31:F31"/>
    <mergeCell ref="B20:F20"/>
    <mergeCell ref="B21:F21"/>
    <mergeCell ref="A22:F22"/>
    <mergeCell ref="B23:F23"/>
    <mergeCell ref="B24:F24"/>
    <mergeCell ref="B25:F25"/>
    <mergeCell ref="B26:F26"/>
    <mergeCell ref="A27:F27"/>
    <mergeCell ref="B28:F28"/>
    <mergeCell ref="B29:F29"/>
    <mergeCell ref="B30:F30"/>
    <mergeCell ref="B43:F43"/>
    <mergeCell ref="A32:H32"/>
    <mergeCell ref="A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55:F55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A54:F54"/>
    <mergeCell ref="A68:D68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A67:H67"/>
    <mergeCell ref="B77:D77"/>
    <mergeCell ref="A69:D69"/>
    <mergeCell ref="A70:D70"/>
    <mergeCell ref="A71:D71"/>
    <mergeCell ref="A73:E73"/>
    <mergeCell ref="A74:D74"/>
    <mergeCell ref="B76:D76"/>
  </mergeCells>
  <conditionalFormatting sqref="E74 E68:E71 G28:G31">
    <cfRule type="containsBlanks" dxfId="44" priority="17">
      <formula>LEN(TRIM(E28))=0</formula>
    </cfRule>
  </conditionalFormatting>
  <conditionalFormatting sqref="G78">
    <cfRule type="containsBlanks" dxfId="43" priority="16">
      <formula>LEN(TRIM(G78))=0</formula>
    </cfRule>
  </conditionalFormatting>
  <conditionalFormatting sqref="B76:D77">
    <cfRule type="containsBlanks" dxfId="42" priority="18">
      <formula>LEN(TRIM(B76))=0</formula>
    </cfRule>
  </conditionalFormatting>
  <conditionalFormatting sqref="G13">
    <cfRule type="containsBlanks" dxfId="41" priority="13">
      <formula>LEN(TRIM(G13))=0</formula>
    </cfRule>
  </conditionalFormatting>
  <conditionalFormatting sqref="G10">
    <cfRule type="containsBlanks" dxfId="40" priority="15">
      <formula>LEN(TRIM(G10))=0</formula>
    </cfRule>
  </conditionalFormatting>
  <conditionalFormatting sqref="G11">
    <cfRule type="containsBlanks" dxfId="39" priority="14">
      <formula>LEN(TRIM(G11))=0</formula>
    </cfRule>
  </conditionalFormatting>
  <conditionalFormatting sqref="G12">
    <cfRule type="containsBlanks" dxfId="38" priority="12">
      <formula>LEN(TRIM(G12))=0</formula>
    </cfRule>
  </conditionalFormatting>
  <conditionalFormatting sqref="G34:G53">
    <cfRule type="containsBlanks" dxfId="37" priority="7">
      <formula>LEN(TRIM(G34))=0</formula>
    </cfRule>
  </conditionalFormatting>
  <conditionalFormatting sqref="G14">
    <cfRule type="containsBlanks" dxfId="36" priority="11">
      <formula>LEN(TRIM(G14))=0</formula>
    </cfRule>
  </conditionalFormatting>
  <conditionalFormatting sqref="G19:G21">
    <cfRule type="containsBlanks" dxfId="35" priority="9">
      <formula>LEN(TRIM(G19))=0</formula>
    </cfRule>
  </conditionalFormatting>
  <conditionalFormatting sqref="G15:G17">
    <cfRule type="containsBlanks" dxfId="34" priority="10">
      <formula>LEN(TRIM(G15))=0</formula>
    </cfRule>
  </conditionalFormatting>
  <conditionalFormatting sqref="G23:G26">
    <cfRule type="containsBlanks" dxfId="33" priority="8">
      <formula>LEN(TRIM(G23))=0</formula>
    </cfRule>
  </conditionalFormatting>
  <conditionalFormatting sqref="G55:G65">
    <cfRule type="containsBlanks" dxfId="32" priority="6">
      <formula>LEN(TRIM(G55))=0</formula>
    </cfRule>
  </conditionalFormatting>
  <conditionalFormatting sqref="G33">
    <cfRule type="containsBlanks" dxfId="31" priority="5">
      <formula>LEN(TRIM(G33))=0</formula>
    </cfRule>
  </conditionalFormatting>
  <conditionalFormatting sqref="G54">
    <cfRule type="containsBlanks" dxfId="30" priority="4">
      <formula>LEN(TRIM(G54))=0</formula>
    </cfRule>
  </conditionalFormatting>
  <conditionalFormatting sqref="G18">
    <cfRule type="containsBlanks" dxfId="29" priority="3">
      <formula>LEN(TRIM(G18))=0</formula>
    </cfRule>
  </conditionalFormatting>
  <conditionalFormatting sqref="G22">
    <cfRule type="containsBlanks" dxfId="28" priority="2">
      <formula>LEN(TRIM(G22))=0</formula>
    </cfRule>
  </conditionalFormatting>
  <conditionalFormatting sqref="G27">
    <cfRule type="containsBlanks" dxfId="27" priority="1">
      <formula>LEN(TRIM(G27))=0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 1 Zmluvy&amp;"Arial,Normálne"
Špecifikácia predmetu zákazky</oddHeader>
    <oddFooter>&amp;C&amp;"Arial,Normálne"&amp;8Strana &amp;P z &amp;N</oddFooter>
  </headerFooter>
  <rowBreaks count="1" manualBreakCount="1">
    <brk id="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showGridLines="0" zoomScaleNormal="100" workbookViewId="0">
      <selection activeCell="C12" sqref="C12:F13"/>
    </sheetView>
  </sheetViews>
  <sheetFormatPr defaultColWidth="9" defaultRowHeight="12" x14ac:dyDescent="0.2"/>
  <cols>
    <col min="1" max="1" width="5.85546875" style="64" customWidth="1"/>
    <col min="2" max="2" width="40.7109375" style="64" customWidth="1"/>
    <col min="3" max="3" width="17" style="64" customWidth="1"/>
    <col min="4" max="4" width="17.28515625" style="64" customWidth="1"/>
    <col min="5" max="5" width="17.42578125" style="64" customWidth="1"/>
    <col min="6" max="6" width="17.28515625" style="64" customWidth="1"/>
    <col min="7" max="16384" width="9" style="64"/>
  </cols>
  <sheetData>
    <row r="1" spans="1:14" ht="20.100000000000001" customHeight="1" x14ac:dyDescent="0.2">
      <c r="A1" s="64" t="s">
        <v>85</v>
      </c>
    </row>
    <row r="2" spans="1:14" ht="30" customHeight="1" x14ac:dyDescent="0.2">
      <c r="A2" s="345" t="s">
        <v>131</v>
      </c>
      <c r="B2" s="345"/>
      <c r="C2" s="345"/>
    </row>
    <row r="3" spans="1:14" ht="24.75" customHeight="1" x14ac:dyDescent="0.25">
      <c r="A3" s="346" t="s">
        <v>86</v>
      </c>
      <c r="B3" s="346"/>
      <c r="C3" s="346"/>
      <c r="D3" s="346"/>
      <c r="E3" s="346"/>
      <c r="F3" s="346"/>
      <c r="G3" s="65"/>
      <c r="H3" s="65"/>
      <c r="I3" s="65"/>
      <c r="J3" s="65"/>
      <c r="K3" s="65"/>
      <c r="L3" s="65"/>
      <c r="M3" s="65"/>
      <c r="N3" s="65"/>
    </row>
    <row r="6" spans="1:14" ht="34.5" customHeight="1" x14ac:dyDescent="0.2">
      <c r="A6" s="66" t="s">
        <v>87</v>
      </c>
      <c r="B6" s="66" t="s">
        <v>88</v>
      </c>
      <c r="C6" s="350" t="s">
        <v>89</v>
      </c>
      <c r="D6" s="351"/>
      <c r="E6" s="351"/>
      <c r="F6" s="352"/>
    </row>
    <row r="7" spans="1:14" s="68" customFormat="1" x14ac:dyDescent="0.2">
      <c r="A7" s="67" t="s">
        <v>0</v>
      </c>
      <c r="B7" s="79" t="s">
        <v>1</v>
      </c>
      <c r="C7" s="356" t="s">
        <v>2</v>
      </c>
      <c r="D7" s="357"/>
      <c r="E7" s="357"/>
      <c r="F7" s="358"/>
    </row>
    <row r="8" spans="1:14" ht="24.95" customHeight="1" x14ac:dyDescent="0.2">
      <c r="A8" s="69">
        <v>1</v>
      </c>
      <c r="B8" s="70" t="s">
        <v>229</v>
      </c>
      <c r="C8" s="353"/>
      <c r="D8" s="354"/>
      <c r="E8" s="354"/>
      <c r="F8" s="355"/>
    </row>
    <row r="9" spans="1:14" ht="24.95" customHeight="1" x14ac:dyDescent="0.2">
      <c r="A9" s="69">
        <v>2</v>
      </c>
      <c r="B9" s="70" t="s">
        <v>230</v>
      </c>
      <c r="C9" s="353"/>
      <c r="D9" s="354"/>
      <c r="E9" s="354"/>
      <c r="F9" s="355"/>
    </row>
    <row r="10" spans="1:14" ht="24.95" customHeight="1" x14ac:dyDescent="0.2">
      <c r="A10" s="69">
        <v>3</v>
      </c>
      <c r="B10" s="70" t="s">
        <v>231</v>
      </c>
      <c r="C10" s="353"/>
      <c r="D10" s="354"/>
      <c r="E10" s="354"/>
      <c r="F10" s="355"/>
    </row>
    <row r="11" spans="1:14" ht="24.95" customHeight="1" x14ac:dyDescent="0.2">
      <c r="A11" s="69">
        <v>4</v>
      </c>
      <c r="B11" s="70" t="s">
        <v>232</v>
      </c>
      <c r="C11" s="353"/>
      <c r="D11" s="354"/>
      <c r="E11" s="354"/>
      <c r="F11" s="355"/>
    </row>
    <row r="12" spans="1:14" ht="24.95" customHeight="1" x14ac:dyDescent="0.2">
      <c r="A12" s="69">
        <v>5</v>
      </c>
      <c r="B12" s="70" t="s">
        <v>233</v>
      </c>
      <c r="C12" s="353"/>
      <c r="D12" s="354"/>
      <c r="E12" s="354"/>
      <c r="F12" s="355"/>
    </row>
    <row r="13" spans="1:14" x14ac:dyDescent="0.2">
      <c r="B13" s="71"/>
    </row>
    <row r="14" spans="1:14" x14ac:dyDescent="0.2">
      <c r="B14" s="71"/>
    </row>
    <row r="15" spans="1:14" s="3" customFormat="1" x14ac:dyDescent="0.2">
      <c r="A15" s="3" t="s">
        <v>8</v>
      </c>
      <c r="B15" s="72"/>
      <c r="C15" s="73"/>
      <c r="D15" s="73"/>
      <c r="E15" s="74"/>
    </row>
    <row r="16" spans="1:14" s="3" customFormat="1" x14ac:dyDescent="0.2">
      <c r="A16" s="3" t="s">
        <v>12</v>
      </c>
      <c r="B16" s="75"/>
      <c r="C16" s="76"/>
      <c r="D16" s="76"/>
      <c r="E16" s="77"/>
    </row>
    <row r="17" spans="1:6" s="3" customFormat="1" x14ac:dyDescent="0.2"/>
    <row r="18" spans="1:6" s="3" customFormat="1" ht="12" customHeight="1" x14ac:dyDescent="0.2">
      <c r="D18" s="76"/>
    </row>
    <row r="19" spans="1:6" s="3" customFormat="1" x14ac:dyDescent="0.2">
      <c r="D19" s="76"/>
      <c r="E19" s="78"/>
    </row>
    <row r="20" spans="1:6" s="3" customFormat="1" x14ac:dyDescent="0.2">
      <c r="D20" s="9" t="s">
        <v>14</v>
      </c>
      <c r="E20" s="48"/>
    </row>
    <row r="21" spans="1:6" s="1" customFormat="1" ht="12" customHeight="1" x14ac:dyDescent="0.2">
      <c r="E21" s="63" t="s">
        <v>90</v>
      </c>
    </row>
    <row r="22" spans="1:6" s="4" customFormat="1" ht="12" customHeight="1" x14ac:dyDescent="0.2">
      <c r="F22" s="5"/>
    </row>
    <row r="23" spans="1:6" s="3" customFormat="1" x14ac:dyDescent="0.2">
      <c r="A23" s="347" t="s">
        <v>10</v>
      </c>
      <c r="B23" s="347"/>
      <c r="D23" s="1"/>
      <c r="E23" s="1"/>
    </row>
    <row r="24" spans="1:6" s="3" customFormat="1" x14ac:dyDescent="0.2">
      <c r="A24" s="8"/>
      <c r="B24" s="348" t="s">
        <v>91</v>
      </c>
      <c r="C24" s="349"/>
      <c r="D24" s="349"/>
      <c r="E24" s="349"/>
    </row>
  </sheetData>
  <mergeCells count="11">
    <mergeCell ref="A2:C2"/>
    <mergeCell ref="A3:F3"/>
    <mergeCell ref="A23:B23"/>
    <mergeCell ref="B24:E24"/>
    <mergeCell ref="C6:F6"/>
    <mergeCell ref="C8:F8"/>
    <mergeCell ref="C9:F9"/>
    <mergeCell ref="C10:F10"/>
    <mergeCell ref="C11:F11"/>
    <mergeCell ref="C12:F12"/>
    <mergeCell ref="C7:F7"/>
  </mergeCells>
  <conditionalFormatting sqref="B15:B16">
    <cfRule type="containsBlanks" dxfId="26" priority="2">
      <formula>LEN(TRIM(B15))=0</formula>
    </cfRule>
  </conditionalFormatting>
  <conditionalFormatting sqref="E20">
    <cfRule type="containsBlanks" dxfId="25" priority="1">
      <formula>LEN(TRIM(E20))=0</formula>
    </cfRule>
  </conditionalFormatting>
  <pageMargins left="0.7" right="0.7" top="0.9140625" bottom="0.75" header="0.3" footer="0.3"/>
  <pageSetup paperSize="9" scale="75" orientation="portrait" r:id="rId1"/>
  <headerFooter>
    <oddHeader>&amp;L&amp;"Arial,Tučné"&amp;9Príloha č.2  Zmluvy&amp;"Arial,Normálne"
Plán údržby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showGridLines="0" zoomScaleNormal="100" workbookViewId="0">
      <selection activeCell="D31" sqref="D31"/>
    </sheetView>
  </sheetViews>
  <sheetFormatPr defaultColWidth="9" defaultRowHeight="12" x14ac:dyDescent="0.2"/>
  <cols>
    <col min="1" max="1" width="5.85546875" style="64" customWidth="1"/>
    <col min="2" max="2" width="48.140625" style="64" customWidth="1"/>
    <col min="3" max="6" width="15.7109375" style="64" customWidth="1"/>
    <col min="7" max="16384" width="9" style="64"/>
  </cols>
  <sheetData>
    <row r="1" spans="1:14" ht="20.100000000000001" customHeight="1" x14ac:dyDescent="0.2">
      <c r="A1" s="64" t="s">
        <v>85</v>
      </c>
    </row>
    <row r="2" spans="1:14" ht="30" customHeight="1" x14ac:dyDescent="0.2">
      <c r="A2" s="345" t="s">
        <v>131</v>
      </c>
      <c r="B2" s="345"/>
      <c r="C2" s="345"/>
    </row>
    <row r="3" spans="1:14" ht="22.5" customHeight="1" x14ac:dyDescent="0.25">
      <c r="A3" s="346" t="s">
        <v>92</v>
      </c>
      <c r="B3" s="346"/>
      <c r="C3" s="346"/>
      <c r="D3" s="346"/>
      <c r="E3" s="346"/>
      <c r="F3" s="346"/>
      <c r="G3" s="65"/>
      <c r="H3" s="65"/>
      <c r="I3" s="65"/>
      <c r="J3" s="65"/>
      <c r="K3" s="65"/>
      <c r="L3" s="65"/>
      <c r="M3" s="65"/>
      <c r="N3" s="65"/>
    </row>
    <row r="6" spans="1:14" ht="34.5" customHeight="1" x14ac:dyDescent="0.2">
      <c r="A6" s="66" t="s">
        <v>87</v>
      </c>
      <c r="B6" s="66" t="s">
        <v>88</v>
      </c>
      <c r="C6" s="350" t="s">
        <v>93</v>
      </c>
      <c r="D6" s="351"/>
      <c r="E6" s="351"/>
      <c r="F6" s="352"/>
    </row>
    <row r="7" spans="1:14" s="68" customFormat="1" x14ac:dyDescent="0.2">
      <c r="A7" s="67" t="s">
        <v>0</v>
      </c>
      <c r="B7" s="79" t="s">
        <v>1</v>
      </c>
      <c r="C7" s="356" t="s">
        <v>2</v>
      </c>
      <c r="D7" s="357"/>
      <c r="E7" s="357"/>
      <c r="F7" s="358"/>
    </row>
    <row r="8" spans="1:14" ht="30" customHeight="1" x14ac:dyDescent="0.2">
      <c r="A8" s="69">
        <v>1</v>
      </c>
      <c r="B8" s="70" t="s">
        <v>229</v>
      </c>
      <c r="C8" s="353"/>
      <c r="D8" s="354"/>
      <c r="E8" s="354"/>
      <c r="F8" s="355"/>
    </row>
    <row r="9" spans="1:14" ht="30" customHeight="1" x14ac:dyDescent="0.2">
      <c r="A9" s="69">
        <v>2</v>
      </c>
      <c r="B9" s="70" t="s">
        <v>230</v>
      </c>
      <c r="C9" s="353"/>
      <c r="D9" s="354"/>
      <c r="E9" s="354"/>
      <c r="F9" s="355"/>
    </row>
    <row r="10" spans="1:14" ht="30" customHeight="1" x14ac:dyDescent="0.2">
      <c r="A10" s="69">
        <v>3</v>
      </c>
      <c r="B10" s="70" t="s">
        <v>231</v>
      </c>
      <c r="C10" s="353"/>
      <c r="D10" s="354"/>
      <c r="E10" s="354"/>
      <c r="F10" s="355"/>
    </row>
    <row r="11" spans="1:14" ht="30" customHeight="1" x14ac:dyDescent="0.2">
      <c r="A11" s="69">
        <v>4</v>
      </c>
      <c r="B11" s="70" t="s">
        <v>232</v>
      </c>
      <c r="C11" s="353"/>
      <c r="D11" s="354"/>
      <c r="E11" s="354"/>
      <c r="F11" s="355"/>
    </row>
    <row r="12" spans="1:14" ht="30" customHeight="1" x14ac:dyDescent="0.2">
      <c r="A12" s="69">
        <v>5</v>
      </c>
      <c r="B12" s="70" t="s">
        <v>233</v>
      </c>
      <c r="C12" s="353"/>
      <c r="D12" s="354"/>
      <c r="E12" s="354"/>
      <c r="F12" s="355"/>
    </row>
    <row r="13" spans="1:14" x14ac:dyDescent="0.2">
      <c r="B13" s="71"/>
    </row>
    <row r="14" spans="1:14" x14ac:dyDescent="0.2">
      <c r="B14" s="71"/>
    </row>
    <row r="15" spans="1:14" s="3" customFormat="1" x14ac:dyDescent="0.2">
      <c r="A15" s="3" t="s">
        <v>8</v>
      </c>
      <c r="B15" s="72"/>
      <c r="C15" s="73"/>
      <c r="D15" s="73"/>
      <c r="E15" s="74"/>
    </row>
    <row r="16" spans="1:14" s="3" customFormat="1" x14ac:dyDescent="0.2">
      <c r="A16" s="3" t="s">
        <v>12</v>
      </c>
      <c r="B16" s="75"/>
      <c r="C16" s="76"/>
      <c r="D16" s="76"/>
      <c r="E16" s="77"/>
    </row>
    <row r="17" spans="1:6" s="3" customFormat="1" x14ac:dyDescent="0.2"/>
    <row r="18" spans="1:6" s="3" customFormat="1" ht="12" customHeight="1" x14ac:dyDescent="0.2">
      <c r="D18" s="76"/>
    </row>
    <row r="19" spans="1:6" s="3" customFormat="1" x14ac:dyDescent="0.2">
      <c r="D19" s="76"/>
      <c r="E19" s="78"/>
    </row>
    <row r="20" spans="1:6" s="3" customFormat="1" x14ac:dyDescent="0.2">
      <c r="D20" s="9" t="s">
        <v>14</v>
      </c>
      <c r="E20" s="48"/>
    </row>
    <row r="21" spans="1:6" s="1" customFormat="1" ht="12" customHeight="1" x14ac:dyDescent="0.2">
      <c r="E21" s="63" t="s">
        <v>90</v>
      </c>
    </row>
    <row r="22" spans="1:6" s="4" customFormat="1" ht="12" customHeight="1" x14ac:dyDescent="0.2">
      <c r="F22" s="5"/>
    </row>
    <row r="23" spans="1:6" s="3" customFormat="1" x14ac:dyDescent="0.2">
      <c r="A23" s="347" t="s">
        <v>10</v>
      </c>
      <c r="B23" s="347"/>
      <c r="D23" s="1"/>
      <c r="E23" s="1"/>
    </row>
    <row r="24" spans="1:6" s="3" customFormat="1" x14ac:dyDescent="0.2">
      <c r="A24" s="8"/>
      <c r="B24" s="348" t="s">
        <v>91</v>
      </c>
      <c r="C24" s="349"/>
      <c r="D24" s="349"/>
      <c r="E24" s="349"/>
    </row>
  </sheetData>
  <mergeCells count="11">
    <mergeCell ref="A2:C2"/>
    <mergeCell ref="A3:F3"/>
    <mergeCell ref="A23:B23"/>
    <mergeCell ref="B24:E24"/>
    <mergeCell ref="C6:F6"/>
    <mergeCell ref="C8:F8"/>
    <mergeCell ref="C7:F7"/>
    <mergeCell ref="C9:F9"/>
    <mergeCell ref="C10:F10"/>
    <mergeCell ref="C11:F11"/>
    <mergeCell ref="C12:F12"/>
  </mergeCells>
  <conditionalFormatting sqref="B15:B16">
    <cfRule type="containsBlanks" dxfId="24" priority="2">
      <formula>LEN(TRIM(B15))=0</formula>
    </cfRule>
  </conditionalFormatting>
  <conditionalFormatting sqref="E20">
    <cfRule type="containsBlanks" dxfId="23" priority="1">
      <formula>LEN(TRIM(E20))=0</formula>
    </cfRule>
  </conditionalFormatting>
  <pageMargins left="0.7" right="0.7" top="0.828125" bottom="0.75" header="0.3" footer="0.3"/>
  <pageSetup paperSize="9" scale="69" orientation="portrait" r:id="rId1"/>
  <headerFooter>
    <oddHeader>&amp;L&amp;"Arial,Tučné"&amp;9Príloha č.3  Zmluvy&amp;"Arial,Normálne"
Plán revízie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showGridLines="0" zoomScaleNormal="100" workbookViewId="0">
      <selection activeCell="G16" sqref="G16"/>
    </sheetView>
  </sheetViews>
  <sheetFormatPr defaultRowHeight="12" x14ac:dyDescent="0.2"/>
  <cols>
    <col min="1" max="5" width="20.5703125" style="80" customWidth="1"/>
    <col min="6" max="16384" width="9.140625" style="80"/>
  </cols>
  <sheetData>
    <row r="1" spans="1:9" ht="20.100000000000001" customHeight="1" x14ac:dyDescent="0.2">
      <c r="A1" s="64" t="s">
        <v>85</v>
      </c>
      <c r="B1" s="64"/>
      <c r="C1" s="64"/>
      <c r="D1" s="64"/>
    </row>
    <row r="2" spans="1:9" ht="30" customHeight="1" x14ac:dyDescent="0.2">
      <c r="A2" s="345" t="s">
        <v>131</v>
      </c>
      <c r="B2" s="345"/>
      <c r="C2" s="345"/>
      <c r="D2" s="345"/>
    </row>
    <row r="3" spans="1:9" ht="42" customHeight="1" x14ac:dyDescent="0.2">
      <c r="A3" s="359" t="s">
        <v>94</v>
      </c>
      <c r="B3" s="359"/>
      <c r="C3" s="359"/>
      <c r="D3" s="359"/>
    </row>
    <row r="4" spans="1:9" ht="24.95" customHeight="1" x14ac:dyDescent="0.2">
      <c r="A4" s="360" t="s">
        <v>95</v>
      </c>
      <c r="B4" s="361"/>
      <c r="C4" s="361"/>
      <c r="D4" s="362"/>
      <c r="E4" s="81"/>
      <c r="F4" s="81"/>
      <c r="G4" s="81"/>
      <c r="H4" s="81"/>
      <c r="I4" s="81"/>
    </row>
    <row r="5" spans="1:9" x14ac:dyDescent="0.2">
      <c r="A5" s="363" t="s">
        <v>96</v>
      </c>
      <c r="B5" s="363" t="s">
        <v>97</v>
      </c>
      <c r="C5" s="363" t="s">
        <v>98</v>
      </c>
      <c r="D5" s="363" t="s">
        <v>99</v>
      </c>
    </row>
    <row r="6" spans="1:9" x14ac:dyDescent="0.2">
      <c r="A6" s="364"/>
      <c r="B6" s="364"/>
      <c r="C6" s="364"/>
      <c r="D6" s="364"/>
    </row>
    <row r="7" spans="1:9" x14ac:dyDescent="0.2">
      <c r="A7" s="365"/>
      <c r="B7" s="365"/>
      <c r="C7" s="365"/>
      <c r="D7" s="365"/>
    </row>
    <row r="8" spans="1:9" x14ac:dyDescent="0.2">
      <c r="A8" s="375"/>
      <c r="B8" s="376"/>
      <c r="C8" s="376"/>
      <c r="D8" s="377"/>
    </row>
    <row r="9" spans="1:9" ht="30" customHeight="1" x14ac:dyDescent="0.2">
      <c r="A9" s="366" t="s">
        <v>100</v>
      </c>
      <c r="B9" s="367"/>
      <c r="C9" s="367"/>
      <c r="D9" s="368"/>
    </row>
    <row r="10" spans="1:9" ht="30" customHeight="1" x14ac:dyDescent="0.2">
      <c r="A10" s="366" t="s">
        <v>111</v>
      </c>
      <c r="B10" s="367"/>
      <c r="C10" s="367" t="s">
        <v>112</v>
      </c>
      <c r="D10" s="368"/>
    </row>
    <row r="11" spans="1:9" ht="39.950000000000003" customHeight="1" x14ac:dyDescent="0.2">
      <c r="A11" s="380" t="s">
        <v>113</v>
      </c>
      <c r="B11" s="381"/>
      <c r="C11" s="381" t="s">
        <v>114</v>
      </c>
      <c r="D11" s="383"/>
    </row>
    <row r="12" spans="1:9" ht="30" customHeight="1" x14ac:dyDescent="0.2">
      <c r="A12" s="366" t="s">
        <v>115</v>
      </c>
      <c r="B12" s="367"/>
      <c r="C12" s="367" t="s">
        <v>116</v>
      </c>
      <c r="D12" s="368"/>
    </row>
    <row r="13" spans="1:9" ht="39.950000000000003" customHeight="1" x14ac:dyDescent="0.2">
      <c r="A13" s="378" t="s">
        <v>121</v>
      </c>
      <c r="B13" s="379"/>
      <c r="C13" s="381" t="s">
        <v>122</v>
      </c>
      <c r="D13" s="383"/>
    </row>
    <row r="14" spans="1:9" ht="30" customHeight="1" x14ac:dyDescent="0.2">
      <c r="A14" s="380" t="s">
        <v>120</v>
      </c>
      <c r="B14" s="381"/>
      <c r="C14" s="381" t="s">
        <v>117</v>
      </c>
      <c r="D14" s="383"/>
    </row>
    <row r="15" spans="1:9" ht="30" customHeight="1" x14ac:dyDescent="0.2">
      <c r="A15" s="366" t="s">
        <v>119</v>
      </c>
      <c r="B15" s="367"/>
      <c r="C15" s="367" t="s">
        <v>118</v>
      </c>
      <c r="D15" s="368"/>
    </row>
    <row r="16" spans="1:9" ht="30" customHeight="1" x14ac:dyDescent="0.2">
      <c r="A16" s="366" t="s">
        <v>101</v>
      </c>
      <c r="B16" s="367"/>
      <c r="C16" s="367"/>
      <c r="D16" s="368"/>
    </row>
    <row r="17" spans="1:4" ht="30" customHeight="1" x14ac:dyDescent="0.2">
      <c r="A17" s="366" t="s">
        <v>102</v>
      </c>
      <c r="B17" s="367"/>
      <c r="C17" s="367"/>
      <c r="D17" s="368"/>
    </row>
    <row r="18" spans="1:4" ht="39.950000000000003" customHeight="1" x14ac:dyDescent="0.2">
      <c r="A18" s="369" t="s">
        <v>103</v>
      </c>
      <c r="B18" s="370"/>
      <c r="C18" s="370"/>
      <c r="D18" s="371"/>
    </row>
    <row r="19" spans="1:4" ht="30" customHeight="1" x14ac:dyDescent="0.2">
      <c r="A19" s="82" t="s">
        <v>104</v>
      </c>
      <c r="B19" s="83" t="s">
        <v>105</v>
      </c>
      <c r="C19" s="83"/>
      <c r="D19" s="84"/>
    </row>
    <row r="20" spans="1:4" ht="12" customHeight="1" x14ac:dyDescent="0.2">
      <c r="A20" s="372"/>
      <c r="B20" s="373"/>
      <c r="C20" s="373"/>
      <c r="D20" s="374"/>
    </row>
    <row r="21" spans="1:4" ht="30" customHeight="1" x14ac:dyDescent="0.2">
      <c r="A21" s="360" t="s">
        <v>106</v>
      </c>
      <c r="B21" s="361"/>
      <c r="C21" s="361"/>
      <c r="D21" s="362"/>
    </row>
    <row r="22" spans="1:4" ht="30" customHeight="1" x14ac:dyDescent="0.2">
      <c r="A22" s="86" t="s">
        <v>124</v>
      </c>
      <c r="B22" s="87" t="s">
        <v>123</v>
      </c>
      <c r="C22" s="87" t="s">
        <v>125</v>
      </c>
      <c r="D22" s="88" t="s">
        <v>126</v>
      </c>
    </row>
    <row r="23" spans="1:4" ht="12" customHeight="1" x14ac:dyDescent="0.2">
      <c r="A23" s="372"/>
      <c r="B23" s="373"/>
      <c r="C23" s="373"/>
      <c r="D23" s="374"/>
    </row>
    <row r="24" spans="1:4" ht="30" customHeight="1" x14ac:dyDescent="0.2">
      <c r="A24" s="360" t="s">
        <v>107</v>
      </c>
      <c r="B24" s="361"/>
      <c r="C24" s="361"/>
      <c r="D24" s="362"/>
    </row>
    <row r="25" spans="1:4" ht="39.950000000000003" customHeight="1" x14ac:dyDescent="0.2">
      <c r="A25" s="86" t="s">
        <v>127</v>
      </c>
      <c r="B25" s="87" t="s">
        <v>128</v>
      </c>
      <c r="C25" s="87" t="s">
        <v>129</v>
      </c>
      <c r="D25" s="88"/>
    </row>
    <row r="26" spans="1:4" x14ac:dyDescent="0.2">
      <c r="A26" s="85" t="s">
        <v>26</v>
      </c>
    </row>
    <row r="27" spans="1:4" x14ac:dyDescent="0.2">
      <c r="A27" s="85"/>
    </row>
    <row r="29" spans="1:4" x14ac:dyDescent="0.2">
      <c r="A29" s="382" t="s">
        <v>108</v>
      </c>
      <c r="B29" s="382"/>
      <c r="C29" s="382" t="s">
        <v>108</v>
      </c>
      <c r="D29" s="382"/>
    </row>
    <row r="30" spans="1:4" x14ac:dyDescent="0.2">
      <c r="A30" s="382" t="s">
        <v>109</v>
      </c>
      <c r="B30" s="382"/>
      <c r="C30" s="382" t="s">
        <v>110</v>
      </c>
      <c r="D30" s="382"/>
    </row>
    <row r="31" spans="1:4" x14ac:dyDescent="0.2">
      <c r="B31" s="80" t="s">
        <v>26</v>
      </c>
    </row>
  </sheetData>
  <mergeCells count="32">
    <mergeCell ref="A30:B30"/>
    <mergeCell ref="C30:D30"/>
    <mergeCell ref="C10:D10"/>
    <mergeCell ref="C11:D11"/>
    <mergeCell ref="C12:D12"/>
    <mergeCell ref="C13:D13"/>
    <mergeCell ref="C14:D14"/>
    <mergeCell ref="C15:D15"/>
    <mergeCell ref="A15:B15"/>
    <mergeCell ref="A14:B14"/>
    <mergeCell ref="A21:D21"/>
    <mergeCell ref="A23:D23"/>
    <mergeCell ref="A24:D24"/>
    <mergeCell ref="A29:B29"/>
    <mergeCell ref="C29:D29"/>
    <mergeCell ref="A16:D16"/>
    <mergeCell ref="A17:D17"/>
    <mergeCell ref="A18:D18"/>
    <mergeCell ref="A20:D20"/>
    <mergeCell ref="A8:D8"/>
    <mergeCell ref="A9:D9"/>
    <mergeCell ref="A13:B13"/>
    <mergeCell ref="A12:B12"/>
    <mergeCell ref="A11:B11"/>
    <mergeCell ref="A10:B10"/>
    <mergeCell ref="A2:D2"/>
    <mergeCell ref="A3:D3"/>
    <mergeCell ref="A4:D4"/>
    <mergeCell ref="A5:A7"/>
    <mergeCell ref="B5:B7"/>
    <mergeCell ref="C5:C7"/>
    <mergeCell ref="D5:D7"/>
  </mergeCells>
  <printOptions horizontalCentered="1"/>
  <pageMargins left="0.70866141732283472" right="0.70866141732283472" top="0.8677083333333333" bottom="0.74803149606299213" header="0.31496062992125984" footer="0.31496062992125984"/>
  <pageSetup paperSize="9" scale="98" orientation="portrait" r:id="rId1"/>
  <headerFooter>
    <oddHeader>&amp;L&amp;"Arial,Tučné"&amp;9Príloha č.4  Zmluvy&amp;"Arial,Normálne"
Servisná správa (vzor)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98"/>
  <sheetViews>
    <sheetView showGridLines="0" zoomScaleNormal="100" zoomScaleSheetLayoutView="80" workbookViewId="0">
      <selection activeCell="I2" sqref="I2"/>
    </sheetView>
  </sheetViews>
  <sheetFormatPr defaultColWidth="9.140625" defaultRowHeight="12.75" x14ac:dyDescent="0.2"/>
  <cols>
    <col min="1" max="1" width="3.7109375" style="253" customWidth="1"/>
    <col min="2" max="2" width="7.7109375" style="253" customWidth="1"/>
    <col min="3" max="3" width="57.140625" style="253" customWidth="1"/>
    <col min="4" max="4" width="16.7109375" style="253" customWidth="1"/>
    <col min="5" max="5" width="16.42578125" style="253" customWidth="1"/>
    <col min="6" max="6" width="14.7109375" style="253" customWidth="1"/>
    <col min="7" max="7" width="17.7109375" style="253" customWidth="1"/>
    <col min="8" max="8" width="10.85546875" style="253" customWidth="1"/>
    <col min="9" max="11" width="17.7109375" style="253" customWidth="1"/>
    <col min="12" max="12" width="18.7109375" style="253" customWidth="1"/>
    <col min="13" max="13" width="5" style="253" customWidth="1"/>
    <col min="14" max="14" width="14.7109375" style="253" customWidth="1"/>
    <col min="15" max="15" width="1.7109375" style="253" customWidth="1"/>
    <col min="16" max="17" width="14.7109375" style="253" customWidth="1"/>
    <col min="18" max="18" width="13.28515625" style="253" customWidth="1"/>
    <col min="19" max="19" width="14.7109375" style="253" customWidth="1"/>
    <col min="20" max="20" width="1.7109375" style="253" customWidth="1"/>
    <col min="21" max="21" width="16" style="253" customWidth="1"/>
    <col min="22" max="22" width="15.7109375" style="253" customWidth="1"/>
    <col min="23" max="16384" width="9.140625" style="253"/>
  </cols>
  <sheetData>
    <row r="1" spans="2:23" s="144" customFormat="1" ht="20.100000000000001" customHeight="1" x14ac:dyDescent="0.25"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143"/>
      <c r="P1" s="143"/>
      <c r="Q1" s="143"/>
      <c r="R1" s="143"/>
      <c r="S1" s="143"/>
      <c r="T1" s="143"/>
      <c r="U1" s="143"/>
      <c r="V1" s="143"/>
    </row>
    <row r="2" spans="2:23" s="144" customFormat="1" ht="25.5" customHeight="1" x14ac:dyDescent="0.2">
      <c r="B2" s="145" t="s">
        <v>199</v>
      </c>
      <c r="C2" s="146"/>
      <c r="D2" s="146"/>
      <c r="E2" s="146"/>
      <c r="F2" s="146"/>
      <c r="G2" s="146"/>
      <c r="H2" s="146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2:23" s="151" customFormat="1" ht="23.25" customHeight="1" x14ac:dyDescent="0.25">
      <c r="B3" s="441" t="s">
        <v>131</v>
      </c>
      <c r="C3" s="441"/>
      <c r="D3" s="441"/>
      <c r="E3" s="441"/>
      <c r="F3" s="441"/>
      <c r="G3" s="441"/>
      <c r="H3" s="441"/>
      <c r="I3" s="148"/>
      <c r="J3" s="148"/>
      <c r="K3" s="148"/>
      <c r="L3" s="148"/>
      <c r="M3" s="149"/>
      <c r="N3" s="149"/>
      <c r="O3" s="150"/>
      <c r="P3" s="150"/>
      <c r="Q3" s="150"/>
      <c r="R3" s="150"/>
      <c r="S3" s="150"/>
      <c r="T3" s="150"/>
      <c r="U3" s="150"/>
      <c r="V3" s="150"/>
    </row>
    <row r="4" spans="2:23" s="151" customFormat="1" ht="22.5" customHeight="1" x14ac:dyDescent="0.25">
      <c r="B4" s="442" t="s">
        <v>84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152"/>
      <c r="N4" s="152"/>
      <c r="O4" s="152"/>
      <c r="P4" s="152"/>
      <c r="Q4" s="152"/>
      <c r="R4" s="152"/>
      <c r="S4" s="152"/>
      <c r="T4" s="150"/>
      <c r="U4" s="150"/>
      <c r="V4" s="150"/>
    </row>
    <row r="5" spans="2:23" s="154" customFormat="1" ht="24" customHeight="1" thickBot="1" x14ac:dyDescent="0.3">
      <c r="B5" s="443" t="s">
        <v>200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153"/>
      <c r="N5" s="153"/>
      <c r="O5" s="153"/>
      <c r="P5" s="153"/>
      <c r="Q5" s="153"/>
      <c r="R5" s="153"/>
      <c r="S5" s="153"/>
    </row>
    <row r="6" spans="2:23" s="156" customFormat="1" ht="38.25" customHeight="1" x14ac:dyDescent="0.25">
      <c r="B6" s="444" t="s">
        <v>22</v>
      </c>
      <c r="C6" s="446" t="s">
        <v>33</v>
      </c>
      <c r="D6" s="446"/>
      <c r="E6" s="448" t="s">
        <v>70</v>
      </c>
      <c r="F6" s="450" t="s">
        <v>201</v>
      </c>
      <c r="G6" s="452" t="s">
        <v>202</v>
      </c>
      <c r="H6" s="453"/>
      <c r="I6" s="453"/>
      <c r="J6" s="453"/>
      <c r="K6" s="453" t="s">
        <v>203</v>
      </c>
      <c r="L6" s="454"/>
      <c r="M6" s="435"/>
      <c r="N6" s="436"/>
      <c r="O6" s="436"/>
      <c r="P6" s="436"/>
      <c r="Q6" s="437"/>
      <c r="R6" s="437"/>
      <c r="S6" s="437"/>
      <c r="T6" s="155"/>
      <c r="U6" s="437"/>
      <c r="V6" s="437"/>
      <c r="W6" s="155"/>
    </row>
    <row r="7" spans="2:23" s="156" customFormat="1" ht="32.25" customHeight="1" x14ac:dyDescent="0.25">
      <c r="B7" s="445"/>
      <c r="C7" s="447"/>
      <c r="D7" s="447"/>
      <c r="E7" s="449"/>
      <c r="F7" s="451"/>
      <c r="G7" s="157" t="s">
        <v>34</v>
      </c>
      <c r="H7" s="158" t="s">
        <v>204</v>
      </c>
      <c r="I7" s="158" t="s">
        <v>205</v>
      </c>
      <c r="J7" s="158" t="s">
        <v>206</v>
      </c>
      <c r="K7" s="158" t="s">
        <v>34</v>
      </c>
      <c r="L7" s="159" t="s">
        <v>206</v>
      </c>
      <c r="M7" s="435"/>
      <c r="N7" s="436"/>
      <c r="O7" s="436"/>
      <c r="P7" s="436"/>
      <c r="Q7" s="160"/>
      <c r="R7" s="160"/>
      <c r="S7" s="160"/>
      <c r="T7" s="155"/>
      <c r="U7" s="160"/>
      <c r="V7" s="161"/>
      <c r="W7" s="155"/>
    </row>
    <row r="8" spans="2:23" s="154" customFormat="1" ht="30" customHeight="1" x14ac:dyDescent="0.25">
      <c r="B8" s="162" t="s">
        <v>0</v>
      </c>
      <c r="C8" s="438" t="s">
        <v>1</v>
      </c>
      <c r="D8" s="438"/>
      <c r="E8" s="163" t="s">
        <v>2</v>
      </c>
      <c r="F8" s="164" t="s">
        <v>3</v>
      </c>
      <c r="G8" s="165" t="s">
        <v>4</v>
      </c>
      <c r="H8" s="163" t="s">
        <v>13</v>
      </c>
      <c r="I8" s="163" t="s">
        <v>21</v>
      </c>
      <c r="J8" s="163" t="s">
        <v>32</v>
      </c>
      <c r="K8" s="163" t="s">
        <v>20</v>
      </c>
      <c r="L8" s="164" t="s">
        <v>19</v>
      </c>
      <c r="M8" s="166"/>
      <c r="N8" s="166"/>
      <c r="O8" s="439"/>
      <c r="P8" s="439"/>
      <c r="Q8" s="166"/>
      <c r="R8" s="166"/>
      <c r="S8" s="167"/>
      <c r="T8" s="168"/>
      <c r="U8" s="167"/>
      <c r="V8" s="167"/>
      <c r="W8" s="168"/>
    </row>
    <row r="9" spans="2:23" s="151" customFormat="1" ht="30" customHeight="1" x14ac:dyDescent="0.25">
      <c r="B9" s="169" t="s">
        <v>0</v>
      </c>
      <c r="C9" s="434" t="s">
        <v>207</v>
      </c>
      <c r="D9" s="434"/>
      <c r="E9" s="158" t="s">
        <v>208</v>
      </c>
      <c r="F9" s="159">
        <v>24</v>
      </c>
      <c r="G9" s="170"/>
      <c r="H9" s="171"/>
      <c r="I9" s="172">
        <f>G9*H9</f>
        <v>0</v>
      </c>
      <c r="J9" s="172">
        <f>G9+I9</f>
        <v>0</v>
      </c>
      <c r="K9" s="172">
        <f>G9*F9</f>
        <v>0</v>
      </c>
      <c r="L9" s="173">
        <f>J9*F9</f>
        <v>0</v>
      </c>
      <c r="M9" s="161"/>
      <c r="N9" s="174"/>
      <c r="O9" s="427"/>
      <c r="P9" s="427"/>
      <c r="Q9" s="175"/>
      <c r="R9" s="176"/>
      <c r="S9" s="175"/>
      <c r="T9" s="177"/>
      <c r="U9" s="390"/>
      <c r="V9" s="390"/>
      <c r="W9" s="177"/>
    </row>
    <row r="10" spans="2:23" s="151" customFormat="1" ht="30" customHeight="1" x14ac:dyDescent="0.25">
      <c r="B10" s="169" t="s">
        <v>1</v>
      </c>
      <c r="C10" s="434" t="s">
        <v>209</v>
      </c>
      <c r="D10" s="434"/>
      <c r="E10" s="158" t="s">
        <v>208</v>
      </c>
      <c r="F10" s="159">
        <v>24</v>
      </c>
      <c r="G10" s="170"/>
      <c r="H10" s="171"/>
      <c r="I10" s="172">
        <f t="shared" ref="I10:I13" si="0">G10*H10</f>
        <v>0</v>
      </c>
      <c r="J10" s="172">
        <f t="shared" ref="J10:J13" si="1">G10+I10</f>
        <v>0</v>
      </c>
      <c r="K10" s="172">
        <f>G10*F10</f>
        <v>0</v>
      </c>
      <c r="L10" s="173">
        <f>J10*F10</f>
        <v>0</v>
      </c>
      <c r="M10" s="161"/>
      <c r="N10" s="174"/>
      <c r="O10" s="427"/>
      <c r="P10" s="427"/>
      <c r="Q10" s="175"/>
      <c r="R10" s="176"/>
      <c r="S10" s="175"/>
      <c r="T10" s="177"/>
      <c r="U10" s="390"/>
      <c r="V10" s="390"/>
      <c r="W10" s="177"/>
    </row>
    <row r="11" spans="2:23" s="151" customFormat="1" ht="30" customHeight="1" x14ac:dyDescent="0.25">
      <c r="B11" s="169" t="s">
        <v>2</v>
      </c>
      <c r="C11" s="434" t="s">
        <v>210</v>
      </c>
      <c r="D11" s="434"/>
      <c r="E11" s="158" t="s">
        <v>208</v>
      </c>
      <c r="F11" s="159">
        <v>24</v>
      </c>
      <c r="G11" s="170"/>
      <c r="H11" s="171"/>
      <c r="I11" s="172">
        <f t="shared" si="0"/>
        <v>0</v>
      </c>
      <c r="J11" s="172">
        <f t="shared" si="1"/>
        <v>0</v>
      </c>
      <c r="K11" s="172">
        <f>G11*F11</f>
        <v>0</v>
      </c>
      <c r="L11" s="173">
        <f>J11*F11</f>
        <v>0</v>
      </c>
      <c r="M11" s="161"/>
      <c r="N11" s="174"/>
      <c r="O11" s="427"/>
      <c r="P11" s="427"/>
      <c r="Q11" s="175"/>
      <c r="R11" s="176"/>
      <c r="S11" s="175"/>
      <c r="T11" s="177"/>
      <c r="U11" s="390"/>
      <c r="V11" s="390"/>
      <c r="W11" s="177"/>
    </row>
    <row r="12" spans="2:23" s="151" customFormat="1" ht="30" customHeight="1" x14ac:dyDescent="0.25">
      <c r="B12" s="169" t="s">
        <v>3</v>
      </c>
      <c r="C12" s="434" t="s">
        <v>211</v>
      </c>
      <c r="D12" s="434"/>
      <c r="E12" s="158" t="s">
        <v>208</v>
      </c>
      <c r="F12" s="159">
        <v>24</v>
      </c>
      <c r="G12" s="170"/>
      <c r="H12" s="171"/>
      <c r="I12" s="172">
        <f t="shared" si="0"/>
        <v>0</v>
      </c>
      <c r="J12" s="172">
        <f t="shared" si="1"/>
        <v>0</v>
      </c>
      <c r="K12" s="172">
        <f>G12*F12</f>
        <v>0</v>
      </c>
      <c r="L12" s="173">
        <f>J12*F12</f>
        <v>0</v>
      </c>
      <c r="M12" s="161"/>
      <c r="N12" s="174"/>
      <c r="O12" s="427"/>
      <c r="P12" s="427"/>
      <c r="Q12" s="175"/>
      <c r="R12" s="176"/>
      <c r="S12" s="175"/>
      <c r="T12" s="177"/>
      <c r="U12" s="390"/>
      <c r="V12" s="390"/>
      <c r="W12" s="177"/>
    </row>
    <row r="13" spans="2:23" s="151" customFormat="1" ht="30" customHeight="1" thickBot="1" x14ac:dyDescent="0.3">
      <c r="B13" s="178" t="s">
        <v>4</v>
      </c>
      <c r="C13" s="420" t="s">
        <v>212</v>
      </c>
      <c r="D13" s="420"/>
      <c r="E13" s="179" t="s">
        <v>208</v>
      </c>
      <c r="F13" s="180">
        <v>24</v>
      </c>
      <c r="G13" s="170"/>
      <c r="H13" s="171"/>
      <c r="I13" s="172">
        <f t="shared" si="0"/>
        <v>0</v>
      </c>
      <c r="J13" s="172">
        <f t="shared" si="1"/>
        <v>0</v>
      </c>
      <c r="K13" s="172">
        <f>G13*F13</f>
        <v>0</v>
      </c>
      <c r="L13" s="173">
        <f>J13*F13</f>
        <v>0</v>
      </c>
      <c r="M13" s="161"/>
      <c r="N13" s="174"/>
      <c r="O13" s="427"/>
      <c r="P13" s="427"/>
      <c r="Q13" s="175"/>
      <c r="R13" s="176"/>
      <c r="S13" s="175"/>
      <c r="T13" s="177"/>
      <c r="U13" s="390"/>
      <c r="V13" s="390"/>
      <c r="W13" s="177"/>
    </row>
    <row r="14" spans="2:23" s="184" customFormat="1" ht="30" customHeight="1" thickBot="1" x14ac:dyDescent="0.3">
      <c r="B14" s="428" t="s">
        <v>213</v>
      </c>
      <c r="C14" s="429"/>
      <c r="D14" s="429"/>
      <c r="E14" s="429"/>
      <c r="F14" s="429"/>
      <c r="G14" s="430"/>
      <c r="H14" s="430"/>
      <c r="I14" s="430"/>
      <c r="J14" s="430"/>
      <c r="K14" s="181">
        <f>SUM(K9:K13)</f>
        <v>0</v>
      </c>
      <c r="L14" s="182">
        <f>SUM(L9:L13)</f>
        <v>0</v>
      </c>
      <c r="M14" s="161"/>
      <c r="N14" s="161"/>
      <c r="O14" s="161"/>
      <c r="P14" s="161"/>
      <c r="Q14" s="161"/>
      <c r="R14" s="161"/>
      <c r="S14" s="161"/>
      <c r="T14" s="161"/>
      <c r="U14" s="183"/>
      <c r="V14" s="175"/>
      <c r="W14" s="161"/>
    </row>
    <row r="15" spans="2:23" s="184" customFormat="1" ht="68.25" customHeight="1" x14ac:dyDescent="0.25">
      <c r="B15" s="185" t="s">
        <v>13</v>
      </c>
      <c r="C15" s="431" t="s">
        <v>214</v>
      </c>
      <c r="D15" s="431"/>
      <c r="E15" s="186" t="s">
        <v>66</v>
      </c>
      <c r="F15" s="187" t="s">
        <v>215</v>
      </c>
      <c r="G15" s="432" t="s">
        <v>216</v>
      </c>
      <c r="H15" s="433"/>
      <c r="I15" s="433"/>
      <c r="J15" s="433"/>
      <c r="K15" s="188">
        <v>60351.11</v>
      </c>
      <c r="L15" s="189">
        <f>(K15*20%)+K15</f>
        <v>72421.331999999995</v>
      </c>
      <c r="M15" s="161"/>
      <c r="N15" s="161"/>
      <c r="O15" s="423"/>
      <c r="P15" s="423"/>
      <c r="Q15" s="423"/>
      <c r="R15" s="161"/>
      <c r="S15" s="161"/>
      <c r="T15" s="161"/>
      <c r="U15" s="183"/>
      <c r="V15" s="175"/>
      <c r="W15" s="161"/>
    </row>
    <row r="16" spans="2:23" s="184" customFormat="1" ht="68.25" customHeight="1" thickBot="1" x14ac:dyDescent="0.3">
      <c r="B16" s="178" t="s">
        <v>217</v>
      </c>
      <c r="C16" s="420" t="s">
        <v>218</v>
      </c>
      <c r="D16" s="420"/>
      <c r="E16" s="179" t="s">
        <v>66</v>
      </c>
      <c r="F16" s="180" t="s">
        <v>215</v>
      </c>
      <c r="G16" s="421" t="s">
        <v>219</v>
      </c>
      <c r="H16" s="422"/>
      <c r="I16" s="422"/>
      <c r="J16" s="422"/>
      <c r="K16" s="190">
        <v>88177.78</v>
      </c>
      <c r="L16" s="191">
        <f>(K16*20%)+K16</f>
        <v>105813.336</v>
      </c>
      <c r="M16" s="161"/>
      <c r="N16" s="161"/>
      <c r="O16" s="423"/>
      <c r="P16" s="423"/>
      <c r="Q16" s="161"/>
      <c r="R16" s="161"/>
      <c r="S16" s="161"/>
      <c r="T16" s="161"/>
      <c r="U16" s="183"/>
      <c r="V16" s="175"/>
      <c r="W16" s="161"/>
    </row>
    <row r="17" spans="2:23" s="184" customFormat="1" ht="24" customHeight="1" thickTop="1" thickBot="1" x14ac:dyDescent="0.3">
      <c r="B17" s="424" t="s">
        <v>220</v>
      </c>
      <c r="C17" s="424"/>
      <c r="D17" s="424"/>
      <c r="E17" s="424"/>
      <c r="F17" s="424"/>
      <c r="G17" s="424"/>
      <c r="H17" s="424"/>
      <c r="I17" s="424"/>
      <c r="J17" s="425"/>
      <c r="K17" s="192">
        <f>SUM(K14:K16)</f>
        <v>148528.89000000001</v>
      </c>
      <c r="L17" s="193">
        <f>SUM(L14:L16)</f>
        <v>178234.66800000001</v>
      </c>
      <c r="M17" s="194"/>
      <c r="N17" s="161"/>
      <c r="O17" s="161"/>
      <c r="P17" s="161"/>
      <c r="Q17" s="161"/>
      <c r="R17" s="161"/>
      <c r="S17" s="161"/>
      <c r="T17" s="161"/>
      <c r="U17" s="183"/>
      <c r="V17" s="175"/>
      <c r="W17" s="161"/>
    </row>
    <row r="18" spans="2:23" s="184" customFormat="1" ht="13.5" customHeight="1" thickTop="1" x14ac:dyDescent="0.25"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U18" s="183"/>
      <c r="V18" s="175"/>
    </row>
    <row r="19" spans="2:23" s="184" customFormat="1" ht="24.95" customHeight="1" thickBot="1" x14ac:dyDescent="0.3">
      <c r="B19" s="426" t="s">
        <v>221</v>
      </c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161"/>
      <c r="N19" s="174"/>
      <c r="O19" s="174"/>
      <c r="P19" s="174"/>
      <c r="Q19" s="174"/>
      <c r="R19" s="174"/>
      <c r="S19" s="174"/>
      <c r="T19" s="151"/>
      <c r="U19" s="175"/>
      <c r="V19" s="175"/>
    </row>
    <row r="20" spans="2:23" s="184" customFormat="1" ht="24.95" customHeight="1" x14ac:dyDescent="0.25">
      <c r="B20" s="405" t="s">
        <v>22</v>
      </c>
      <c r="C20" s="407" t="s">
        <v>74</v>
      </c>
      <c r="D20" s="408"/>
      <c r="E20" s="408"/>
      <c r="F20" s="409"/>
      <c r="G20" s="413" t="s">
        <v>70</v>
      </c>
      <c r="H20" s="415" t="s">
        <v>201</v>
      </c>
      <c r="I20" s="417" t="s">
        <v>222</v>
      </c>
      <c r="J20" s="418"/>
      <c r="K20" s="418"/>
      <c r="L20" s="419"/>
      <c r="M20" s="161"/>
      <c r="N20" s="174"/>
      <c r="O20" s="174"/>
      <c r="P20" s="174"/>
      <c r="Q20" s="174"/>
      <c r="R20" s="174"/>
      <c r="S20" s="174"/>
      <c r="T20" s="151"/>
      <c r="U20" s="175"/>
      <c r="V20" s="175"/>
    </row>
    <row r="21" spans="2:23" s="184" customFormat="1" ht="24.95" customHeight="1" x14ac:dyDescent="0.25">
      <c r="B21" s="406"/>
      <c r="C21" s="410"/>
      <c r="D21" s="411"/>
      <c r="E21" s="411"/>
      <c r="F21" s="412"/>
      <c r="G21" s="414"/>
      <c r="H21" s="416"/>
      <c r="I21" s="195" t="s">
        <v>34</v>
      </c>
      <c r="J21" s="196" t="s">
        <v>204</v>
      </c>
      <c r="K21" s="197" t="s">
        <v>205</v>
      </c>
      <c r="L21" s="198" t="s">
        <v>206</v>
      </c>
      <c r="M21" s="161"/>
      <c r="N21" s="174"/>
      <c r="O21" s="174"/>
      <c r="P21" s="174"/>
      <c r="Q21" s="174"/>
      <c r="R21" s="174"/>
      <c r="S21" s="174"/>
      <c r="T21" s="151"/>
      <c r="U21" s="175"/>
      <c r="V21" s="175"/>
    </row>
    <row r="22" spans="2:23" s="184" customFormat="1" ht="14.25" customHeight="1" x14ac:dyDescent="0.25">
      <c r="B22" s="199" t="s">
        <v>0</v>
      </c>
      <c r="C22" s="401" t="s">
        <v>1</v>
      </c>
      <c r="D22" s="402"/>
      <c r="E22" s="402"/>
      <c r="F22" s="403"/>
      <c r="G22" s="200" t="s">
        <v>2</v>
      </c>
      <c r="H22" s="201" t="s">
        <v>3</v>
      </c>
      <c r="I22" s="199" t="s">
        <v>4</v>
      </c>
      <c r="J22" s="202" t="s">
        <v>13</v>
      </c>
      <c r="K22" s="203" t="s">
        <v>21</v>
      </c>
      <c r="L22" s="201" t="s">
        <v>32</v>
      </c>
      <c r="M22" s="161"/>
      <c r="N22" s="174"/>
      <c r="O22" s="174"/>
      <c r="P22" s="174"/>
      <c r="Q22" s="174"/>
      <c r="R22" s="174"/>
      <c r="S22" s="174"/>
      <c r="T22" s="151"/>
      <c r="U22" s="175"/>
      <c r="V22" s="175"/>
    </row>
    <row r="23" spans="2:23" s="184" customFormat="1" ht="24.95" customHeight="1" x14ac:dyDescent="0.25">
      <c r="B23" s="204" t="s">
        <v>0</v>
      </c>
      <c r="C23" s="396" t="s">
        <v>160</v>
      </c>
      <c r="D23" s="396"/>
      <c r="E23" s="396"/>
      <c r="F23" s="396"/>
      <c r="G23" s="205" t="s">
        <v>66</v>
      </c>
      <c r="H23" s="206">
        <v>1</v>
      </c>
      <c r="I23" s="207"/>
      <c r="J23" s="208"/>
      <c r="K23" s="209">
        <f t="shared" ref="K23:K40" si="2">I23*J23</f>
        <v>0</v>
      </c>
      <c r="L23" s="210">
        <f t="shared" ref="L23:L40" si="3">I23+K23</f>
        <v>0</v>
      </c>
      <c r="M23" s="161"/>
      <c r="N23" s="174"/>
      <c r="O23" s="174"/>
      <c r="P23" s="174"/>
      <c r="Q23" s="174"/>
      <c r="R23" s="174"/>
      <c r="S23" s="174"/>
      <c r="T23" s="151"/>
      <c r="U23" s="175"/>
      <c r="V23" s="175"/>
    </row>
    <row r="24" spans="2:23" s="184" customFormat="1" ht="24.95" customHeight="1" x14ac:dyDescent="0.25">
      <c r="B24" s="204" t="s">
        <v>1</v>
      </c>
      <c r="C24" s="396" t="s">
        <v>161</v>
      </c>
      <c r="D24" s="396"/>
      <c r="E24" s="396"/>
      <c r="F24" s="396"/>
      <c r="G24" s="205" t="s">
        <v>66</v>
      </c>
      <c r="H24" s="206">
        <v>1</v>
      </c>
      <c r="I24" s="207"/>
      <c r="J24" s="208"/>
      <c r="K24" s="209">
        <f t="shared" si="2"/>
        <v>0</v>
      </c>
      <c r="L24" s="210">
        <f t="shared" si="3"/>
        <v>0</v>
      </c>
      <c r="M24" s="161"/>
      <c r="N24" s="174"/>
      <c r="O24" s="174"/>
      <c r="P24" s="174"/>
      <c r="Q24" s="174"/>
      <c r="R24" s="174"/>
      <c r="S24" s="174"/>
      <c r="T24" s="151"/>
      <c r="U24" s="175"/>
      <c r="V24" s="175"/>
    </row>
    <row r="25" spans="2:23" s="184" customFormat="1" ht="24.95" customHeight="1" x14ac:dyDescent="0.25">
      <c r="B25" s="204" t="s">
        <v>2</v>
      </c>
      <c r="C25" s="396" t="s">
        <v>162</v>
      </c>
      <c r="D25" s="396"/>
      <c r="E25" s="396"/>
      <c r="F25" s="396"/>
      <c r="G25" s="205" t="s">
        <v>66</v>
      </c>
      <c r="H25" s="206">
        <v>1</v>
      </c>
      <c r="I25" s="207"/>
      <c r="J25" s="208"/>
      <c r="K25" s="209">
        <f t="shared" si="2"/>
        <v>0</v>
      </c>
      <c r="L25" s="210">
        <f t="shared" si="3"/>
        <v>0</v>
      </c>
      <c r="M25" s="161"/>
      <c r="N25" s="174"/>
      <c r="O25" s="174"/>
      <c r="P25" s="174"/>
      <c r="Q25" s="174"/>
      <c r="R25" s="174"/>
      <c r="S25" s="174"/>
      <c r="T25" s="151"/>
      <c r="U25" s="175"/>
      <c r="V25" s="175"/>
    </row>
    <row r="26" spans="2:23" s="184" customFormat="1" ht="24.95" customHeight="1" x14ac:dyDescent="0.25">
      <c r="B26" s="204" t="s">
        <v>3</v>
      </c>
      <c r="C26" s="396" t="s">
        <v>163</v>
      </c>
      <c r="D26" s="396"/>
      <c r="E26" s="396"/>
      <c r="F26" s="396"/>
      <c r="G26" s="205" t="s">
        <v>66</v>
      </c>
      <c r="H26" s="206">
        <v>1</v>
      </c>
      <c r="I26" s="207"/>
      <c r="J26" s="208"/>
      <c r="K26" s="209">
        <f t="shared" si="2"/>
        <v>0</v>
      </c>
      <c r="L26" s="210">
        <f t="shared" si="3"/>
        <v>0</v>
      </c>
      <c r="M26" s="161"/>
      <c r="N26" s="174"/>
      <c r="O26" s="174"/>
      <c r="P26" s="174"/>
      <c r="Q26" s="174"/>
      <c r="R26" s="174"/>
      <c r="S26" s="211"/>
      <c r="T26" s="151"/>
      <c r="U26" s="175"/>
      <c r="V26" s="175"/>
    </row>
    <row r="27" spans="2:23" s="184" customFormat="1" ht="24.95" customHeight="1" x14ac:dyDescent="0.25">
      <c r="B27" s="204" t="s">
        <v>4</v>
      </c>
      <c r="C27" s="396" t="s">
        <v>164</v>
      </c>
      <c r="D27" s="396"/>
      <c r="E27" s="396"/>
      <c r="F27" s="396"/>
      <c r="G27" s="205" t="s">
        <v>66</v>
      </c>
      <c r="H27" s="206">
        <v>1</v>
      </c>
      <c r="I27" s="207"/>
      <c r="J27" s="208"/>
      <c r="K27" s="209">
        <f t="shared" si="2"/>
        <v>0</v>
      </c>
      <c r="L27" s="210">
        <f t="shared" si="3"/>
        <v>0</v>
      </c>
      <c r="M27" s="161"/>
      <c r="N27" s="174"/>
      <c r="O27" s="174"/>
      <c r="P27" s="174"/>
      <c r="Q27" s="174"/>
      <c r="R27" s="174"/>
      <c r="S27" s="174"/>
      <c r="T27" s="151"/>
      <c r="U27" s="175"/>
      <c r="V27" s="175"/>
    </row>
    <row r="28" spans="2:23" s="184" customFormat="1" ht="24.95" customHeight="1" x14ac:dyDescent="0.25">
      <c r="B28" s="204" t="s">
        <v>13</v>
      </c>
      <c r="C28" s="396" t="s">
        <v>165</v>
      </c>
      <c r="D28" s="396"/>
      <c r="E28" s="396"/>
      <c r="F28" s="396"/>
      <c r="G28" s="205" t="s">
        <v>66</v>
      </c>
      <c r="H28" s="206">
        <v>1</v>
      </c>
      <c r="I28" s="207"/>
      <c r="J28" s="208"/>
      <c r="K28" s="209">
        <f t="shared" si="2"/>
        <v>0</v>
      </c>
      <c r="L28" s="210">
        <f t="shared" si="3"/>
        <v>0</v>
      </c>
      <c r="M28" s="161"/>
      <c r="N28" s="174"/>
      <c r="O28" s="174"/>
      <c r="P28" s="174"/>
      <c r="Q28" s="174"/>
      <c r="R28" s="174"/>
      <c r="S28" s="174"/>
      <c r="T28" s="151"/>
      <c r="U28" s="175"/>
      <c r="V28" s="175"/>
    </row>
    <row r="29" spans="2:23" s="184" customFormat="1" ht="24.95" customHeight="1" x14ac:dyDescent="0.25">
      <c r="B29" s="204" t="s">
        <v>21</v>
      </c>
      <c r="C29" s="396" t="s">
        <v>166</v>
      </c>
      <c r="D29" s="396"/>
      <c r="E29" s="396"/>
      <c r="F29" s="396"/>
      <c r="G29" s="205" t="s">
        <v>66</v>
      </c>
      <c r="H29" s="206">
        <v>1</v>
      </c>
      <c r="I29" s="207"/>
      <c r="J29" s="208"/>
      <c r="K29" s="209">
        <f t="shared" si="2"/>
        <v>0</v>
      </c>
      <c r="L29" s="210">
        <f t="shared" si="3"/>
        <v>0</v>
      </c>
      <c r="M29" s="161"/>
      <c r="N29" s="174"/>
      <c r="O29" s="174"/>
      <c r="P29" s="174"/>
      <c r="Q29" s="174"/>
      <c r="R29" s="174"/>
      <c r="S29" s="174"/>
      <c r="T29" s="151"/>
      <c r="U29" s="175"/>
      <c r="V29" s="175"/>
    </row>
    <row r="30" spans="2:23" s="184" customFormat="1" ht="24.95" customHeight="1" x14ac:dyDescent="0.25">
      <c r="B30" s="204" t="s">
        <v>32</v>
      </c>
      <c r="C30" s="396" t="s">
        <v>167</v>
      </c>
      <c r="D30" s="396"/>
      <c r="E30" s="396"/>
      <c r="F30" s="396"/>
      <c r="G30" s="205" t="s">
        <v>66</v>
      </c>
      <c r="H30" s="206">
        <v>1</v>
      </c>
      <c r="I30" s="207"/>
      <c r="J30" s="208"/>
      <c r="K30" s="209">
        <f t="shared" si="2"/>
        <v>0</v>
      </c>
      <c r="L30" s="210">
        <f t="shared" si="3"/>
        <v>0</v>
      </c>
      <c r="M30" s="161"/>
      <c r="N30" s="174"/>
      <c r="O30" s="174"/>
      <c r="P30" s="174"/>
      <c r="Q30" s="174"/>
      <c r="R30" s="174"/>
      <c r="S30" s="174"/>
      <c r="T30" s="151"/>
      <c r="U30" s="175"/>
      <c r="V30" s="175"/>
    </row>
    <row r="31" spans="2:23" s="184" customFormat="1" ht="24.95" customHeight="1" x14ac:dyDescent="0.25">
      <c r="B31" s="204" t="s">
        <v>20</v>
      </c>
      <c r="C31" s="396" t="s">
        <v>223</v>
      </c>
      <c r="D31" s="396"/>
      <c r="E31" s="396"/>
      <c r="F31" s="396"/>
      <c r="G31" s="205" t="s">
        <v>66</v>
      </c>
      <c r="H31" s="206">
        <v>1</v>
      </c>
      <c r="I31" s="207"/>
      <c r="J31" s="208"/>
      <c r="K31" s="209">
        <f t="shared" si="2"/>
        <v>0</v>
      </c>
      <c r="L31" s="210">
        <f t="shared" si="3"/>
        <v>0</v>
      </c>
      <c r="M31" s="161"/>
      <c r="N31" s="174"/>
      <c r="O31" s="174"/>
      <c r="P31" s="174"/>
      <c r="Q31" s="174"/>
      <c r="R31" s="174"/>
      <c r="S31" s="174"/>
      <c r="T31" s="151"/>
      <c r="U31" s="175"/>
      <c r="V31" s="175"/>
    </row>
    <row r="32" spans="2:23" s="184" customFormat="1" ht="24.95" customHeight="1" x14ac:dyDescent="0.25">
      <c r="B32" s="204" t="s">
        <v>19</v>
      </c>
      <c r="C32" s="396" t="s">
        <v>170</v>
      </c>
      <c r="D32" s="396"/>
      <c r="E32" s="396"/>
      <c r="F32" s="396"/>
      <c r="G32" s="205" t="s">
        <v>66</v>
      </c>
      <c r="H32" s="206">
        <v>1</v>
      </c>
      <c r="I32" s="207"/>
      <c r="J32" s="208"/>
      <c r="K32" s="209">
        <f t="shared" si="2"/>
        <v>0</v>
      </c>
      <c r="L32" s="210">
        <f t="shared" si="3"/>
        <v>0</v>
      </c>
      <c r="M32" s="161"/>
      <c r="N32" s="174"/>
      <c r="O32" s="174"/>
      <c r="P32" s="174"/>
      <c r="Q32" s="174"/>
      <c r="R32" s="174"/>
      <c r="S32" s="174"/>
      <c r="T32" s="151"/>
      <c r="U32" s="175"/>
      <c r="V32" s="175"/>
    </row>
    <row r="33" spans="2:22" s="184" customFormat="1" ht="24.95" customHeight="1" x14ac:dyDescent="0.25">
      <c r="B33" s="204" t="s">
        <v>18</v>
      </c>
      <c r="C33" s="396" t="s">
        <v>172</v>
      </c>
      <c r="D33" s="396"/>
      <c r="E33" s="396"/>
      <c r="F33" s="396"/>
      <c r="G33" s="205" t="s">
        <v>66</v>
      </c>
      <c r="H33" s="206">
        <v>1</v>
      </c>
      <c r="I33" s="207"/>
      <c r="J33" s="208"/>
      <c r="K33" s="209">
        <f t="shared" si="2"/>
        <v>0</v>
      </c>
      <c r="L33" s="210">
        <f t="shared" si="3"/>
        <v>0</v>
      </c>
      <c r="M33" s="161"/>
      <c r="N33" s="174"/>
      <c r="O33" s="174"/>
      <c r="P33" s="174"/>
      <c r="Q33" s="174"/>
      <c r="R33" s="174"/>
      <c r="S33" s="174"/>
      <c r="T33" s="151"/>
      <c r="U33" s="175"/>
      <c r="V33" s="175"/>
    </row>
    <row r="34" spans="2:22" s="184" customFormat="1" ht="24.95" customHeight="1" x14ac:dyDescent="0.25">
      <c r="B34" s="204" t="s">
        <v>17</v>
      </c>
      <c r="C34" s="396" t="s">
        <v>174</v>
      </c>
      <c r="D34" s="396"/>
      <c r="E34" s="396"/>
      <c r="F34" s="396"/>
      <c r="G34" s="205" t="s">
        <v>66</v>
      </c>
      <c r="H34" s="206">
        <v>1</v>
      </c>
      <c r="I34" s="207"/>
      <c r="J34" s="208"/>
      <c r="K34" s="209">
        <f t="shared" si="2"/>
        <v>0</v>
      </c>
      <c r="L34" s="210">
        <f t="shared" si="3"/>
        <v>0</v>
      </c>
      <c r="M34" s="161"/>
      <c r="N34" s="174"/>
      <c r="O34" s="174"/>
      <c r="P34" s="174"/>
      <c r="Q34" s="174"/>
      <c r="R34" s="174"/>
      <c r="S34" s="174"/>
      <c r="T34" s="151"/>
      <c r="U34" s="175"/>
      <c r="V34" s="175"/>
    </row>
    <row r="35" spans="2:22" s="184" customFormat="1" ht="24.95" customHeight="1" x14ac:dyDescent="0.25">
      <c r="B35" s="204" t="s">
        <v>60</v>
      </c>
      <c r="C35" s="396" t="s">
        <v>176</v>
      </c>
      <c r="D35" s="396"/>
      <c r="E35" s="396"/>
      <c r="F35" s="396"/>
      <c r="G35" s="205" t="s">
        <v>66</v>
      </c>
      <c r="H35" s="206">
        <v>1</v>
      </c>
      <c r="I35" s="207"/>
      <c r="J35" s="208"/>
      <c r="K35" s="209">
        <f t="shared" si="2"/>
        <v>0</v>
      </c>
      <c r="L35" s="210">
        <f t="shared" si="3"/>
        <v>0</v>
      </c>
      <c r="M35" s="161"/>
      <c r="N35" s="174"/>
      <c r="O35" s="174"/>
      <c r="P35" s="174"/>
      <c r="Q35" s="174"/>
      <c r="R35" s="174"/>
      <c r="S35" s="174"/>
      <c r="T35" s="151"/>
      <c r="U35" s="175"/>
      <c r="V35" s="175"/>
    </row>
    <row r="36" spans="2:22" s="184" customFormat="1" ht="24.95" customHeight="1" x14ac:dyDescent="0.25">
      <c r="B36" s="204" t="s">
        <v>61</v>
      </c>
      <c r="C36" s="396" t="s">
        <v>178</v>
      </c>
      <c r="D36" s="396"/>
      <c r="E36" s="396"/>
      <c r="F36" s="396"/>
      <c r="G36" s="205" t="s">
        <v>66</v>
      </c>
      <c r="H36" s="206">
        <v>1</v>
      </c>
      <c r="I36" s="207"/>
      <c r="J36" s="208"/>
      <c r="K36" s="209">
        <f t="shared" si="2"/>
        <v>0</v>
      </c>
      <c r="L36" s="210">
        <f t="shared" si="3"/>
        <v>0</v>
      </c>
      <c r="M36" s="161"/>
      <c r="N36" s="174"/>
      <c r="O36" s="174"/>
      <c r="P36" s="174"/>
      <c r="Q36" s="174"/>
      <c r="R36" s="174"/>
      <c r="S36" s="174"/>
      <c r="T36" s="151"/>
      <c r="U36" s="175"/>
      <c r="V36" s="175"/>
    </row>
    <row r="37" spans="2:22" s="184" customFormat="1" ht="24.95" customHeight="1" x14ac:dyDescent="0.25">
      <c r="B37" s="204" t="s">
        <v>62</v>
      </c>
      <c r="C37" s="396" t="s">
        <v>180</v>
      </c>
      <c r="D37" s="396"/>
      <c r="E37" s="396"/>
      <c r="F37" s="396"/>
      <c r="G37" s="205" t="s">
        <v>66</v>
      </c>
      <c r="H37" s="206">
        <v>1</v>
      </c>
      <c r="I37" s="207"/>
      <c r="J37" s="208"/>
      <c r="K37" s="209">
        <f t="shared" si="2"/>
        <v>0</v>
      </c>
      <c r="L37" s="210">
        <f t="shared" si="3"/>
        <v>0</v>
      </c>
      <c r="M37" s="161"/>
      <c r="N37" s="174"/>
      <c r="O37" s="174"/>
      <c r="P37" s="174"/>
      <c r="Q37" s="174"/>
      <c r="R37" s="174"/>
      <c r="S37" s="174"/>
      <c r="T37" s="151"/>
      <c r="U37" s="175"/>
      <c r="V37" s="175"/>
    </row>
    <row r="38" spans="2:22" s="184" customFormat="1" ht="24.95" customHeight="1" x14ac:dyDescent="0.25">
      <c r="B38" s="204" t="s">
        <v>63</v>
      </c>
      <c r="C38" s="396" t="s">
        <v>182</v>
      </c>
      <c r="D38" s="396"/>
      <c r="E38" s="396"/>
      <c r="F38" s="396"/>
      <c r="G38" s="205" t="s">
        <v>66</v>
      </c>
      <c r="H38" s="206">
        <v>1</v>
      </c>
      <c r="I38" s="207"/>
      <c r="J38" s="208"/>
      <c r="K38" s="209">
        <f t="shared" si="2"/>
        <v>0</v>
      </c>
      <c r="L38" s="210">
        <f t="shared" si="3"/>
        <v>0</v>
      </c>
      <c r="M38" s="161"/>
      <c r="N38" s="174"/>
      <c r="O38" s="174"/>
      <c r="P38" s="174"/>
      <c r="Q38" s="174"/>
      <c r="R38" s="174"/>
      <c r="S38" s="174"/>
      <c r="T38" s="151"/>
      <c r="U38" s="175"/>
      <c r="V38" s="175"/>
    </row>
    <row r="39" spans="2:22" s="184" customFormat="1" ht="24.95" customHeight="1" x14ac:dyDescent="0.25">
      <c r="B39" s="204" t="s">
        <v>64</v>
      </c>
      <c r="C39" s="396" t="s">
        <v>184</v>
      </c>
      <c r="D39" s="396"/>
      <c r="E39" s="396"/>
      <c r="F39" s="396"/>
      <c r="G39" s="205" t="s">
        <v>66</v>
      </c>
      <c r="H39" s="206">
        <v>1</v>
      </c>
      <c r="I39" s="207"/>
      <c r="J39" s="208"/>
      <c r="K39" s="209">
        <f t="shared" si="2"/>
        <v>0</v>
      </c>
      <c r="L39" s="210">
        <f t="shared" si="3"/>
        <v>0</v>
      </c>
      <c r="M39" s="161"/>
      <c r="N39" s="174"/>
      <c r="O39" s="174"/>
      <c r="P39" s="174"/>
      <c r="Q39" s="174"/>
      <c r="R39" s="174"/>
      <c r="S39" s="174"/>
      <c r="T39" s="151"/>
      <c r="U39" s="175"/>
      <c r="V39" s="175"/>
    </row>
    <row r="40" spans="2:22" s="184" customFormat="1" ht="24.95" customHeight="1" x14ac:dyDescent="0.25">
      <c r="B40" s="204" t="s">
        <v>65</v>
      </c>
      <c r="C40" s="396" t="s">
        <v>186</v>
      </c>
      <c r="D40" s="396"/>
      <c r="E40" s="396"/>
      <c r="F40" s="396"/>
      <c r="G40" s="205" t="s">
        <v>66</v>
      </c>
      <c r="H40" s="206">
        <v>1</v>
      </c>
      <c r="I40" s="207"/>
      <c r="J40" s="208"/>
      <c r="K40" s="209">
        <f t="shared" si="2"/>
        <v>0</v>
      </c>
      <c r="L40" s="210">
        <f t="shared" si="3"/>
        <v>0</v>
      </c>
      <c r="M40" s="161"/>
      <c r="N40" s="174"/>
      <c r="O40" s="174"/>
      <c r="P40" s="174"/>
      <c r="Q40" s="174"/>
      <c r="R40" s="174"/>
      <c r="S40" s="174"/>
      <c r="T40" s="151"/>
      <c r="U40" s="175"/>
      <c r="V40" s="175"/>
    </row>
    <row r="41" spans="2:22" s="184" customFormat="1" ht="24.95" customHeight="1" thickBot="1" x14ac:dyDescent="0.3">
      <c r="B41" s="397" t="s">
        <v>224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9"/>
      <c r="M41" s="161"/>
      <c r="N41" s="174"/>
      <c r="O41" s="174"/>
      <c r="P41" s="174"/>
      <c r="Q41" s="174"/>
      <c r="R41" s="174"/>
      <c r="S41" s="174"/>
      <c r="T41" s="151"/>
      <c r="U41" s="175"/>
      <c r="V41" s="175"/>
    </row>
    <row r="42" spans="2:22" s="184" customFormat="1" ht="24.95" customHeight="1" x14ac:dyDescent="0.25">
      <c r="B42" s="212"/>
      <c r="C42" s="213"/>
      <c r="D42" s="213"/>
      <c r="E42" s="213"/>
      <c r="F42" s="213"/>
      <c r="G42" s="212"/>
      <c r="H42" s="214"/>
      <c r="I42" s="215"/>
      <c r="J42" s="216"/>
      <c r="K42" s="217"/>
      <c r="L42" s="218"/>
      <c r="M42" s="161"/>
      <c r="N42" s="174"/>
      <c r="O42" s="174"/>
      <c r="P42" s="174"/>
      <c r="Q42" s="174"/>
      <c r="R42" s="174"/>
      <c r="S42" s="174"/>
      <c r="T42" s="151"/>
      <c r="U42" s="175"/>
      <c r="V42" s="175"/>
    </row>
    <row r="43" spans="2:22" s="184" customFormat="1" ht="24" customHeight="1" thickBot="1" x14ac:dyDescent="0.3">
      <c r="B43" s="404" t="s">
        <v>225</v>
      </c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161"/>
      <c r="N43" s="174"/>
      <c r="O43" s="174"/>
      <c r="P43" s="174"/>
      <c r="Q43" s="174"/>
      <c r="R43" s="174"/>
      <c r="S43" s="174"/>
      <c r="T43" s="151"/>
      <c r="U43" s="175"/>
      <c r="V43" s="175"/>
    </row>
    <row r="44" spans="2:22" s="184" customFormat="1" ht="24.95" customHeight="1" x14ac:dyDescent="0.25">
      <c r="B44" s="405" t="s">
        <v>22</v>
      </c>
      <c r="C44" s="407" t="s">
        <v>74</v>
      </c>
      <c r="D44" s="408"/>
      <c r="E44" s="408"/>
      <c r="F44" s="409"/>
      <c r="G44" s="413" t="s">
        <v>70</v>
      </c>
      <c r="H44" s="415" t="s">
        <v>201</v>
      </c>
      <c r="I44" s="417" t="s">
        <v>222</v>
      </c>
      <c r="J44" s="418"/>
      <c r="K44" s="418"/>
      <c r="L44" s="419"/>
      <c r="M44" s="161"/>
      <c r="N44" s="174"/>
      <c r="O44" s="174"/>
      <c r="P44" s="174"/>
      <c r="Q44" s="174"/>
      <c r="R44" s="174"/>
      <c r="S44" s="174"/>
      <c r="T44" s="151"/>
      <c r="U44" s="175"/>
      <c r="V44" s="175"/>
    </row>
    <row r="45" spans="2:22" s="184" customFormat="1" ht="24.95" customHeight="1" x14ac:dyDescent="0.25">
      <c r="B45" s="406"/>
      <c r="C45" s="410"/>
      <c r="D45" s="411"/>
      <c r="E45" s="411"/>
      <c r="F45" s="412"/>
      <c r="G45" s="414"/>
      <c r="H45" s="416"/>
      <c r="I45" s="195" t="s">
        <v>34</v>
      </c>
      <c r="J45" s="196" t="s">
        <v>204</v>
      </c>
      <c r="K45" s="197" t="s">
        <v>205</v>
      </c>
      <c r="L45" s="219" t="s">
        <v>206</v>
      </c>
      <c r="M45" s="161"/>
      <c r="N45" s="174"/>
      <c r="O45" s="174"/>
      <c r="P45" s="174"/>
      <c r="Q45" s="174"/>
      <c r="R45" s="174"/>
      <c r="S45" s="174"/>
      <c r="T45" s="151"/>
      <c r="U45" s="175"/>
      <c r="V45" s="175"/>
    </row>
    <row r="46" spans="2:22" s="184" customFormat="1" ht="24.95" customHeight="1" x14ac:dyDescent="0.25">
      <c r="B46" s="199" t="s">
        <v>0</v>
      </c>
      <c r="C46" s="401" t="s">
        <v>1</v>
      </c>
      <c r="D46" s="402"/>
      <c r="E46" s="402"/>
      <c r="F46" s="403"/>
      <c r="G46" s="200" t="s">
        <v>2</v>
      </c>
      <c r="H46" s="201" t="s">
        <v>3</v>
      </c>
      <c r="I46" s="199" t="s">
        <v>4</v>
      </c>
      <c r="J46" s="202" t="s">
        <v>13</v>
      </c>
      <c r="K46" s="203" t="s">
        <v>21</v>
      </c>
      <c r="L46" s="201" t="s">
        <v>32</v>
      </c>
      <c r="M46" s="161"/>
      <c r="N46" s="174"/>
      <c r="O46" s="174"/>
      <c r="P46" s="174"/>
      <c r="Q46" s="174"/>
      <c r="R46" s="174"/>
      <c r="S46" s="174"/>
      <c r="T46" s="151"/>
      <c r="U46" s="175"/>
      <c r="V46" s="175"/>
    </row>
    <row r="47" spans="2:22" s="184" customFormat="1" ht="24.95" customHeight="1" x14ac:dyDescent="0.25">
      <c r="B47" s="204" t="s">
        <v>0</v>
      </c>
      <c r="C47" s="396" t="s">
        <v>189</v>
      </c>
      <c r="D47" s="396"/>
      <c r="E47" s="396"/>
      <c r="F47" s="396"/>
      <c r="G47" s="205" t="s">
        <v>66</v>
      </c>
      <c r="H47" s="206">
        <v>1</v>
      </c>
      <c r="I47" s="207"/>
      <c r="J47" s="208"/>
      <c r="K47" s="209">
        <f t="shared" ref="K47:K55" si="4">I47*J47</f>
        <v>0</v>
      </c>
      <c r="L47" s="210">
        <f t="shared" ref="L47:L55" si="5">I47+K47</f>
        <v>0</v>
      </c>
      <c r="M47" s="161"/>
      <c r="N47" s="174"/>
      <c r="O47" s="174"/>
      <c r="P47" s="174"/>
      <c r="Q47" s="174"/>
      <c r="R47" s="174"/>
      <c r="S47" s="174"/>
      <c r="T47" s="151"/>
      <c r="U47" s="175"/>
      <c r="V47" s="175"/>
    </row>
    <row r="48" spans="2:22" s="184" customFormat="1" ht="24.95" customHeight="1" x14ac:dyDescent="0.25">
      <c r="B48" s="204" t="s">
        <v>1</v>
      </c>
      <c r="C48" s="396" t="s">
        <v>190</v>
      </c>
      <c r="D48" s="396"/>
      <c r="E48" s="396"/>
      <c r="F48" s="396"/>
      <c r="G48" s="205" t="s">
        <v>66</v>
      </c>
      <c r="H48" s="206">
        <v>1</v>
      </c>
      <c r="I48" s="207"/>
      <c r="J48" s="208"/>
      <c r="K48" s="209">
        <f t="shared" si="4"/>
        <v>0</v>
      </c>
      <c r="L48" s="210">
        <f t="shared" si="5"/>
        <v>0</v>
      </c>
      <c r="M48" s="161"/>
      <c r="N48" s="174"/>
      <c r="O48" s="174"/>
      <c r="P48" s="174"/>
      <c r="Q48" s="174"/>
      <c r="R48" s="174"/>
      <c r="S48" s="174"/>
      <c r="T48" s="151"/>
      <c r="U48" s="175"/>
      <c r="V48" s="175"/>
    </row>
    <row r="49" spans="2:22" s="184" customFormat="1" ht="24.95" customHeight="1" x14ac:dyDescent="0.25">
      <c r="B49" s="204" t="s">
        <v>2</v>
      </c>
      <c r="C49" s="396" t="s">
        <v>191</v>
      </c>
      <c r="D49" s="396"/>
      <c r="E49" s="396"/>
      <c r="F49" s="396"/>
      <c r="G49" s="205" t="s">
        <v>66</v>
      </c>
      <c r="H49" s="206">
        <v>1</v>
      </c>
      <c r="I49" s="207"/>
      <c r="J49" s="208"/>
      <c r="K49" s="209">
        <f t="shared" si="4"/>
        <v>0</v>
      </c>
      <c r="L49" s="210">
        <f t="shared" si="5"/>
        <v>0</v>
      </c>
      <c r="M49" s="161"/>
      <c r="N49" s="174"/>
      <c r="O49" s="174"/>
      <c r="P49" s="174"/>
      <c r="Q49" s="174"/>
      <c r="R49" s="174"/>
      <c r="S49" s="174"/>
      <c r="T49" s="151"/>
      <c r="U49" s="175"/>
      <c r="V49" s="175"/>
    </row>
    <row r="50" spans="2:22" s="184" customFormat="1" ht="24.95" customHeight="1" x14ac:dyDescent="0.25">
      <c r="B50" s="204" t="s">
        <v>3</v>
      </c>
      <c r="C50" s="396" t="s">
        <v>192</v>
      </c>
      <c r="D50" s="396"/>
      <c r="E50" s="396"/>
      <c r="F50" s="396"/>
      <c r="G50" s="205" t="s">
        <v>66</v>
      </c>
      <c r="H50" s="206">
        <v>1</v>
      </c>
      <c r="I50" s="207"/>
      <c r="J50" s="208"/>
      <c r="K50" s="209">
        <f t="shared" si="4"/>
        <v>0</v>
      </c>
      <c r="L50" s="210">
        <f t="shared" si="5"/>
        <v>0</v>
      </c>
      <c r="M50" s="161"/>
      <c r="N50" s="174"/>
      <c r="O50" s="174"/>
      <c r="P50" s="174"/>
      <c r="Q50" s="174"/>
      <c r="R50" s="174"/>
      <c r="S50" s="174"/>
      <c r="T50" s="151"/>
      <c r="U50" s="175"/>
      <c r="V50" s="175"/>
    </row>
    <row r="51" spans="2:22" s="184" customFormat="1" ht="24.95" customHeight="1" x14ac:dyDescent="0.25">
      <c r="B51" s="204" t="s">
        <v>4</v>
      </c>
      <c r="C51" s="396" t="s">
        <v>193</v>
      </c>
      <c r="D51" s="396"/>
      <c r="E51" s="396"/>
      <c r="F51" s="396"/>
      <c r="G51" s="205" t="s">
        <v>66</v>
      </c>
      <c r="H51" s="206">
        <v>1</v>
      </c>
      <c r="I51" s="207"/>
      <c r="J51" s="208"/>
      <c r="K51" s="209">
        <f t="shared" si="4"/>
        <v>0</v>
      </c>
      <c r="L51" s="210">
        <f t="shared" si="5"/>
        <v>0</v>
      </c>
      <c r="M51" s="161"/>
      <c r="N51" s="174"/>
      <c r="O51" s="174"/>
      <c r="P51" s="174"/>
      <c r="Q51" s="174"/>
      <c r="R51" s="174"/>
      <c r="S51" s="174"/>
      <c r="T51" s="151"/>
      <c r="U51" s="175"/>
      <c r="V51" s="175"/>
    </row>
    <row r="52" spans="2:22" s="184" customFormat="1" ht="24.95" customHeight="1" x14ac:dyDescent="0.25">
      <c r="B52" s="204" t="s">
        <v>13</v>
      </c>
      <c r="C52" s="396" t="s">
        <v>194</v>
      </c>
      <c r="D52" s="396"/>
      <c r="E52" s="396"/>
      <c r="F52" s="396"/>
      <c r="G52" s="205" t="s">
        <v>66</v>
      </c>
      <c r="H52" s="206">
        <v>1</v>
      </c>
      <c r="I52" s="207"/>
      <c r="J52" s="208"/>
      <c r="K52" s="209">
        <f t="shared" si="4"/>
        <v>0</v>
      </c>
      <c r="L52" s="210">
        <f t="shared" si="5"/>
        <v>0</v>
      </c>
      <c r="M52" s="161"/>
      <c r="N52" s="174"/>
      <c r="O52" s="174"/>
      <c r="P52" s="174"/>
      <c r="Q52" s="174"/>
      <c r="R52" s="174"/>
      <c r="S52" s="174"/>
      <c r="T52" s="151"/>
      <c r="U52" s="175"/>
      <c r="V52" s="175"/>
    </row>
    <row r="53" spans="2:22" s="184" customFormat="1" ht="24.95" customHeight="1" x14ac:dyDescent="0.25">
      <c r="B53" s="204" t="s">
        <v>21</v>
      </c>
      <c r="C53" s="396" t="s">
        <v>192</v>
      </c>
      <c r="D53" s="396"/>
      <c r="E53" s="396"/>
      <c r="F53" s="396"/>
      <c r="G53" s="205" t="s">
        <v>66</v>
      </c>
      <c r="H53" s="206">
        <v>1</v>
      </c>
      <c r="I53" s="207"/>
      <c r="J53" s="208"/>
      <c r="K53" s="209">
        <f t="shared" si="4"/>
        <v>0</v>
      </c>
      <c r="L53" s="210">
        <f t="shared" si="5"/>
        <v>0</v>
      </c>
      <c r="M53" s="161"/>
      <c r="N53" s="174"/>
      <c r="O53" s="174"/>
      <c r="P53" s="174"/>
      <c r="Q53" s="174"/>
      <c r="R53" s="174"/>
      <c r="S53" s="174"/>
      <c r="T53" s="151"/>
      <c r="U53" s="175"/>
      <c r="V53" s="175"/>
    </row>
    <row r="54" spans="2:22" s="184" customFormat="1" ht="24.95" customHeight="1" x14ac:dyDescent="0.25">
      <c r="B54" s="204" t="s">
        <v>32</v>
      </c>
      <c r="C54" s="396" t="s">
        <v>195</v>
      </c>
      <c r="D54" s="396"/>
      <c r="E54" s="396"/>
      <c r="F54" s="396"/>
      <c r="G54" s="205" t="s">
        <v>66</v>
      </c>
      <c r="H54" s="206">
        <v>1</v>
      </c>
      <c r="I54" s="207"/>
      <c r="J54" s="208"/>
      <c r="K54" s="209">
        <f t="shared" si="4"/>
        <v>0</v>
      </c>
      <c r="L54" s="210">
        <f t="shared" si="5"/>
        <v>0</v>
      </c>
      <c r="M54" s="161"/>
      <c r="N54" s="174"/>
      <c r="O54" s="174"/>
      <c r="P54" s="174"/>
      <c r="Q54" s="174"/>
      <c r="R54" s="174"/>
      <c r="S54" s="174"/>
      <c r="T54" s="151"/>
      <c r="U54" s="175"/>
      <c r="V54" s="175"/>
    </row>
    <row r="55" spans="2:22" s="184" customFormat="1" ht="24.95" customHeight="1" x14ac:dyDescent="0.25">
      <c r="B55" s="204" t="s">
        <v>20</v>
      </c>
      <c r="C55" s="396" t="s">
        <v>196</v>
      </c>
      <c r="D55" s="396"/>
      <c r="E55" s="396"/>
      <c r="F55" s="396"/>
      <c r="G55" s="205" t="s">
        <v>66</v>
      </c>
      <c r="H55" s="206">
        <v>1</v>
      </c>
      <c r="I55" s="207"/>
      <c r="J55" s="208"/>
      <c r="K55" s="209">
        <f t="shared" si="4"/>
        <v>0</v>
      </c>
      <c r="L55" s="210">
        <f t="shared" si="5"/>
        <v>0</v>
      </c>
      <c r="M55" s="161"/>
      <c r="N55" s="174"/>
      <c r="O55" s="174"/>
      <c r="P55" s="174"/>
      <c r="Q55" s="174"/>
      <c r="R55" s="174"/>
      <c r="S55" s="174"/>
      <c r="T55" s="151"/>
      <c r="U55" s="175"/>
      <c r="V55" s="175"/>
    </row>
    <row r="56" spans="2:22" s="184" customFormat="1" ht="24.75" customHeight="1" thickBot="1" x14ac:dyDescent="0.3">
      <c r="B56" s="397" t="s">
        <v>224</v>
      </c>
      <c r="C56" s="398"/>
      <c r="D56" s="398"/>
      <c r="E56" s="398"/>
      <c r="F56" s="398"/>
      <c r="G56" s="398"/>
      <c r="H56" s="398"/>
      <c r="I56" s="398"/>
      <c r="J56" s="398"/>
      <c r="K56" s="398"/>
      <c r="L56" s="399"/>
      <c r="M56" s="161"/>
      <c r="N56" s="174"/>
      <c r="O56" s="174"/>
      <c r="P56" s="174"/>
      <c r="Q56" s="174"/>
      <c r="R56" s="174"/>
      <c r="S56" s="174"/>
      <c r="T56" s="151"/>
      <c r="U56" s="175"/>
      <c r="V56" s="175"/>
    </row>
    <row r="57" spans="2:22" s="184" customFormat="1" ht="14.25" customHeight="1" x14ac:dyDescent="0.25">
      <c r="B57" s="212"/>
      <c r="C57" s="213"/>
      <c r="D57" s="213"/>
      <c r="E57" s="213"/>
      <c r="F57" s="213"/>
      <c r="G57" s="212"/>
      <c r="H57" s="214"/>
      <c r="I57" s="215"/>
      <c r="J57" s="216"/>
      <c r="K57" s="217"/>
      <c r="L57" s="218"/>
      <c r="M57" s="161"/>
      <c r="N57" s="174"/>
      <c r="O57" s="174"/>
      <c r="P57" s="174"/>
      <c r="Q57" s="174"/>
      <c r="R57" s="174"/>
      <c r="S57" s="174"/>
      <c r="T57" s="151"/>
      <c r="U57" s="175"/>
      <c r="V57" s="175"/>
    </row>
    <row r="58" spans="2:22" s="154" customFormat="1" ht="31.5" customHeight="1" x14ac:dyDescent="0.25">
      <c r="B58" s="400" t="s">
        <v>27</v>
      </c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220"/>
      <c r="N58" s="220"/>
    </row>
    <row r="59" spans="2:22" s="154" customFormat="1" ht="24.75" customHeight="1" x14ac:dyDescent="0.25">
      <c r="B59" s="393"/>
      <c r="C59" s="221" t="s">
        <v>226</v>
      </c>
      <c r="D59" s="389"/>
      <c r="E59" s="389"/>
      <c r="F59" s="389"/>
      <c r="G59" s="394"/>
      <c r="H59" s="394"/>
      <c r="I59" s="395"/>
      <c r="J59" s="395"/>
      <c r="K59" s="395"/>
      <c r="L59" s="395"/>
      <c r="M59" s="222"/>
      <c r="N59" s="222"/>
      <c r="P59" s="223"/>
    </row>
    <row r="60" spans="2:22" s="154" customFormat="1" ht="24.75" customHeight="1" x14ac:dyDescent="0.25">
      <c r="B60" s="393"/>
      <c r="C60" s="221" t="s">
        <v>227</v>
      </c>
      <c r="D60" s="389"/>
      <c r="E60" s="389"/>
      <c r="F60" s="389"/>
      <c r="G60" s="394"/>
      <c r="H60" s="394"/>
      <c r="I60" s="224"/>
      <c r="J60" s="224"/>
      <c r="K60" s="224"/>
      <c r="L60" s="224"/>
      <c r="M60" s="222"/>
      <c r="N60" s="222"/>
      <c r="P60" s="223"/>
    </row>
    <row r="61" spans="2:22" s="154" customFormat="1" ht="24.75" customHeight="1" x14ac:dyDescent="0.25">
      <c r="B61" s="393"/>
      <c r="C61" s="221" t="s">
        <v>6</v>
      </c>
      <c r="D61" s="389"/>
      <c r="E61" s="389"/>
      <c r="F61" s="389"/>
      <c r="G61" s="394"/>
      <c r="H61" s="394"/>
      <c r="I61" s="225"/>
      <c r="J61" s="225"/>
      <c r="K61" s="225"/>
      <c r="L61" s="226"/>
      <c r="M61" s="222"/>
      <c r="N61" s="222"/>
    </row>
    <row r="62" spans="2:22" s="154" customFormat="1" ht="9" customHeight="1" x14ac:dyDescent="0.2">
      <c r="B62" s="212"/>
      <c r="C62" s="227"/>
      <c r="D62" s="228"/>
      <c r="E62" s="228"/>
      <c r="F62" s="228"/>
      <c r="G62" s="229"/>
      <c r="H62" s="230"/>
      <c r="I62" s="231"/>
      <c r="J62" s="232"/>
      <c r="K62" s="233"/>
      <c r="L62" s="234"/>
      <c r="M62" s="222"/>
      <c r="N62" s="235"/>
    </row>
    <row r="63" spans="2:22" s="154" customFormat="1" ht="24.75" customHeight="1" x14ac:dyDescent="0.25">
      <c r="B63" s="212"/>
      <c r="C63" s="236" t="s">
        <v>8</v>
      </c>
      <c r="D63" s="389"/>
      <c r="E63" s="389"/>
      <c r="F63" s="389"/>
      <c r="G63" s="229"/>
      <c r="H63" s="230"/>
      <c r="I63" s="231"/>
      <c r="J63" s="232"/>
      <c r="K63" s="233"/>
      <c r="L63" s="234"/>
      <c r="M63" s="222"/>
      <c r="N63" s="222"/>
    </row>
    <row r="64" spans="2:22" s="154" customFormat="1" ht="24.75" customHeight="1" x14ac:dyDescent="0.25">
      <c r="B64" s="212"/>
      <c r="C64" s="236" t="s">
        <v>12</v>
      </c>
      <c r="D64" s="389"/>
      <c r="E64" s="389"/>
      <c r="F64" s="389"/>
      <c r="G64" s="229"/>
      <c r="H64" s="230"/>
      <c r="I64" s="231"/>
      <c r="J64" s="232"/>
      <c r="K64" s="233"/>
      <c r="L64" s="234"/>
      <c r="M64" s="222"/>
      <c r="N64" s="237"/>
      <c r="O64" s="238"/>
      <c r="P64" s="389"/>
      <c r="Q64" s="389"/>
      <c r="R64" s="389"/>
    </row>
    <row r="65" spans="2:21" s="154" customFormat="1" ht="23.1" customHeight="1" x14ac:dyDescent="0.25">
      <c r="B65" s="212"/>
      <c r="C65" s="228"/>
      <c r="D65" s="228"/>
      <c r="E65" s="228"/>
      <c r="F65" s="228"/>
      <c r="G65" s="212"/>
      <c r="H65" s="214"/>
      <c r="I65" s="390"/>
      <c r="J65" s="390"/>
      <c r="K65" s="390"/>
      <c r="L65" s="390"/>
      <c r="M65" s="222"/>
      <c r="N65" s="237"/>
      <c r="O65" s="238"/>
      <c r="P65" s="391"/>
      <c r="Q65" s="391"/>
      <c r="R65" s="391"/>
    </row>
    <row r="66" spans="2:21" s="154" customFormat="1" ht="23.1" customHeight="1" x14ac:dyDescent="0.25">
      <c r="B66" s="212"/>
      <c r="C66" s="228"/>
      <c r="D66" s="228"/>
      <c r="E66" s="228"/>
      <c r="F66" s="228"/>
      <c r="G66" s="392" t="s">
        <v>14</v>
      </c>
      <c r="H66" s="392"/>
      <c r="I66" s="392"/>
      <c r="J66" s="392"/>
      <c r="K66" s="389"/>
      <c r="L66" s="389"/>
      <c r="M66" s="389"/>
    </row>
    <row r="67" spans="2:21" s="154" customFormat="1" ht="23.1" customHeight="1" x14ac:dyDescent="0.25">
      <c r="B67" s="212"/>
      <c r="C67" s="386"/>
      <c r="D67" s="386"/>
      <c r="E67" s="386"/>
      <c r="F67" s="386"/>
      <c r="G67" s="229"/>
      <c r="H67" s="230"/>
      <c r="I67" s="231"/>
      <c r="J67" s="232"/>
      <c r="K67" s="387" t="s">
        <v>15</v>
      </c>
      <c r="L67" s="387"/>
      <c r="M67" s="387"/>
      <c r="N67" s="222"/>
      <c r="Q67" s="239"/>
      <c r="R67" s="240"/>
    </row>
    <row r="68" spans="2:21" s="154" customFormat="1" ht="17.25" customHeight="1" x14ac:dyDescent="0.25">
      <c r="B68" s="384" t="s">
        <v>228</v>
      </c>
      <c r="C68" s="384"/>
      <c r="D68" s="241"/>
      <c r="E68" s="241"/>
      <c r="F68" s="241"/>
      <c r="G68" s="242"/>
      <c r="H68" s="243"/>
      <c r="I68" s="244"/>
      <c r="J68" s="245"/>
      <c r="K68" s="246"/>
      <c r="L68" s="247"/>
      <c r="M68" s="248"/>
      <c r="N68" s="248"/>
      <c r="Q68" s="239"/>
      <c r="R68" s="249"/>
    </row>
    <row r="69" spans="2:21" s="154" customFormat="1" ht="14.25" customHeight="1" x14ac:dyDescent="0.2">
      <c r="B69" s="250"/>
      <c r="C69" s="388" t="s">
        <v>11</v>
      </c>
      <c r="D69" s="384"/>
      <c r="E69" s="384"/>
      <c r="F69" s="384"/>
      <c r="G69" s="212"/>
      <c r="H69" s="214"/>
      <c r="I69" s="215"/>
      <c r="J69" s="216"/>
      <c r="K69" s="217"/>
      <c r="L69" s="218"/>
      <c r="M69" s="220"/>
      <c r="N69" s="220"/>
    </row>
    <row r="70" spans="2:21" s="154" customFormat="1" ht="24.95" customHeight="1" x14ac:dyDescent="0.25">
      <c r="B70" s="212"/>
      <c r="C70" s="384"/>
      <c r="D70" s="384"/>
      <c r="E70" s="384"/>
      <c r="F70" s="384"/>
      <c r="G70" s="212"/>
      <c r="H70" s="214"/>
      <c r="I70" s="215"/>
      <c r="J70" s="216"/>
      <c r="K70" s="217"/>
      <c r="L70" s="218"/>
      <c r="M70" s="220"/>
      <c r="N70" s="220"/>
    </row>
    <row r="71" spans="2:21" s="154" customFormat="1" ht="24.95" customHeight="1" x14ac:dyDescent="0.25">
      <c r="B71" s="212"/>
      <c r="C71" s="384"/>
      <c r="D71" s="384"/>
      <c r="E71" s="384"/>
      <c r="F71" s="384"/>
      <c r="G71" s="212"/>
      <c r="H71" s="214"/>
      <c r="I71" s="215"/>
      <c r="J71" s="216"/>
      <c r="K71" s="217"/>
      <c r="L71" s="218"/>
      <c r="M71" s="220"/>
      <c r="N71" s="220"/>
      <c r="R71" s="168"/>
      <c r="S71" s="168"/>
      <c r="T71" s="168"/>
      <c r="U71" s="168"/>
    </row>
    <row r="72" spans="2:21" s="154" customFormat="1" ht="24.95" customHeight="1" x14ac:dyDescent="0.25">
      <c r="B72" s="212"/>
      <c r="C72" s="384"/>
      <c r="D72" s="384"/>
      <c r="E72" s="384"/>
      <c r="F72" s="384"/>
      <c r="G72" s="212"/>
      <c r="H72" s="214"/>
      <c r="I72" s="215"/>
      <c r="J72" s="216"/>
      <c r="K72" s="217"/>
      <c r="L72" s="218"/>
      <c r="M72" s="220"/>
      <c r="N72" s="220"/>
      <c r="R72" s="168"/>
      <c r="S72" s="168"/>
      <c r="T72" s="168"/>
      <c r="U72" s="168"/>
    </row>
    <row r="73" spans="2:21" s="154" customFormat="1" ht="24.95" customHeight="1" x14ac:dyDescent="0.2">
      <c r="B73" s="212"/>
      <c r="C73" s="384"/>
      <c r="D73" s="384"/>
      <c r="E73" s="384"/>
      <c r="F73" s="384"/>
      <c r="G73" s="212"/>
      <c r="H73" s="214"/>
      <c r="I73" s="215"/>
      <c r="J73" s="216"/>
      <c r="K73" s="217"/>
      <c r="L73" s="218"/>
      <c r="M73" s="220"/>
      <c r="N73" s="220"/>
      <c r="Q73" s="238"/>
      <c r="R73" s="251"/>
      <c r="S73" s="252"/>
      <c r="T73" s="168"/>
      <c r="U73" s="168"/>
    </row>
    <row r="74" spans="2:21" s="154" customFormat="1" ht="24.95" customHeight="1" x14ac:dyDescent="0.25">
      <c r="B74" s="212"/>
      <c r="C74" s="384"/>
      <c r="D74" s="384"/>
      <c r="E74" s="384"/>
      <c r="F74" s="384"/>
      <c r="G74" s="212"/>
      <c r="H74" s="214"/>
      <c r="I74" s="215"/>
      <c r="J74" s="216"/>
      <c r="K74" s="217"/>
      <c r="L74" s="218"/>
      <c r="M74" s="220"/>
      <c r="N74" s="220"/>
      <c r="Q74" s="238"/>
      <c r="R74" s="385"/>
      <c r="S74" s="385"/>
      <c r="T74" s="168"/>
      <c r="U74" s="168"/>
    </row>
    <row r="75" spans="2:21" s="154" customFormat="1" ht="24.95" customHeight="1" x14ac:dyDescent="0.25">
      <c r="B75" s="212"/>
      <c r="C75" s="384"/>
      <c r="D75" s="384"/>
      <c r="E75" s="384"/>
      <c r="F75" s="384"/>
      <c r="G75" s="212"/>
      <c r="H75" s="214"/>
      <c r="I75" s="215"/>
      <c r="J75" s="216"/>
      <c r="K75" s="217"/>
      <c r="L75" s="218"/>
      <c r="M75" s="220"/>
      <c r="N75" s="220"/>
      <c r="R75" s="168"/>
      <c r="S75" s="168"/>
      <c r="T75" s="168"/>
      <c r="U75" s="168"/>
    </row>
    <row r="76" spans="2:21" s="154" customFormat="1" ht="24.95" customHeight="1" x14ac:dyDescent="0.25">
      <c r="B76" s="212"/>
      <c r="C76" s="384"/>
      <c r="D76" s="384"/>
      <c r="E76" s="384"/>
      <c r="F76" s="384"/>
      <c r="G76" s="212"/>
      <c r="H76" s="214"/>
      <c r="I76" s="215"/>
      <c r="J76" s="216"/>
      <c r="K76" s="217"/>
      <c r="L76" s="218"/>
      <c r="M76" s="220"/>
      <c r="N76" s="220"/>
      <c r="R76" s="168"/>
      <c r="S76" s="168"/>
      <c r="T76" s="168"/>
      <c r="U76" s="168"/>
    </row>
    <row r="77" spans="2:21" s="154" customFormat="1" ht="24.95" customHeight="1" x14ac:dyDescent="0.25">
      <c r="B77" s="212"/>
      <c r="C77" s="384"/>
      <c r="D77" s="384"/>
      <c r="E77" s="384"/>
      <c r="F77" s="384"/>
      <c r="G77" s="212"/>
      <c r="H77" s="214"/>
      <c r="I77" s="215"/>
      <c r="J77" s="216"/>
      <c r="K77" s="217"/>
      <c r="L77" s="218"/>
      <c r="M77" s="220"/>
      <c r="N77" s="220"/>
      <c r="R77" s="168"/>
      <c r="S77" s="168"/>
      <c r="T77" s="168"/>
      <c r="U77" s="168"/>
    </row>
    <row r="78" spans="2:21" s="154" customFormat="1" ht="27.75" customHeight="1" x14ac:dyDescent="0.25">
      <c r="B78" s="212"/>
      <c r="C78" s="384"/>
      <c r="D78" s="384"/>
      <c r="E78" s="384"/>
      <c r="F78" s="384"/>
      <c r="G78" s="212"/>
      <c r="H78" s="214"/>
      <c r="I78" s="215"/>
      <c r="J78" s="216"/>
      <c r="K78" s="217"/>
      <c r="L78" s="218"/>
      <c r="M78" s="220"/>
      <c r="N78" s="220"/>
    </row>
    <row r="79" spans="2:21" ht="37.5" customHeight="1" x14ac:dyDescent="0.2">
      <c r="C79" s="148"/>
      <c r="D79" s="152"/>
      <c r="E79" s="152"/>
      <c r="F79" s="152"/>
      <c r="G79" s="152"/>
      <c r="H79" s="152"/>
      <c r="I79" s="152"/>
      <c r="J79" s="152"/>
      <c r="K79" s="254"/>
    </row>
    <row r="80" spans="2:21" ht="25.5" customHeight="1" x14ac:dyDescent="0.2">
      <c r="H80" s="152"/>
      <c r="I80" s="152"/>
    </row>
    <row r="81" spans="2:11" ht="25.5" customHeight="1" x14ac:dyDescent="0.2">
      <c r="H81" s="152"/>
      <c r="I81" s="152"/>
    </row>
    <row r="82" spans="2:11" ht="25.5" customHeight="1" x14ac:dyDescent="0.2">
      <c r="B82" s="255"/>
      <c r="C82" s="148"/>
      <c r="D82" s="148"/>
      <c r="E82" s="148"/>
      <c r="F82" s="148"/>
      <c r="G82" s="148"/>
      <c r="H82" s="148"/>
      <c r="I82" s="152"/>
      <c r="J82" s="254"/>
      <c r="K82" s="254"/>
    </row>
    <row r="98" ht="12.95" customHeight="1" x14ac:dyDescent="0.2"/>
  </sheetData>
  <mergeCells count="109">
    <mergeCell ref="B1:N1"/>
    <mergeCell ref="B3:H3"/>
    <mergeCell ref="B4:L4"/>
    <mergeCell ref="B5:L5"/>
    <mergeCell ref="B6:B7"/>
    <mergeCell ref="C6:D7"/>
    <mergeCell ref="E6:E7"/>
    <mergeCell ref="F6:F7"/>
    <mergeCell ref="G6:J6"/>
    <mergeCell ref="K6:L6"/>
    <mergeCell ref="V9:V13"/>
    <mergeCell ref="C10:D10"/>
    <mergeCell ref="O10:P10"/>
    <mergeCell ref="C11:D11"/>
    <mergeCell ref="O11:P11"/>
    <mergeCell ref="C12:D12"/>
    <mergeCell ref="O12:P12"/>
    <mergeCell ref="M6:M7"/>
    <mergeCell ref="N6:N7"/>
    <mergeCell ref="O6:P7"/>
    <mergeCell ref="Q6:S6"/>
    <mergeCell ref="U6:V6"/>
    <mergeCell ref="C8:D8"/>
    <mergeCell ref="O8:P8"/>
    <mergeCell ref="C13:D13"/>
    <mergeCell ref="O13:P13"/>
    <mergeCell ref="B14:J14"/>
    <mergeCell ref="C15:D15"/>
    <mergeCell ref="G15:J15"/>
    <mergeCell ref="O15:Q15"/>
    <mergeCell ref="C9:D9"/>
    <mergeCell ref="O9:P9"/>
    <mergeCell ref="U9:U13"/>
    <mergeCell ref="C16:D16"/>
    <mergeCell ref="G16:J16"/>
    <mergeCell ref="O16:P16"/>
    <mergeCell ref="B17:J17"/>
    <mergeCell ref="B19:L19"/>
    <mergeCell ref="B20:B21"/>
    <mergeCell ref="C20:F21"/>
    <mergeCell ref="G20:G21"/>
    <mergeCell ref="H20:H21"/>
    <mergeCell ref="I20:L20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40:F40"/>
    <mergeCell ref="B41:L41"/>
    <mergeCell ref="B43:L43"/>
    <mergeCell ref="B44:B45"/>
    <mergeCell ref="C44:F45"/>
    <mergeCell ref="G44:G45"/>
    <mergeCell ref="H44:H45"/>
    <mergeCell ref="I44:L44"/>
    <mergeCell ref="C34:F34"/>
    <mergeCell ref="C35:F35"/>
    <mergeCell ref="C36:F36"/>
    <mergeCell ref="C37:F37"/>
    <mergeCell ref="C38:F38"/>
    <mergeCell ref="C39:F39"/>
    <mergeCell ref="C52:F52"/>
    <mergeCell ref="C53:F53"/>
    <mergeCell ref="C54:F54"/>
    <mergeCell ref="C55:F55"/>
    <mergeCell ref="B56:L56"/>
    <mergeCell ref="B58:L58"/>
    <mergeCell ref="C46:F46"/>
    <mergeCell ref="C47:F47"/>
    <mergeCell ref="C48:F48"/>
    <mergeCell ref="C49:F49"/>
    <mergeCell ref="C50:F50"/>
    <mergeCell ref="C51:F51"/>
    <mergeCell ref="D63:F63"/>
    <mergeCell ref="D64:F64"/>
    <mergeCell ref="P64:R64"/>
    <mergeCell ref="I65:L65"/>
    <mergeCell ref="P65:R65"/>
    <mergeCell ref="G66:J66"/>
    <mergeCell ref="K66:M66"/>
    <mergeCell ref="B59:B61"/>
    <mergeCell ref="D59:F59"/>
    <mergeCell ref="G59:G61"/>
    <mergeCell ref="H59:H61"/>
    <mergeCell ref="I59:L59"/>
    <mergeCell ref="D60:F60"/>
    <mergeCell ref="D61:F61"/>
    <mergeCell ref="C77:F77"/>
    <mergeCell ref="C78:F78"/>
    <mergeCell ref="C72:F72"/>
    <mergeCell ref="C73:F73"/>
    <mergeCell ref="C74:F74"/>
    <mergeCell ref="R74:S74"/>
    <mergeCell ref="C75:F75"/>
    <mergeCell ref="C76:F76"/>
    <mergeCell ref="C67:F67"/>
    <mergeCell ref="K67:M67"/>
    <mergeCell ref="B68:C68"/>
    <mergeCell ref="C69:F69"/>
    <mergeCell ref="C70:F70"/>
    <mergeCell ref="C71:F71"/>
  </mergeCells>
  <conditionalFormatting sqref="I23:I40">
    <cfRule type="containsBlanks" dxfId="22" priority="11">
      <formula>LEN(TRIM(I23))=0</formula>
    </cfRule>
  </conditionalFormatting>
  <conditionalFormatting sqref="D59:F60">
    <cfRule type="containsBlanks" dxfId="21" priority="10">
      <formula>LEN(TRIM(D59))=0</formula>
    </cfRule>
  </conditionalFormatting>
  <conditionalFormatting sqref="D61:F61">
    <cfRule type="containsBlanks" dxfId="20" priority="9">
      <formula>LEN(TRIM(D61))=0</formula>
    </cfRule>
  </conditionalFormatting>
  <conditionalFormatting sqref="D63:F63">
    <cfRule type="containsBlanks" dxfId="19" priority="8">
      <formula>LEN(TRIM(D63))=0</formula>
    </cfRule>
  </conditionalFormatting>
  <conditionalFormatting sqref="D64:F64">
    <cfRule type="containsBlanks" dxfId="18" priority="7">
      <formula>LEN(TRIM(D64))=0</formula>
    </cfRule>
  </conditionalFormatting>
  <conditionalFormatting sqref="I47:I55">
    <cfRule type="containsBlanks" dxfId="17" priority="6">
      <formula>LEN(TRIM(I47))=0</formula>
    </cfRule>
  </conditionalFormatting>
  <conditionalFormatting sqref="J23:J40">
    <cfRule type="containsBlanks" dxfId="16" priority="5">
      <formula>LEN(TRIM(J23))=0</formula>
    </cfRule>
  </conditionalFormatting>
  <conditionalFormatting sqref="J47:J55">
    <cfRule type="containsBlanks" dxfId="15" priority="4">
      <formula>LEN(TRIM(J47))=0</formula>
    </cfRule>
  </conditionalFormatting>
  <conditionalFormatting sqref="G9:G13">
    <cfRule type="containsBlanks" dxfId="14" priority="3">
      <formula>LEN(TRIM(G9))=0</formula>
    </cfRule>
  </conditionalFormatting>
  <conditionalFormatting sqref="H9:H13">
    <cfRule type="containsBlanks" dxfId="13" priority="2">
      <formula>LEN(TRIM(H9))=0</formula>
    </cfRule>
  </conditionalFormatting>
  <conditionalFormatting sqref="K66:M66">
    <cfRule type="containsBlanks" dxfId="12" priority="1">
      <formula>LEN(TRIM(K66))=0</formula>
    </cfRule>
  </conditionalFormatting>
  <printOptions horizontalCentered="1"/>
  <pageMargins left="0.70866141732283472" right="0.70866141732283472" top="0.6692913385826772" bottom="0.55118110236220474" header="0.31496062992125984" footer="0.31496062992125984"/>
  <pageSetup paperSize="9" scale="40" fitToHeight="0" orientation="landscape" r:id="rId1"/>
  <headerFooter>
    <oddHeader>&amp;L&amp;"Calibri,Tučné"Príloha č. 6 Zmluvy&amp;"Calibri,Normálne"
Kalkulácia ceny a návrh na plnenie kritéria na vyhodnotenie ponúk</oddHeader>
    <oddFooter>&amp;C&amp;P / &amp;N</oddFooter>
  </headerFooter>
  <rowBreaks count="1" manualBreakCount="1">
    <brk id="42" min="1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4"/>
  <sheetViews>
    <sheetView showGridLines="0" tabSelected="1" topLeftCell="D22" zoomScale="112" zoomScaleNormal="112" workbookViewId="0">
      <selection activeCell="H43" sqref="H43:I51"/>
    </sheetView>
  </sheetViews>
  <sheetFormatPr defaultRowHeight="12" x14ac:dyDescent="0.2"/>
  <cols>
    <col min="1" max="1" width="9.42578125" style="51" bestFit="1" customWidth="1"/>
    <col min="2" max="3" width="23.28515625" style="51" customWidth="1"/>
    <col min="4" max="4" width="18.42578125" style="51" customWidth="1"/>
    <col min="5" max="5" width="9.140625" style="51"/>
    <col min="6" max="6" width="17.7109375" style="51" customWidth="1"/>
    <col min="7" max="7" width="14.7109375" style="51" customWidth="1"/>
    <col min="8" max="10" width="17.7109375" style="51" customWidth="1"/>
    <col min="11" max="11" width="18.7109375" style="51" customWidth="1"/>
    <col min="12" max="16384" width="9.140625" style="51"/>
  </cols>
  <sheetData>
    <row r="1" spans="1:13" ht="20.100000000000001" customHeight="1" x14ac:dyDescent="0.2">
      <c r="A1" s="256" t="s">
        <v>69</v>
      </c>
      <c r="F1" s="52"/>
      <c r="K1" s="52"/>
      <c r="M1" s="52"/>
    </row>
    <row r="2" spans="1:13" ht="26.25" customHeight="1" x14ac:dyDescent="0.2">
      <c r="A2" s="510" t="s">
        <v>131</v>
      </c>
      <c r="B2" s="510"/>
      <c r="C2" s="510"/>
      <c r="D2" s="510"/>
      <c r="E2" s="510"/>
      <c r="F2" s="510"/>
      <c r="G2" s="257"/>
      <c r="H2" s="257"/>
      <c r="I2" s="257"/>
      <c r="J2" s="257"/>
      <c r="K2" s="257"/>
      <c r="L2" s="257"/>
      <c r="M2" s="258"/>
    </row>
    <row r="3" spans="1:13" ht="39.75" customHeight="1" x14ac:dyDescent="0.2">
      <c r="A3" s="511" t="s">
        <v>234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3" ht="12.75" customHeight="1" thickBot="1" x14ac:dyDescent="0.25">
      <c r="A4" s="89"/>
      <c r="B4" s="90"/>
      <c r="C4" s="90"/>
      <c r="D4" s="90"/>
      <c r="E4" s="90"/>
      <c r="F4" s="90"/>
      <c r="G4" s="53"/>
    </row>
    <row r="5" spans="1:13" ht="24.95" customHeight="1" x14ac:dyDescent="0.2">
      <c r="A5" s="54" t="s">
        <v>22</v>
      </c>
      <c r="B5" s="259" t="s">
        <v>130</v>
      </c>
      <c r="C5" s="486"/>
      <c r="D5" s="486"/>
      <c r="E5" s="486"/>
      <c r="F5" s="487"/>
      <c r="G5" s="55" t="s">
        <v>70</v>
      </c>
      <c r="H5" s="488" t="s">
        <v>71</v>
      </c>
      <c r="I5" s="489"/>
    </row>
    <row r="6" spans="1:13" ht="24.95" customHeight="1" x14ac:dyDescent="0.2">
      <c r="A6" s="56">
        <v>1</v>
      </c>
      <c r="B6" s="512" t="s">
        <v>235</v>
      </c>
      <c r="C6" s="513"/>
      <c r="D6" s="513"/>
      <c r="E6" s="513"/>
      <c r="F6" s="514"/>
      <c r="G6" s="91" t="s">
        <v>66</v>
      </c>
      <c r="H6" s="493" t="s">
        <v>72</v>
      </c>
      <c r="I6" s="494"/>
    </row>
    <row r="7" spans="1:13" ht="24.95" customHeight="1" thickBot="1" x14ac:dyDescent="0.25">
      <c r="A7" s="463" t="s">
        <v>73</v>
      </c>
      <c r="B7" s="464"/>
      <c r="C7" s="464"/>
      <c r="D7" s="464"/>
      <c r="E7" s="464"/>
      <c r="F7" s="464"/>
      <c r="G7" s="498" t="s">
        <v>236</v>
      </c>
      <c r="H7" s="499"/>
      <c r="I7" s="500"/>
    </row>
    <row r="8" spans="1:13" ht="24.95" customHeight="1" x14ac:dyDescent="0.2">
      <c r="A8" s="501" t="s">
        <v>237</v>
      </c>
      <c r="B8" s="501"/>
      <c r="C8" s="501"/>
      <c r="D8" s="501"/>
      <c r="E8" s="501"/>
      <c r="F8" s="501"/>
      <c r="G8" s="501"/>
      <c r="H8" s="501"/>
      <c r="I8" s="501"/>
    </row>
    <row r="9" spans="1:13" ht="10.5" customHeight="1" x14ac:dyDescent="0.2">
      <c r="A9" s="260"/>
      <c r="B9" s="260"/>
      <c r="C9" s="260"/>
      <c r="D9" s="261"/>
      <c r="E9" s="261"/>
      <c r="F9" s="261"/>
      <c r="G9" s="53"/>
      <c r="K9" s="62"/>
    </row>
    <row r="10" spans="1:13" ht="30" customHeight="1" thickBot="1" x14ac:dyDescent="0.25">
      <c r="A10" s="502" t="s">
        <v>238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62"/>
    </row>
    <row r="11" spans="1:13" ht="24.75" customHeight="1" x14ac:dyDescent="0.2">
      <c r="A11" s="471" t="s">
        <v>22</v>
      </c>
      <c r="B11" s="503" t="s">
        <v>74</v>
      </c>
      <c r="C11" s="504"/>
      <c r="D11" s="504"/>
      <c r="E11" s="505"/>
      <c r="F11" s="481" t="s">
        <v>70</v>
      </c>
      <c r="G11" s="506" t="s">
        <v>201</v>
      </c>
      <c r="H11" s="507" t="s">
        <v>222</v>
      </c>
      <c r="I11" s="508"/>
      <c r="J11" s="508"/>
      <c r="K11" s="509"/>
    </row>
    <row r="12" spans="1:13" ht="24.75" customHeight="1" x14ac:dyDescent="0.2">
      <c r="A12" s="471"/>
      <c r="B12" s="475"/>
      <c r="C12" s="476"/>
      <c r="D12" s="476"/>
      <c r="E12" s="477"/>
      <c r="F12" s="481"/>
      <c r="G12" s="506"/>
      <c r="H12" s="262" t="s">
        <v>34</v>
      </c>
      <c r="I12" s="263" t="s">
        <v>204</v>
      </c>
      <c r="J12" s="264" t="s">
        <v>205</v>
      </c>
      <c r="K12" s="265" t="s">
        <v>206</v>
      </c>
    </row>
    <row r="13" spans="1:13" ht="14.25" customHeight="1" x14ac:dyDescent="0.2">
      <c r="A13" s="266" t="s">
        <v>0</v>
      </c>
      <c r="B13" s="495" t="s">
        <v>1</v>
      </c>
      <c r="C13" s="496"/>
      <c r="D13" s="496"/>
      <c r="E13" s="496"/>
      <c r="F13" s="267" t="s">
        <v>2</v>
      </c>
      <c r="G13" s="268" t="s">
        <v>3</v>
      </c>
      <c r="H13" s="269" t="s">
        <v>4</v>
      </c>
      <c r="I13" s="270" t="s">
        <v>13</v>
      </c>
      <c r="J13" s="270" t="s">
        <v>21</v>
      </c>
      <c r="K13" s="271" t="s">
        <v>32</v>
      </c>
    </row>
    <row r="14" spans="1:13" ht="24.75" customHeight="1" x14ac:dyDescent="0.2">
      <c r="A14" s="272" t="s">
        <v>0</v>
      </c>
      <c r="B14" s="497" t="s">
        <v>160</v>
      </c>
      <c r="C14" s="497"/>
      <c r="D14" s="497"/>
      <c r="E14" s="497"/>
      <c r="F14" s="273" t="s">
        <v>66</v>
      </c>
      <c r="G14" s="274">
        <v>1</v>
      </c>
      <c r="H14" s="275"/>
      <c r="I14" s="276"/>
      <c r="J14" s="277">
        <f t="shared" ref="J14:J31" si="0">H14*I14</f>
        <v>0</v>
      </c>
      <c r="K14" s="278">
        <f t="shared" ref="K14:K31" si="1">H14+J14</f>
        <v>0</v>
      </c>
    </row>
    <row r="15" spans="1:13" ht="24.75" customHeight="1" x14ac:dyDescent="0.2">
      <c r="A15" s="204" t="s">
        <v>1</v>
      </c>
      <c r="B15" s="396" t="s">
        <v>161</v>
      </c>
      <c r="C15" s="396"/>
      <c r="D15" s="396"/>
      <c r="E15" s="396"/>
      <c r="F15" s="205" t="s">
        <v>66</v>
      </c>
      <c r="G15" s="206">
        <v>1</v>
      </c>
      <c r="H15" s="275"/>
      <c r="I15" s="276"/>
      <c r="J15" s="209">
        <f t="shared" si="0"/>
        <v>0</v>
      </c>
      <c r="K15" s="210">
        <f t="shared" si="1"/>
        <v>0</v>
      </c>
    </row>
    <row r="16" spans="1:13" ht="24.75" customHeight="1" x14ac:dyDescent="0.2">
      <c r="A16" s="204" t="s">
        <v>2</v>
      </c>
      <c r="B16" s="396" t="s">
        <v>162</v>
      </c>
      <c r="C16" s="396"/>
      <c r="D16" s="396"/>
      <c r="E16" s="396"/>
      <c r="F16" s="205" t="s">
        <v>66</v>
      </c>
      <c r="G16" s="206">
        <v>1</v>
      </c>
      <c r="H16" s="275"/>
      <c r="I16" s="276"/>
      <c r="J16" s="209">
        <f t="shared" si="0"/>
        <v>0</v>
      </c>
      <c r="K16" s="210">
        <f t="shared" si="1"/>
        <v>0</v>
      </c>
    </row>
    <row r="17" spans="1:11" ht="24.75" customHeight="1" x14ac:dyDescent="0.2">
      <c r="A17" s="204" t="s">
        <v>3</v>
      </c>
      <c r="B17" s="396" t="s">
        <v>163</v>
      </c>
      <c r="C17" s="396"/>
      <c r="D17" s="396"/>
      <c r="E17" s="396"/>
      <c r="F17" s="205" t="s">
        <v>66</v>
      </c>
      <c r="G17" s="206">
        <v>1</v>
      </c>
      <c r="H17" s="275"/>
      <c r="I17" s="276"/>
      <c r="J17" s="209">
        <f t="shared" si="0"/>
        <v>0</v>
      </c>
      <c r="K17" s="210">
        <f t="shared" si="1"/>
        <v>0</v>
      </c>
    </row>
    <row r="18" spans="1:11" ht="24.75" customHeight="1" x14ac:dyDescent="0.2">
      <c r="A18" s="204" t="s">
        <v>4</v>
      </c>
      <c r="B18" s="396" t="s">
        <v>164</v>
      </c>
      <c r="C18" s="396"/>
      <c r="D18" s="396"/>
      <c r="E18" s="396"/>
      <c r="F18" s="205" t="s">
        <v>66</v>
      </c>
      <c r="G18" s="206">
        <v>1</v>
      </c>
      <c r="H18" s="275"/>
      <c r="I18" s="276"/>
      <c r="J18" s="209">
        <f t="shared" si="0"/>
        <v>0</v>
      </c>
      <c r="K18" s="210">
        <f t="shared" si="1"/>
        <v>0</v>
      </c>
    </row>
    <row r="19" spans="1:11" ht="24.75" customHeight="1" x14ac:dyDescent="0.2">
      <c r="A19" s="204" t="s">
        <v>13</v>
      </c>
      <c r="B19" s="396" t="s">
        <v>165</v>
      </c>
      <c r="C19" s="396"/>
      <c r="D19" s="396"/>
      <c r="E19" s="396"/>
      <c r="F19" s="205" t="s">
        <v>66</v>
      </c>
      <c r="G19" s="206">
        <v>1</v>
      </c>
      <c r="H19" s="275"/>
      <c r="I19" s="276"/>
      <c r="J19" s="209">
        <f t="shared" si="0"/>
        <v>0</v>
      </c>
      <c r="K19" s="210">
        <f t="shared" si="1"/>
        <v>0</v>
      </c>
    </row>
    <row r="20" spans="1:11" ht="24.75" customHeight="1" x14ac:dyDescent="0.2">
      <c r="A20" s="204" t="s">
        <v>21</v>
      </c>
      <c r="B20" s="396" t="s">
        <v>166</v>
      </c>
      <c r="C20" s="396"/>
      <c r="D20" s="396"/>
      <c r="E20" s="396"/>
      <c r="F20" s="205" t="s">
        <v>66</v>
      </c>
      <c r="G20" s="206">
        <v>1</v>
      </c>
      <c r="H20" s="275"/>
      <c r="I20" s="276"/>
      <c r="J20" s="209">
        <f t="shared" si="0"/>
        <v>0</v>
      </c>
      <c r="K20" s="210">
        <f t="shared" si="1"/>
        <v>0</v>
      </c>
    </row>
    <row r="21" spans="1:11" ht="24.75" customHeight="1" x14ac:dyDescent="0.2">
      <c r="A21" s="204" t="s">
        <v>32</v>
      </c>
      <c r="B21" s="396" t="s">
        <v>167</v>
      </c>
      <c r="C21" s="396"/>
      <c r="D21" s="396"/>
      <c r="E21" s="396"/>
      <c r="F21" s="205" t="s">
        <v>66</v>
      </c>
      <c r="G21" s="206">
        <v>1</v>
      </c>
      <c r="H21" s="275"/>
      <c r="I21" s="276"/>
      <c r="J21" s="209">
        <f t="shared" si="0"/>
        <v>0</v>
      </c>
      <c r="K21" s="210">
        <f t="shared" si="1"/>
        <v>0</v>
      </c>
    </row>
    <row r="22" spans="1:11" ht="24.75" customHeight="1" x14ac:dyDescent="0.2">
      <c r="A22" s="204" t="s">
        <v>20</v>
      </c>
      <c r="B22" s="396" t="s">
        <v>223</v>
      </c>
      <c r="C22" s="396"/>
      <c r="D22" s="396"/>
      <c r="E22" s="396"/>
      <c r="F22" s="205" t="s">
        <v>66</v>
      </c>
      <c r="G22" s="206">
        <v>1</v>
      </c>
      <c r="H22" s="275"/>
      <c r="I22" s="276"/>
      <c r="J22" s="209">
        <f t="shared" si="0"/>
        <v>0</v>
      </c>
      <c r="K22" s="210">
        <f t="shared" si="1"/>
        <v>0</v>
      </c>
    </row>
    <row r="23" spans="1:11" ht="24.75" customHeight="1" x14ac:dyDescent="0.2">
      <c r="A23" s="204" t="s">
        <v>19</v>
      </c>
      <c r="B23" s="396" t="s">
        <v>170</v>
      </c>
      <c r="C23" s="396"/>
      <c r="D23" s="396"/>
      <c r="E23" s="396"/>
      <c r="F23" s="205" t="s">
        <v>66</v>
      </c>
      <c r="G23" s="206">
        <v>1</v>
      </c>
      <c r="H23" s="275"/>
      <c r="I23" s="276"/>
      <c r="J23" s="209">
        <f t="shared" si="0"/>
        <v>0</v>
      </c>
      <c r="K23" s="210">
        <f t="shared" si="1"/>
        <v>0</v>
      </c>
    </row>
    <row r="24" spans="1:11" ht="24.75" customHeight="1" x14ac:dyDescent="0.2">
      <c r="A24" s="204" t="s">
        <v>18</v>
      </c>
      <c r="B24" s="396" t="s">
        <v>172</v>
      </c>
      <c r="C24" s="396"/>
      <c r="D24" s="396"/>
      <c r="E24" s="396"/>
      <c r="F24" s="205" t="s">
        <v>66</v>
      </c>
      <c r="G24" s="206">
        <v>1</v>
      </c>
      <c r="H24" s="275"/>
      <c r="I24" s="276"/>
      <c r="J24" s="209">
        <f t="shared" si="0"/>
        <v>0</v>
      </c>
      <c r="K24" s="210">
        <f t="shared" si="1"/>
        <v>0</v>
      </c>
    </row>
    <row r="25" spans="1:11" ht="24.75" customHeight="1" x14ac:dyDescent="0.2">
      <c r="A25" s="204" t="s">
        <v>17</v>
      </c>
      <c r="B25" s="396" t="s">
        <v>174</v>
      </c>
      <c r="C25" s="396"/>
      <c r="D25" s="396"/>
      <c r="E25" s="396"/>
      <c r="F25" s="205" t="s">
        <v>66</v>
      </c>
      <c r="G25" s="206">
        <v>1</v>
      </c>
      <c r="H25" s="275"/>
      <c r="I25" s="276"/>
      <c r="J25" s="209">
        <f t="shared" si="0"/>
        <v>0</v>
      </c>
      <c r="K25" s="210">
        <f t="shared" si="1"/>
        <v>0</v>
      </c>
    </row>
    <row r="26" spans="1:11" ht="24.75" customHeight="1" x14ac:dyDescent="0.2">
      <c r="A26" s="204" t="s">
        <v>60</v>
      </c>
      <c r="B26" s="396" t="s">
        <v>176</v>
      </c>
      <c r="C26" s="396"/>
      <c r="D26" s="396"/>
      <c r="E26" s="396"/>
      <c r="F26" s="205" t="s">
        <v>66</v>
      </c>
      <c r="G26" s="206">
        <v>1</v>
      </c>
      <c r="H26" s="275"/>
      <c r="I26" s="276"/>
      <c r="J26" s="209">
        <f t="shared" si="0"/>
        <v>0</v>
      </c>
      <c r="K26" s="210">
        <f t="shared" si="1"/>
        <v>0</v>
      </c>
    </row>
    <row r="27" spans="1:11" ht="24.75" customHeight="1" x14ac:dyDescent="0.2">
      <c r="A27" s="204" t="s">
        <v>61</v>
      </c>
      <c r="B27" s="396" t="s">
        <v>178</v>
      </c>
      <c r="C27" s="396"/>
      <c r="D27" s="396"/>
      <c r="E27" s="396"/>
      <c r="F27" s="205" t="s">
        <v>66</v>
      </c>
      <c r="G27" s="206">
        <v>1</v>
      </c>
      <c r="H27" s="275"/>
      <c r="I27" s="276"/>
      <c r="J27" s="209">
        <f t="shared" si="0"/>
        <v>0</v>
      </c>
      <c r="K27" s="210">
        <f t="shared" si="1"/>
        <v>0</v>
      </c>
    </row>
    <row r="28" spans="1:11" ht="24.75" customHeight="1" x14ac:dyDescent="0.2">
      <c r="A28" s="204" t="s">
        <v>62</v>
      </c>
      <c r="B28" s="396" t="s">
        <v>180</v>
      </c>
      <c r="C28" s="396"/>
      <c r="D28" s="396"/>
      <c r="E28" s="396"/>
      <c r="F28" s="205" t="s">
        <v>66</v>
      </c>
      <c r="G28" s="206">
        <v>1</v>
      </c>
      <c r="H28" s="275"/>
      <c r="I28" s="276"/>
      <c r="J28" s="209">
        <f t="shared" si="0"/>
        <v>0</v>
      </c>
      <c r="K28" s="210">
        <f t="shared" si="1"/>
        <v>0</v>
      </c>
    </row>
    <row r="29" spans="1:11" ht="24.75" customHeight="1" x14ac:dyDescent="0.2">
      <c r="A29" s="204" t="s">
        <v>63</v>
      </c>
      <c r="B29" s="396" t="s">
        <v>182</v>
      </c>
      <c r="C29" s="396"/>
      <c r="D29" s="396"/>
      <c r="E29" s="396"/>
      <c r="F29" s="205" t="s">
        <v>66</v>
      </c>
      <c r="G29" s="206">
        <v>1</v>
      </c>
      <c r="H29" s="275"/>
      <c r="I29" s="276"/>
      <c r="J29" s="209">
        <f t="shared" si="0"/>
        <v>0</v>
      </c>
      <c r="K29" s="210">
        <f t="shared" si="1"/>
        <v>0</v>
      </c>
    </row>
    <row r="30" spans="1:11" ht="24.75" customHeight="1" x14ac:dyDescent="0.2">
      <c r="A30" s="204" t="s">
        <v>64</v>
      </c>
      <c r="B30" s="396" t="s">
        <v>184</v>
      </c>
      <c r="C30" s="396"/>
      <c r="D30" s="396"/>
      <c r="E30" s="396"/>
      <c r="F30" s="205" t="s">
        <v>66</v>
      </c>
      <c r="G30" s="206">
        <v>1</v>
      </c>
      <c r="H30" s="275"/>
      <c r="I30" s="276"/>
      <c r="J30" s="209">
        <f t="shared" si="0"/>
        <v>0</v>
      </c>
      <c r="K30" s="210">
        <f t="shared" si="1"/>
        <v>0</v>
      </c>
    </row>
    <row r="31" spans="1:11" ht="24.75" customHeight="1" x14ac:dyDescent="0.2">
      <c r="A31" s="204" t="s">
        <v>65</v>
      </c>
      <c r="B31" s="396" t="s">
        <v>186</v>
      </c>
      <c r="C31" s="396"/>
      <c r="D31" s="396"/>
      <c r="E31" s="396"/>
      <c r="F31" s="205" t="s">
        <v>66</v>
      </c>
      <c r="G31" s="206">
        <v>1</v>
      </c>
      <c r="H31" s="275"/>
      <c r="I31" s="276"/>
      <c r="J31" s="209">
        <f t="shared" si="0"/>
        <v>0</v>
      </c>
      <c r="K31" s="210">
        <f t="shared" si="1"/>
        <v>0</v>
      </c>
    </row>
    <row r="32" spans="1:11" ht="24.75" customHeight="1" thickBot="1" x14ac:dyDescent="0.25">
      <c r="A32" s="397" t="s">
        <v>224</v>
      </c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 ht="24.75" customHeight="1" thickBot="1" x14ac:dyDescent="0.25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ht="24.95" customHeight="1" x14ac:dyDescent="0.2">
      <c r="A34" s="54" t="s">
        <v>22</v>
      </c>
      <c r="B34" s="485" t="s">
        <v>130</v>
      </c>
      <c r="C34" s="486"/>
      <c r="D34" s="486"/>
      <c r="E34" s="486"/>
      <c r="F34" s="487"/>
      <c r="G34" s="55" t="s">
        <v>70</v>
      </c>
      <c r="H34" s="488" t="s">
        <v>71</v>
      </c>
      <c r="I34" s="489"/>
      <c r="J34" s="213"/>
      <c r="K34" s="213"/>
    </row>
    <row r="35" spans="1:11" ht="39" customHeight="1" x14ac:dyDescent="0.2">
      <c r="A35" s="56">
        <v>2</v>
      </c>
      <c r="B35" s="490" t="s">
        <v>239</v>
      </c>
      <c r="C35" s="491"/>
      <c r="D35" s="491"/>
      <c r="E35" s="491"/>
      <c r="F35" s="492"/>
      <c r="G35" s="91" t="s">
        <v>66</v>
      </c>
      <c r="H35" s="493" t="s">
        <v>72</v>
      </c>
      <c r="I35" s="494"/>
      <c r="J35" s="213"/>
      <c r="K35" s="213"/>
    </row>
    <row r="36" spans="1:11" ht="24.95" customHeight="1" thickBot="1" x14ac:dyDescent="0.25">
      <c r="A36" s="463" t="s">
        <v>73</v>
      </c>
      <c r="B36" s="464"/>
      <c r="C36" s="464"/>
      <c r="D36" s="464"/>
      <c r="E36" s="464"/>
      <c r="F36" s="465"/>
      <c r="G36" s="466" t="s">
        <v>240</v>
      </c>
      <c r="H36" s="466"/>
      <c r="I36" s="467"/>
      <c r="J36" s="213"/>
      <c r="K36" s="213"/>
    </row>
    <row r="37" spans="1:11" ht="27" customHeight="1" x14ac:dyDescent="0.2">
      <c r="A37" s="468" t="s">
        <v>241</v>
      </c>
      <c r="B37" s="468"/>
      <c r="C37" s="468"/>
      <c r="D37" s="468"/>
      <c r="E37" s="468"/>
      <c r="F37" s="468"/>
      <c r="G37" s="468"/>
      <c r="H37" s="468"/>
      <c r="I37" s="468"/>
      <c r="J37" s="213"/>
      <c r="K37" s="213"/>
    </row>
    <row r="38" spans="1:11" ht="16.5" customHeight="1" x14ac:dyDescent="0.2">
      <c r="A38" s="212"/>
      <c r="B38" s="213"/>
      <c r="C38" s="213"/>
      <c r="D38" s="213"/>
      <c r="E38" s="213"/>
      <c r="F38" s="212"/>
      <c r="G38" s="214"/>
      <c r="H38" s="215"/>
      <c r="I38" s="216"/>
      <c r="J38" s="217"/>
      <c r="K38" s="218"/>
    </row>
    <row r="39" spans="1:11" ht="30" customHeight="1" thickBot="1" x14ac:dyDescent="0.25">
      <c r="A39" s="469" t="s">
        <v>242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</row>
    <row r="40" spans="1:11" ht="24.75" customHeight="1" x14ac:dyDescent="0.2">
      <c r="A40" s="470" t="s">
        <v>22</v>
      </c>
      <c r="B40" s="472" t="s">
        <v>243</v>
      </c>
      <c r="C40" s="473"/>
      <c r="D40" s="473"/>
      <c r="E40" s="474"/>
      <c r="F40" s="478" t="s">
        <v>70</v>
      </c>
      <c r="G40" s="480" t="s">
        <v>201</v>
      </c>
      <c r="H40" s="482" t="s">
        <v>222</v>
      </c>
      <c r="I40" s="483"/>
      <c r="J40" s="483"/>
      <c r="K40" s="484"/>
    </row>
    <row r="41" spans="1:11" ht="24.75" customHeight="1" x14ac:dyDescent="0.2">
      <c r="A41" s="471"/>
      <c r="B41" s="475"/>
      <c r="C41" s="476"/>
      <c r="D41" s="476"/>
      <c r="E41" s="477"/>
      <c r="F41" s="479"/>
      <c r="G41" s="481"/>
      <c r="H41" s="279" t="s">
        <v>34</v>
      </c>
      <c r="I41" s="263" t="s">
        <v>204</v>
      </c>
      <c r="J41" s="280" t="s">
        <v>205</v>
      </c>
      <c r="K41" s="265" t="s">
        <v>206</v>
      </c>
    </row>
    <row r="42" spans="1:11" ht="14.25" customHeight="1" x14ac:dyDescent="0.2">
      <c r="A42" s="281" t="s">
        <v>0</v>
      </c>
      <c r="B42" s="460" t="s">
        <v>1</v>
      </c>
      <c r="C42" s="461"/>
      <c r="D42" s="461"/>
      <c r="E42" s="461"/>
      <c r="F42" s="282" t="s">
        <v>2</v>
      </c>
      <c r="G42" s="283" t="s">
        <v>3</v>
      </c>
      <c r="H42" s="284" t="s">
        <v>4</v>
      </c>
      <c r="I42" s="285" t="s">
        <v>13</v>
      </c>
      <c r="J42" s="282" t="s">
        <v>21</v>
      </c>
      <c r="K42" s="286" t="s">
        <v>32</v>
      </c>
    </row>
    <row r="43" spans="1:11" ht="24.75" customHeight="1" x14ac:dyDescent="0.2">
      <c r="A43" s="272" t="s">
        <v>0</v>
      </c>
      <c r="B43" s="462" t="s">
        <v>189</v>
      </c>
      <c r="C43" s="462"/>
      <c r="D43" s="462"/>
      <c r="E43" s="462"/>
      <c r="F43" s="273" t="s">
        <v>66</v>
      </c>
      <c r="G43" s="274">
        <v>1</v>
      </c>
      <c r="H43" s="207"/>
      <c r="I43" s="287"/>
      <c r="J43" s="288">
        <f t="shared" ref="J43:J51" si="2">H43*I43</f>
        <v>0</v>
      </c>
      <c r="K43" s="289">
        <f t="shared" ref="K43:K51" si="3">H43+J43</f>
        <v>0</v>
      </c>
    </row>
    <row r="44" spans="1:11" ht="24.75" customHeight="1" x14ac:dyDescent="0.2">
      <c r="A44" s="204" t="s">
        <v>1</v>
      </c>
      <c r="B44" s="396" t="s">
        <v>190</v>
      </c>
      <c r="C44" s="396"/>
      <c r="D44" s="396"/>
      <c r="E44" s="396"/>
      <c r="F44" s="205" t="s">
        <v>66</v>
      </c>
      <c r="G44" s="206">
        <v>1</v>
      </c>
      <c r="H44" s="207"/>
      <c r="I44" s="208"/>
      <c r="J44" s="209">
        <f t="shared" si="2"/>
        <v>0</v>
      </c>
      <c r="K44" s="210">
        <f t="shared" si="3"/>
        <v>0</v>
      </c>
    </row>
    <row r="45" spans="1:11" ht="24.75" customHeight="1" x14ac:dyDescent="0.2">
      <c r="A45" s="204" t="s">
        <v>2</v>
      </c>
      <c r="B45" s="396" t="s">
        <v>191</v>
      </c>
      <c r="C45" s="396"/>
      <c r="D45" s="396"/>
      <c r="E45" s="396"/>
      <c r="F45" s="205" t="s">
        <v>66</v>
      </c>
      <c r="G45" s="206">
        <v>1</v>
      </c>
      <c r="H45" s="207"/>
      <c r="I45" s="208"/>
      <c r="J45" s="209">
        <f t="shared" si="2"/>
        <v>0</v>
      </c>
      <c r="K45" s="210">
        <f t="shared" si="3"/>
        <v>0</v>
      </c>
    </row>
    <row r="46" spans="1:11" ht="24.75" customHeight="1" x14ac:dyDescent="0.2">
      <c r="A46" s="204" t="s">
        <v>3</v>
      </c>
      <c r="B46" s="396" t="s">
        <v>192</v>
      </c>
      <c r="C46" s="396"/>
      <c r="D46" s="396"/>
      <c r="E46" s="396"/>
      <c r="F46" s="205" t="s">
        <v>66</v>
      </c>
      <c r="G46" s="206">
        <v>1</v>
      </c>
      <c r="H46" s="207"/>
      <c r="I46" s="208"/>
      <c r="J46" s="209">
        <f t="shared" si="2"/>
        <v>0</v>
      </c>
      <c r="K46" s="210">
        <f t="shared" si="3"/>
        <v>0</v>
      </c>
    </row>
    <row r="47" spans="1:11" ht="24.75" customHeight="1" x14ac:dyDescent="0.2">
      <c r="A47" s="204" t="s">
        <v>4</v>
      </c>
      <c r="B47" s="396" t="s">
        <v>193</v>
      </c>
      <c r="C47" s="396"/>
      <c r="D47" s="396"/>
      <c r="E47" s="396"/>
      <c r="F47" s="205" t="s">
        <v>66</v>
      </c>
      <c r="G47" s="206">
        <v>1</v>
      </c>
      <c r="H47" s="207"/>
      <c r="I47" s="208"/>
      <c r="J47" s="209">
        <f t="shared" si="2"/>
        <v>0</v>
      </c>
      <c r="K47" s="210">
        <f t="shared" si="3"/>
        <v>0</v>
      </c>
    </row>
    <row r="48" spans="1:11" ht="24.75" customHeight="1" x14ac:dyDescent="0.2">
      <c r="A48" s="204" t="s">
        <v>13</v>
      </c>
      <c r="B48" s="396" t="s">
        <v>194</v>
      </c>
      <c r="C48" s="396"/>
      <c r="D48" s="396"/>
      <c r="E48" s="396"/>
      <c r="F48" s="205" t="s">
        <v>66</v>
      </c>
      <c r="G48" s="206">
        <v>1</v>
      </c>
      <c r="H48" s="207"/>
      <c r="I48" s="208"/>
      <c r="J48" s="209">
        <f t="shared" si="2"/>
        <v>0</v>
      </c>
      <c r="K48" s="210">
        <f t="shared" si="3"/>
        <v>0</v>
      </c>
    </row>
    <row r="49" spans="1:11" ht="24.75" customHeight="1" x14ac:dyDescent="0.2">
      <c r="A49" s="204" t="s">
        <v>21</v>
      </c>
      <c r="B49" s="396" t="s">
        <v>192</v>
      </c>
      <c r="C49" s="396"/>
      <c r="D49" s="396"/>
      <c r="E49" s="396"/>
      <c r="F49" s="205" t="s">
        <v>66</v>
      </c>
      <c r="G49" s="206">
        <v>1</v>
      </c>
      <c r="H49" s="207"/>
      <c r="I49" s="208"/>
      <c r="J49" s="209">
        <f t="shared" si="2"/>
        <v>0</v>
      </c>
      <c r="K49" s="210">
        <f t="shared" si="3"/>
        <v>0</v>
      </c>
    </row>
    <row r="50" spans="1:11" ht="24.75" customHeight="1" x14ac:dyDescent="0.2">
      <c r="A50" s="204" t="s">
        <v>32</v>
      </c>
      <c r="B50" s="396" t="s">
        <v>195</v>
      </c>
      <c r="C50" s="396"/>
      <c r="D50" s="396"/>
      <c r="E50" s="396"/>
      <c r="F50" s="205" t="s">
        <v>66</v>
      </c>
      <c r="G50" s="206">
        <v>1</v>
      </c>
      <c r="H50" s="207"/>
      <c r="I50" s="208"/>
      <c r="J50" s="209">
        <f t="shared" si="2"/>
        <v>0</v>
      </c>
      <c r="K50" s="210">
        <f t="shared" si="3"/>
        <v>0</v>
      </c>
    </row>
    <row r="51" spans="1:11" ht="24.75" customHeight="1" x14ac:dyDescent="0.2">
      <c r="A51" s="204" t="s">
        <v>20</v>
      </c>
      <c r="B51" s="396" t="s">
        <v>196</v>
      </c>
      <c r="C51" s="396"/>
      <c r="D51" s="396"/>
      <c r="E51" s="396"/>
      <c r="F51" s="205" t="s">
        <v>66</v>
      </c>
      <c r="G51" s="206">
        <v>1</v>
      </c>
      <c r="H51" s="207"/>
      <c r="I51" s="208"/>
      <c r="J51" s="209">
        <f t="shared" si="2"/>
        <v>0</v>
      </c>
      <c r="K51" s="210">
        <f t="shared" si="3"/>
        <v>0</v>
      </c>
    </row>
    <row r="52" spans="1:11" ht="24.75" customHeight="1" thickBot="1" x14ac:dyDescent="0.25">
      <c r="A52" s="397" t="s">
        <v>224</v>
      </c>
      <c r="B52" s="398"/>
      <c r="C52" s="398"/>
      <c r="D52" s="398"/>
      <c r="E52" s="398"/>
      <c r="F52" s="398"/>
      <c r="G52" s="398"/>
      <c r="H52" s="398"/>
      <c r="I52" s="398"/>
      <c r="J52" s="398"/>
      <c r="K52" s="399"/>
    </row>
    <row r="53" spans="1:11" ht="26.25" customHeight="1" x14ac:dyDescent="0.2">
      <c r="A53" s="89"/>
      <c r="B53" s="90"/>
      <c r="C53" s="90"/>
      <c r="D53" s="90"/>
      <c r="E53" s="90"/>
      <c r="F53" s="90"/>
      <c r="G53" s="53"/>
    </row>
    <row r="54" spans="1:11" ht="20.100000000000001" customHeight="1" x14ac:dyDescent="0.2">
      <c r="A54" s="458" t="s">
        <v>67</v>
      </c>
      <c r="B54" s="458"/>
      <c r="C54" s="290" t="str">
        <f>IF('[1]Príloha č.1'!$C$6="","",'[1]Príloha č.1'!$C$6)</f>
        <v/>
      </c>
      <c r="D54" s="59"/>
      <c r="E54" s="59"/>
      <c r="F54" s="57"/>
      <c r="G54" s="57"/>
      <c r="H54" s="57"/>
      <c r="I54" s="57"/>
    </row>
    <row r="55" spans="1:11" ht="20.100000000000001" customHeight="1" x14ac:dyDescent="0.2">
      <c r="A55" s="458" t="s">
        <v>68</v>
      </c>
      <c r="B55" s="458" t="str">
        <f>IF('[2]Príloha č. 1'!$C$7="","",'[2]Príloha č. 1'!$C$7)</f>
        <v/>
      </c>
      <c r="C55" s="291" t="str">
        <f>IF('[1]Príloha č.1'!$C$7="","",'[1]Príloha č.1'!$C$7)</f>
        <v/>
      </c>
      <c r="D55" s="292"/>
      <c r="E55" s="292"/>
      <c r="F55" s="57"/>
      <c r="G55" s="57"/>
      <c r="H55" s="57"/>
      <c r="I55" s="57"/>
    </row>
    <row r="56" spans="1:11" ht="20.100000000000001" customHeight="1" x14ac:dyDescent="0.2">
      <c r="A56" s="458" t="s">
        <v>6</v>
      </c>
      <c r="B56" s="458" t="str">
        <f>IF('[2]Príloha č. 1'!$C$8="","",'[2]Príloha č. 1'!$C$8)</f>
        <v/>
      </c>
      <c r="C56" s="291" t="str">
        <f>IF('[1]Príloha č.1'!$C$8="","",'[1]Príloha č.1'!$C$8)</f>
        <v/>
      </c>
      <c r="D56" s="292"/>
      <c r="E56" s="292"/>
      <c r="F56" s="57"/>
      <c r="G56" s="57"/>
      <c r="H56" s="57"/>
      <c r="I56" s="57"/>
    </row>
    <row r="57" spans="1:11" ht="20.100000000000001" customHeight="1" x14ac:dyDescent="0.2">
      <c r="A57" s="458" t="s">
        <v>7</v>
      </c>
      <c r="B57" s="458" t="str">
        <f>IF('[2]Príloha č. 1'!$C$9="","",'[2]Príloha č. 1'!$C$9)</f>
        <v/>
      </c>
      <c r="C57" s="291" t="str">
        <f>IF('[1]Príloha č.1'!$C$9="","",'[1]Príloha č.1'!$C$9)</f>
        <v/>
      </c>
      <c r="D57" s="292"/>
      <c r="E57" s="292"/>
      <c r="F57" s="57"/>
      <c r="G57" s="57"/>
    </row>
    <row r="58" spans="1:11" ht="20.100000000000001" customHeight="1" x14ac:dyDescent="0.2">
      <c r="A58" s="293"/>
      <c r="C58" s="57"/>
    </row>
    <row r="59" spans="1:11" ht="20.100000000000001" customHeight="1" x14ac:dyDescent="0.2">
      <c r="A59" s="458" t="s">
        <v>8</v>
      </c>
      <c r="B59" s="458" t="str">
        <f>IF('[2]Príloha č. 1'!B23:B23="","",'[2]Príloha č. 1'!B23:B23)</f>
        <v/>
      </c>
      <c r="C59" s="291" t="str">
        <f>IF('[1]Príloha č.1'!B23:B23="","",'[1]Príloha č.1'!B23:B23)</f>
        <v/>
      </c>
      <c r="D59" s="292"/>
      <c r="E59" s="292"/>
      <c r="F59" s="294"/>
      <c r="G59" s="295"/>
      <c r="H59" s="58"/>
      <c r="I59" s="60"/>
    </row>
    <row r="60" spans="1:11" ht="20.100000000000001" customHeight="1" x14ac:dyDescent="0.2">
      <c r="A60" s="458" t="s">
        <v>12</v>
      </c>
      <c r="B60" s="458"/>
      <c r="C60" s="290" t="str">
        <f>IF('[1]Príloha č.1'!B24:B24="","",'[1]Príloha č.1'!B24:B24)</f>
        <v/>
      </c>
      <c r="D60" s="294"/>
    </row>
    <row r="61" spans="1:11" ht="15" customHeight="1" x14ac:dyDescent="0.25">
      <c r="A61" s="61"/>
      <c r="B61" s="61"/>
      <c r="C61" s="61"/>
      <c r="E61" s="296"/>
    </row>
    <row r="62" spans="1:11" x14ac:dyDescent="0.2">
      <c r="A62" s="459" t="s">
        <v>10</v>
      </c>
      <c r="B62" s="459"/>
      <c r="C62" s="297"/>
      <c r="D62" s="298" t="s">
        <v>14</v>
      </c>
      <c r="E62" s="455" t="str">
        <f>IF('[1]Príloha č.1'!D27="","",'[1]Príloha č.1'!D27)</f>
        <v/>
      </c>
      <c r="F62" s="455"/>
    </row>
    <row r="63" spans="1:11" x14ac:dyDescent="0.2">
      <c r="A63" s="299"/>
      <c r="B63" s="456" t="s">
        <v>11</v>
      </c>
      <c r="C63" s="456"/>
      <c r="E63" s="457" t="s">
        <v>15</v>
      </c>
      <c r="F63" s="457"/>
    </row>
    <row r="404" spans="6:6" x14ac:dyDescent="0.2">
      <c r="F404" s="51" t="e">
        <f>'Priloha č. 6'!C56:E56=IF('[1]Príloha č.1'!$C$8="","",'[1]Príloha č.1'!$C$8)</f>
        <v>#VALUE!</v>
      </c>
    </row>
  </sheetData>
  <mergeCells count="69">
    <mergeCell ref="A2:F2"/>
    <mergeCell ref="A3:K3"/>
    <mergeCell ref="C5:F5"/>
    <mergeCell ref="H5:I5"/>
    <mergeCell ref="B6:F6"/>
    <mergeCell ref="H6:I6"/>
    <mergeCell ref="B18:E18"/>
    <mergeCell ref="A7:F7"/>
    <mergeCell ref="G7:I7"/>
    <mergeCell ref="A8:I8"/>
    <mergeCell ref="A10:K10"/>
    <mergeCell ref="A11:A12"/>
    <mergeCell ref="B11:E12"/>
    <mergeCell ref="F11:F12"/>
    <mergeCell ref="G11:G12"/>
    <mergeCell ref="H11:K11"/>
    <mergeCell ref="B13:E13"/>
    <mergeCell ref="B14:E14"/>
    <mergeCell ref="B15:E15"/>
    <mergeCell ref="B16:E16"/>
    <mergeCell ref="B17:E17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1:E31"/>
    <mergeCell ref="A32:K32"/>
    <mergeCell ref="B34:F34"/>
    <mergeCell ref="H34:I34"/>
    <mergeCell ref="B35:F35"/>
    <mergeCell ref="H35:I35"/>
    <mergeCell ref="A36:F36"/>
    <mergeCell ref="G36:I36"/>
    <mergeCell ref="A37:I37"/>
    <mergeCell ref="A39:K39"/>
    <mergeCell ref="A40:A41"/>
    <mergeCell ref="B40:E41"/>
    <mergeCell ref="F40:F41"/>
    <mergeCell ref="G40:G41"/>
    <mergeCell ref="H40:K40"/>
    <mergeCell ref="A54:B54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K52"/>
    <mergeCell ref="E62:F62"/>
    <mergeCell ref="B63:C63"/>
    <mergeCell ref="E63:F63"/>
    <mergeCell ref="A55:B55"/>
    <mergeCell ref="A56:B56"/>
    <mergeCell ref="A57:B57"/>
    <mergeCell ref="A59:B59"/>
    <mergeCell ref="A60:B60"/>
    <mergeCell ref="A62:B62"/>
  </mergeCells>
  <conditionalFormatting sqref="E62:F62">
    <cfRule type="containsBlanks" dxfId="11" priority="9">
      <formula>LEN(TRIM(E62))=0</formula>
    </cfRule>
  </conditionalFormatting>
  <conditionalFormatting sqref="C60">
    <cfRule type="containsBlanks" dxfId="10" priority="8">
      <formula>LEN(TRIM(C60))=0</formula>
    </cfRule>
  </conditionalFormatting>
  <conditionalFormatting sqref="C55 C59">
    <cfRule type="containsBlanks" dxfId="9" priority="7">
      <formula>LEN(TRIM(C55))=0</formula>
    </cfRule>
  </conditionalFormatting>
  <conditionalFormatting sqref="C54">
    <cfRule type="containsBlanks" dxfId="8" priority="6">
      <formula>LEN(TRIM(C54))=0</formula>
    </cfRule>
  </conditionalFormatting>
  <conditionalFormatting sqref="C56:C57">
    <cfRule type="containsBlanks" dxfId="7" priority="5">
      <formula>LEN(TRIM(C56))=0</formula>
    </cfRule>
  </conditionalFormatting>
  <conditionalFormatting sqref="I43:I51">
    <cfRule type="containsBlanks" dxfId="6" priority="1">
      <formula>LEN(TRIM(I43))=0</formula>
    </cfRule>
  </conditionalFormatting>
  <conditionalFormatting sqref="H14:H31">
    <cfRule type="containsBlanks" dxfId="5" priority="4">
      <formula>LEN(TRIM(H14))=0</formula>
    </cfRule>
  </conditionalFormatting>
  <conditionalFormatting sqref="H43:H51">
    <cfRule type="containsBlanks" dxfId="4" priority="3">
      <formula>LEN(TRIM(H43))=0</formula>
    </cfRule>
  </conditionalFormatting>
  <conditionalFormatting sqref="I14:I31">
    <cfRule type="containsBlanks" dxfId="3" priority="2">
      <formula>LEN(TRIM(I14))=0</formula>
    </cfRule>
  </conditionalFormatting>
  <pageMargins left="0.7" right="0.7" top="0.85291666666666666" bottom="0.75" header="0.3" footer="0.3"/>
  <pageSetup paperSize="9" scale="63" orientation="landscape" r:id="rId1"/>
  <headerFooter>
    <oddHeader>&amp;L&amp;"Calibri,Tučné"Príloha č. 6 Zmluvy&amp;"Calibri,Normálne"
Zoznam vybraných náhradných dielov</oddHeader>
  </headerFooter>
  <rowBreaks count="1" manualBreakCount="1">
    <brk id="2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showGridLines="0" zoomScaleNormal="100" workbookViewId="0">
      <selection activeCell="C23" sqref="C23"/>
    </sheetView>
  </sheetViews>
  <sheetFormatPr defaultRowHeight="15" x14ac:dyDescent="0.25"/>
  <cols>
    <col min="1" max="1" width="4.85546875" style="38" customWidth="1"/>
    <col min="2" max="2" width="33.140625" style="38" customWidth="1"/>
    <col min="3" max="3" width="23.7109375" style="38" customWidth="1"/>
    <col min="4" max="4" width="25.42578125" style="38" customWidth="1"/>
    <col min="5" max="6" width="16.7109375" style="38" customWidth="1"/>
    <col min="7" max="16384" width="9.140625" style="38"/>
  </cols>
  <sheetData>
    <row r="1" spans="1:10" s="3" customFormat="1" ht="20.100000000000001" customHeight="1" x14ac:dyDescent="0.2">
      <c r="A1" s="515" t="s">
        <v>5</v>
      </c>
      <c r="B1" s="515"/>
    </row>
    <row r="2" spans="1:10" s="6" customFormat="1" ht="25.5" customHeight="1" x14ac:dyDescent="0.25">
      <c r="A2" s="521" t="s">
        <v>131</v>
      </c>
      <c r="B2" s="521"/>
      <c r="C2" s="521"/>
      <c r="D2" s="521"/>
      <c r="E2" s="521"/>
      <c r="F2" s="521"/>
    </row>
    <row r="3" spans="1:10" s="27" customFormat="1" ht="14.25" x14ac:dyDescent="0.2">
      <c r="A3" s="516"/>
      <c r="B3" s="516"/>
      <c r="C3" s="516"/>
      <c r="D3" s="26"/>
    </row>
    <row r="4" spans="1:10" s="34" customFormat="1" ht="15.75" x14ac:dyDescent="0.25">
      <c r="A4" s="517" t="s">
        <v>35</v>
      </c>
      <c r="B4" s="517"/>
      <c r="C4" s="517"/>
      <c r="D4" s="517"/>
      <c r="E4" s="517"/>
      <c r="F4" s="517"/>
      <c r="G4" s="33"/>
      <c r="H4" s="33"/>
      <c r="I4" s="33"/>
      <c r="J4" s="33"/>
    </row>
    <row r="5" spans="1:10" s="34" customFormat="1" ht="15.75" x14ac:dyDescent="0.25">
      <c r="A5" s="35"/>
      <c r="B5" s="35"/>
      <c r="C5" s="35"/>
      <c r="D5" s="35"/>
      <c r="E5" s="35"/>
      <c r="F5" s="35"/>
      <c r="G5" s="33"/>
      <c r="H5" s="33"/>
      <c r="I5" s="33"/>
      <c r="J5" s="33"/>
    </row>
    <row r="6" spans="1:10" s="34" customFormat="1" ht="15.75" x14ac:dyDescent="0.25">
      <c r="A6" s="518" t="s">
        <v>46</v>
      </c>
      <c r="B6" s="518"/>
      <c r="C6" s="518"/>
      <c r="D6" s="518"/>
      <c r="E6" s="518"/>
      <c r="F6" s="518"/>
      <c r="G6" s="33"/>
      <c r="H6" s="33"/>
      <c r="I6" s="33"/>
      <c r="J6" s="33"/>
    </row>
    <row r="7" spans="1:10" s="37" customFormat="1" x14ac:dyDescent="0.2">
      <c r="A7" s="36"/>
      <c r="B7" s="519" t="s">
        <v>47</v>
      </c>
      <c r="C7" s="519"/>
      <c r="D7" s="519"/>
      <c r="E7" s="519"/>
      <c r="F7" s="519"/>
    </row>
    <row r="8" spans="1:10" ht="15.75" thickBot="1" x14ac:dyDescent="0.3"/>
    <row r="9" spans="1:10" ht="84" x14ac:dyDescent="0.25">
      <c r="A9" s="10" t="s">
        <v>16</v>
      </c>
      <c r="B9" s="39" t="s">
        <v>48</v>
      </c>
      <c r="C9" s="40" t="s">
        <v>49</v>
      </c>
      <c r="D9" s="39" t="s">
        <v>50</v>
      </c>
      <c r="E9" s="41" t="s">
        <v>51</v>
      </c>
      <c r="F9" s="11" t="s">
        <v>52</v>
      </c>
    </row>
    <row r="10" spans="1:10" x14ac:dyDescent="0.25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13</v>
      </c>
    </row>
    <row r="11" spans="1:10" x14ac:dyDescent="0.25">
      <c r="A11" s="13"/>
      <c r="B11" s="14"/>
      <c r="C11" s="15"/>
      <c r="D11" s="16"/>
      <c r="E11" s="17"/>
      <c r="F11" s="18"/>
    </row>
    <row r="12" spans="1:10" x14ac:dyDescent="0.25">
      <c r="A12" s="13"/>
      <c r="B12" s="14"/>
      <c r="C12" s="15"/>
      <c r="D12" s="16"/>
      <c r="E12" s="17"/>
      <c r="F12" s="18"/>
    </row>
    <row r="13" spans="1:10" x14ac:dyDescent="0.25">
      <c r="A13" s="13"/>
      <c r="B13" s="14"/>
      <c r="C13" s="15"/>
      <c r="D13" s="16"/>
      <c r="E13" s="17"/>
      <c r="F13" s="18"/>
    </row>
    <row r="14" spans="1:10" x14ac:dyDescent="0.25">
      <c r="A14" s="13"/>
      <c r="B14" s="14"/>
      <c r="C14" s="15"/>
      <c r="D14" s="16"/>
      <c r="E14" s="17"/>
      <c r="F14" s="18"/>
    </row>
    <row r="15" spans="1:10" x14ac:dyDescent="0.25">
      <c r="A15" s="13"/>
      <c r="B15" s="14"/>
      <c r="C15" s="15"/>
      <c r="D15" s="16"/>
      <c r="E15" s="17"/>
      <c r="F15" s="18"/>
    </row>
    <row r="16" spans="1:10" ht="15.75" thickBot="1" x14ac:dyDescent="0.3">
      <c r="A16" s="19"/>
      <c r="B16" s="20"/>
      <c r="C16" s="21"/>
      <c r="D16" s="22"/>
      <c r="E16" s="23"/>
      <c r="F16" s="24"/>
    </row>
    <row r="18" spans="1:13" s="42" customFormat="1" x14ac:dyDescent="0.25">
      <c r="A18" s="522" t="s">
        <v>53</v>
      </c>
      <c r="B18" s="523"/>
      <c r="C18" s="523"/>
      <c r="D18" s="523"/>
      <c r="E18" s="523"/>
      <c r="F18" s="523"/>
    </row>
    <row r="20" spans="1:13" s="34" customFormat="1" ht="15.75" x14ac:dyDescent="0.25">
      <c r="A20" s="518" t="s">
        <v>54</v>
      </c>
      <c r="B20" s="518"/>
      <c r="C20" s="518"/>
      <c r="D20" s="518"/>
      <c r="E20" s="518"/>
      <c r="F20" s="518"/>
      <c r="G20" s="33"/>
      <c r="H20" s="33"/>
      <c r="I20" s="33"/>
      <c r="J20" s="33"/>
    </row>
    <row r="21" spans="1:13" s="37" customFormat="1" x14ac:dyDescent="0.2">
      <c r="A21" s="36"/>
      <c r="B21" s="519" t="s">
        <v>55</v>
      </c>
      <c r="C21" s="519"/>
      <c r="D21" s="519"/>
      <c r="E21" s="519"/>
      <c r="F21" s="519"/>
    </row>
    <row r="22" spans="1:13" s="45" customFormat="1" x14ac:dyDescent="0.25">
      <c r="A22" s="36"/>
      <c r="B22" s="43"/>
      <c r="C22" s="43"/>
      <c r="D22" s="43"/>
      <c r="E22" s="43"/>
      <c r="F22" s="43"/>
      <c r="G22" s="44"/>
      <c r="H22" s="44"/>
      <c r="I22" s="44"/>
      <c r="J22" s="44"/>
      <c r="K22" s="44"/>
      <c r="L22" s="44"/>
      <c r="M22" s="44"/>
    </row>
    <row r="23" spans="1:13" ht="15" customHeight="1" x14ac:dyDescent="0.25">
      <c r="A23" s="349" t="s">
        <v>67</v>
      </c>
      <c r="B23" s="349"/>
      <c r="C23" s="32"/>
      <c r="D23" s="25"/>
    </row>
    <row r="24" spans="1:13" ht="15" customHeight="1" x14ac:dyDescent="0.25">
      <c r="A24" s="349" t="s">
        <v>68</v>
      </c>
      <c r="B24" s="349"/>
      <c r="C24" s="30"/>
      <c r="D24" s="7"/>
    </row>
    <row r="25" spans="1:13" x14ac:dyDescent="0.25">
      <c r="A25" s="520" t="s">
        <v>6</v>
      </c>
      <c r="B25" s="520"/>
      <c r="C25" s="30"/>
      <c r="D25" s="7"/>
    </row>
    <row r="26" spans="1:13" x14ac:dyDescent="0.25">
      <c r="A26" s="520" t="s">
        <v>7</v>
      </c>
      <c r="B26" s="520"/>
      <c r="C26" s="30"/>
      <c r="D26" s="7"/>
    </row>
    <row r="30" spans="1:13" x14ac:dyDescent="0.25">
      <c r="A30" s="2" t="s">
        <v>8</v>
      </c>
      <c r="B30" s="32"/>
      <c r="C30" s="3"/>
      <c r="D30" s="3"/>
    </row>
    <row r="31" spans="1:13" x14ac:dyDescent="0.25">
      <c r="A31" s="2" t="s">
        <v>9</v>
      </c>
      <c r="B31" s="32"/>
      <c r="C31" s="46"/>
      <c r="D31" s="6"/>
    </row>
    <row r="32" spans="1:13" x14ac:dyDescent="0.25">
      <c r="A32" s="3"/>
      <c r="B32" s="3"/>
      <c r="C32" s="3"/>
      <c r="D32" s="3"/>
    </row>
    <row r="33" spans="1:5" x14ac:dyDescent="0.25">
      <c r="A33" s="3"/>
      <c r="B33" s="3"/>
      <c r="C33" s="3"/>
      <c r="D33" s="3"/>
    </row>
    <row r="34" spans="1:5" x14ac:dyDescent="0.25">
      <c r="A34" s="3"/>
      <c r="B34" s="3"/>
      <c r="C34" s="3"/>
      <c r="D34" s="3"/>
      <c r="E34" s="47"/>
    </row>
    <row r="35" spans="1:5" x14ac:dyDescent="0.25">
      <c r="A35" s="3"/>
      <c r="B35" s="3"/>
      <c r="C35" s="3"/>
      <c r="D35" s="9" t="s">
        <v>14</v>
      </c>
      <c r="E35" s="32"/>
    </row>
    <row r="36" spans="1:5" x14ac:dyDescent="0.25">
      <c r="A36" s="3"/>
      <c r="B36" s="3"/>
      <c r="D36" s="1"/>
      <c r="E36" s="31" t="s">
        <v>15</v>
      </c>
    </row>
    <row r="37" spans="1:5" x14ac:dyDescent="0.25">
      <c r="A37" s="3"/>
      <c r="B37" s="3"/>
    </row>
    <row r="38" spans="1:5" x14ac:dyDescent="0.25">
      <c r="A38" s="3"/>
      <c r="B38" s="3"/>
      <c r="C38" s="3"/>
      <c r="D38" s="3"/>
    </row>
    <row r="39" spans="1:5" x14ac:dyDescent="0.25">
      <c r="A39" s="347" t="s">
        <v>10</v>
      </c>
      <c r="B39" s="347"/>
      <c r="C39" s="1"/>
    </row>
    <row r="40" spans="1:5" x14ac:dyDescent="0.25">
      <c r="A40" s="8"/>
      <c r="B40" s="349" t="s">
        <v>11</v>
      </c>
      <c r="C40" s="349"/>
    </row>
    <row r="41" spans="1:5" x14ac:dyDescent="0.25">
      <c r="A41" s="3"/>
      <c r="B41" s="3"/>
      <c r="C41" s="3"/>
      <c r="D41" s="3"/>
    </row>
  </sheetData>
  <mergeCells count="15">
    <mergeCell ref="A26:B26"/>
    <mergeCell ref="A39:B39"/>
    <mergeCell ref="B40:C40"/>
    <mergeCell ref="A2:F2"/>
    <mergeCell ref="A18:F18"/>
    <mergeCell ref="A20:F20"/>
    <mergeCell ref="B21:F21"/>
    <mergeCell ref="A23:B23"/>
    <mergeCell ref="A24:B24"/>
    <mergeCell ref="A25:B25"/>
    <mergeCell ref="A1:B1"/>
    <mergeCell ref="A3:C3"/>
    <mergeCell ref="A4:F4"/>
    <mergeCell ref="A6:F6"/>
    <mergeCell ref="B7:F7"/>
  </mergeCells>
  <conditionalFormatting sqref="C23:C26">
    <cfRule type="containsBlanks" dxfId="2" priority="5">
      <formula>LEN(TRIM(C23))=0</formula>
    </cfRule>
  </conditionalFormatting>
  <conditionalFormatting sqref="B30:B31">
    <cfRule type="containsBlanks" dxfId="1" priority="3">
      <formula>LEN(TRIM(B30))=0</formula>
    </cfRule>
  </conditionalFormatting>
  <conditionalFormatting sqref="E35">
    <cfRule type="containsBlanks" dxfId="0" priority="1">
      <formula>LEN(TRIM(E35))=0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Zmluvy&amp;"Arial,Normálne"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123825</xdr:rowOff>
                  </from>
                  <to>
                    <xdr:col>1</xdr:col>
                    <xdr:colOff>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19</xdr:row>
                    <xdr:rowOff>123825</xdr:rowOff>
                  </from>
                  <to>
                    <xdr:col>1</xdr:col>
                    <xdr:colOff>9525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3</vt:i4>
      </vt:variant>
    </vt:vector>
  </HeadingPairs>
  <TitlesOfParts>
    <vt:vector size="10" baseType="lpstr">
      <vt:lpstr>Príloha č.1</vt:lpstr>
      <vt:lpstr>Príloha č.2</vt:lpstr>
      <vt:lpstr>Príloha č.3</vt:lpstr>
      <vt:lpstr>Príloha č.4</vt:lpstr>
      <vt:lpstr>Príloha č.5</vt:lpstr>
      <vt:lpstr>Priloha č. 6</vt:lpstr>
      <vt:lpstr>Príloha č.7</vt:lpstr>
      <vt:lpstr>'Priloha č. 6'!Oblasť_tlače</vt:lpstr>
      <vt:lpstr>'Príloha č.1'!Oblasť_tlače</vt:lpstr>
      <vt:lpstr>'Príloha č.5'!Oblasť_tlače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2023-09-12T05:57:53Z</cp:lastPrinted>
  <dcterms:created xsi:type="dcterms:W3CDTF">2017-08-18T08:10:31Z</dcterms:created>
  <dcterms:modified xsi:type="dcterms:W3CDTF">2023-10-24T07:43:02Z</dcterms:modified>
</cp:coreProperties>
</file>