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lubomirgrejtak/Library/CloudStorage/Dropbox-ADVALspolsr.o./Clients/NCZI/PHZ/PHZ 2023-16-LG Verejné elektronické služby pre NCZI/"/>
    </mc:Choice>
  </mc:AlternateContent>
  <xr:revisionPtr revIDLastSave="0" documentId="13_ncr:1_{B0B6D74F-618D-2847-A5B0-684C2DA33D69}" xr6:coauthVersionLast="47" xr6:coauthVersionMax="47" xr10:uidLastSave="{00000000-0000-0000-0000-000000000000}"/>
  <bookViews>
    <workbookView xWindow="0" yWindow="760" windowWidth="34560" windowHeight="21580" xr2:uid="{00000000-000D-0000-FFFF-FFFF00000000}"/>
  </bookViews>
  <sheets>
    <sheet name="Hárok1" sheetId="1" r:id="rId1"/>
  </sheets>
  <definedNames>
    <definedName name="_xlnm._FilterDatabase" localSheetId="0" hidden="1">Hárok1!#REF!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H26" i="1"/>
  <c r="H24" i="1"/>
  <c r="H22" i="1"/>
  <c r="H20" i="1"/>
  <c r="H18" i="1"/>
  <c r="H16" i="1"/>
  <c r="H15" i="1"/>
  <c r="H14" i="1"/>
  <c r="H13" i="1"/>
  <c r="H12" i="1"/>
  <c r="G24" i="1"/>
  <c r="G22" i="1"/>
  <c r="G18" i="1"/>
  <c r="G16" i="1"/>
  <c r="G15" i="1"/>
  <c r="G14" i="1"/>
  <c r="G13" i="1"/>
  <c r="G12" i="1"/>
  <c r="G11" i="1"/>
  <c r="I11" i="1" s="1"/>
  <c r="I13" i="1" l="1"/>
  <c r="I14" i="1"/>
  <c r="I15" i="1"/>
  <c r="I16" i="1"/>
  <c r="I18" i="1"/>
  <c r="I20" i="1"/>
  <c r="I22" i="1"/>
  <c r="I24" i="1"/>
  <c r="I12" i="1"/>
  <c r="G26" i="1"/>
  <c r="I26" i="1" l="1"/>
</calcChain>
</file>

<file path=xl/sharedStrings.xml><?xml version="1.0" encoding="utf-8"?>
<sst xmlns="http://schemas.openxmlformats.org/spreadsheetml/2006/main" count="68" uniqueCount="49">
  <si>
    <t>BluePhone 0850</t>
  </si>
  <si>
    <t>SK- miestne hovory</t>
  </si>
  <si>
    <t>SK- mobilné hovory</t>
  </si>
  <si>
    <t>špeciálne čísla</t>
  </si>
  <si>
    <t>SK- medzimesto</t>
  </si>
  <si>
    <t>Zahraničie - mobilné hovory</t>
  </si>
  <si>
    <t>30 min.</t>
  </si>
  <si>
    <t>redundantné pripojenie*</t>
  </si>
  <si>
    <t>Podmienky:</t>
  </si>
  <si>
    <r>
      <t xml:space="preserve"> zachovanie prideleného telefónneho rozsahu DDI 1000  </t>
    </r>
    <r>
      <rPr>
        <b/>
        <sz val="11"/>
        <color theme="1"/>
        <rFont val="Calibri"/>
        <family val="2"/>
        <charset val="238"/>
        <scheme val="minor"/>
      </rPr>
      <t>+421257269xxx</t>
    </r>
    <r>
      <rPr>
        <sz val="11"/>
        <color theme="1"/>
        <rFont val="Calibri"/>
        <family val="2"/>
        <charset val="238"/>
        <scheme val="minor"/>
      </rPr>
      <t xml:space="preserve"> (ISDN PRA 32 HK) </t>
    </r>
  </si>
  <si>
    <t>zriaďovací poplatok jednorazový</t>
  </si>
  <si>
    <r>
      <t xml:space="preserve">* dodanie </t>
    </r>
    <r>
      <rPr>
        <b/>
        <sz val="11"/>
        <color theme="1"/>
        <rFont val="Calibri"/>
        <family val="2"/>
        <charset val="238"/>
        <scheme val="minor"/>
      </rPr>
      <t>redundatného</t>
    </r>
    <r>
      <rPr>
        <sz val="11"/>
        <color theme="1"/>
        <rFont val="Calibri"/>
        <family val="2"/>
        <charset val="238"/>
        <scheme val="minor"/>
      </rPr>
      <t xml:space="preserve"> pripojenia (primárne pripojenie optika, metalika) na ústredňu Cisco VoIP</t>
    </r>
  </si>
  <si>
    <t>Služba IVR u operátora s prerozdeľovaním hovorov podla zadania **</t>
  </si>
  <si>
    <t> P. č.</t>
  </si>
  <si>
    <t> Názov položky</t>
  </si>
  <si>
    <t>Priemerný počet hodín paušálu za mesiac</t>
  </si>
  <si>
    <t xml:space="preserve">Položka č. 1 </t>
  </si>
  <si>
    <t>Položka č. 2</t>
  </si>
  <si>
    <t>Počet mesiacov</t>
  </si>
  <si>
    <t>Cena za 1 mesiac bez DPH</t>
  </si>
  <si>
    <t>Celok</t>
  </si>
  <si>
    <t>Položka č. 3</t>
  </si>
  <si>
    <t>Cena za 1 celok bez DPH</t>
  </si>
  <si>
    <t xml:space="preserve"> Položka č. 4</t>
  </si>
  <si>
    <t>Priemerný počet hodín za mesiac</t>
  </si>
  <si>
    <t>** redundantná prevádzka IVR u operátora s prehrávaním zadaných hlášok, presmerovávanie hovorov podľa zadania obstarávateľa a vytváranie reportingu podľa zadania obstarávateľa, požadovaná dostupnosť 99,9% (24/7)</t>
  </si>
  <si>
    <t>1 hod.</t>
  </si>
  <si>
    <t>20 hod.</t>
  </si>
  <si>
    <t>10 hod.</t>
  </si>
  <si>
    <t>100 hod.</t>
  </si>
  <si>
    <t>15 min.</t>
  </si>
  <si>
    <t xml:space="preserve"> dĺžka trvania obchodného vzťahu  36 mesiacov</t>
  </si>
  <si>
    <r>
      <t xml:space="preserve"> zachovanie telefónnych čísiel kontaktného centra </t>
    </r>
    <r>
      <rPr>
        <b/>
        <sz val="11"/>
        <color theme="1"/>
        <rFont val="Calibri"/>
        <family val="2"/>
        <charset val="238"/>
        <scheme val="minor"/>
      </rPr>
      <t>+421232353030</t>
    </r>
    <r>
      <rPr>
        <sz val="11"/>
        <color theme="1"/>
        <rFont val="Calibri"/>
        <family val="2"/>
        <charset val="238"/>
        <scheme val="minor"/>
      </rPr>
      <t xml:space="preserve">, </t>
    </r>
    <r>
      <rPr>
        <b/>
        <sz val="11"/>
        <color theme="1"/>
        <rFont val="Calibri"/>
        <family val="2"/>
        <charset val="238"/>
        <scheme val="minor"/>
      </rPr>
      <t>+421232353031</t>
    </r>
    <r>
      <rPr>
        <sz val="11"/>
        <color theme="1"/>
        <rFont val="Calibri"/>
        <family val="2"/>
        <charset val="238"/>
        <scheme val="minor"/>
      </rPr>
      <t xml:space="preserve"> (VoIP PRA 2 HK)</t>
    </r>
  </si>
  <si>
    <t xml:space="preserve"> Položka č. 5</t>
  </si>
  <si>
    <t>Služba SIP Trunk ***</t>
  </si>
  <si>
    <t>*** Technická špecifikácia hlasového pripojenia (HP) do VTS/PSTN: 
1) Požiadavky na HP
Požadované riešenie musí byť postavené na báze IP. Musí poskytovať funkcionality reprezentujúce súčasný vývoj v oblasti technológií. Návrh riešenia musí spĺňať podmienku samostatnej funkčnosti NCZI lokality v meste Bratislava. V prípade výskytu technickej poruchy jedného pripojenia musí byť garantovaná nezávislá funkčnosť druhého pripojenia.
2) Hardvérová architektúra HP
Hardvérová architektúra musí poskytovať flexibilitu, podporovať rôznorodé konfigurácie pomocou spoľahlivých komponentov zabezpečujúcich dostupnosť HP a musí byť v súlade s existujúcimi európskymi smernicami, ktoré sa týkajú obmedzení nebezpečných látok (RoHS) v elektrických a elektronických zariadeniach. Z dôvodu uľahčenia integrácie HP do sieťovej infraštruktúry, zariadenia musia mať elektrické osem vodičové prepojenie a musia byť ukončené s konektormi typu RJ45. Pre realizáciu rozhrania sa musia použiť riešenia s využitím prenosových zariadení inštalovaných na mieste ukončenia siete koncovým zariadením (Lazaretská 26, Bratislava). Na rozhraní internej a verejnej časti siete musí byť zabezpečená dostatočná bezpečnosť riešenia.
3) Požadovaná konfigurácia HP
Požadovaná je kapacitná konfigurácia HP typu IP, a to minimálne 2x30 kanálov pre pripojenie do VTS/PSTN prostredníctvom dvoch hlasových brán, exitujúceho telefónneho prefixu 02/323530XX a 02/323531XX, na dvoch nezávislých telekomunikačných okruhoch prostredníctvom SIP trunkingu. Technológia SIP trunku musí byť schopná dynamicky reagovať na požiadavky zákazníka t.j. možnosť navýšenia/zníženia kapacity maximálne do jedného dňa od zadania zmeny. Systém musí umožniť posielanie dotazov volajúcich prostredníctvom DTMF voľby. Riadenie volania sa bude vykonávať na základe signalizačných kritérií signalizácie SIP. Sumár požadovaných vlastností na pripojenie do VTS/PSTN siete:
• primárne a záložné pripojenia ukončené na dvoch koncových zariadeniach 
• min. 30 súbežných volaní
• migrácia existujúcich pridelených telefónnych prefixov (02/323530XX a 02/323531XX)
• spôsob pripojenia SIP protokol 
• ukončovacie rozhranie Ethernet (konektor RJ45)
• nepretržitý monitoring služby pripojenia do VTS/PSTN</t>
  </si>
  <si>
    <t>Názov spoločnosti:</t>
  </si>
  <si>
    <t>Sídlo spoločnosti:</t>
  </si>
  <si>
    <t>IČO spoločnosti:</t>
  </si>
  <si>
    <t>Platca DPH? ÁNO/NIE</t>
  </si>
  <si>
    <t>Kontaktná osoba</t>
  </si>
  <si>
    <t>Paušálna cena za 1 mesiac v EUR bez DPH</t>
  </si>
  <si>
    <t>DPH
%</t>
  </si>
  <si>
    <t>Počet 
mesiacov</t>
  </si>
  <si>
    <t>Podpis (a pečiatka) 
štatutárneho zástupcu uchádzača</t>
  </si>
  <si>
    <t>Pozn.: Hospodársky subjekt vyplní takto zvýraznené položky</t>
  </si>
  <si>
    <t xml:space="preserve">Cena celkom v EUR  bez DPH </t>
  </si>
  <si>
    <t xml:space="preserve">Cena celkom v EUR  s DPH </t>
  </si>
  <si>
    <t>Cena celkom za celý predmet zákazky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</si>
</sst>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43" formatCode="_ * #,##0.00_)_ ;_ * \(#,##0.00\)_ ;_ * &quot;-&quot;??_)_ ;_ @_ "/>
    <numFmt numFmtId="164" formatCode="#,##0.00\ &quot;€&quot;"/>
  </numFmts>
  <fonts count="11" x14ac:knownFonts="1">
    <font>
      <sz val="11"/>
      <color theme="1"/>
      <name val="Calibri"/>
      <family val="2"/>
      <charset val="238"/>
      <scheme val="minor"/>
    </font>
    <font>
      <b/>
      <sz val="11"/>
      <color theme="1"/>
      <name val="Calibri"/>
      <family val="2"/>
      <charset val="238"/>
      <scheme val="minor"/>
    </font>
    <font>
      <b/>
      <sz val="12"/>
      <color rgb="FFFF0000"/>
      <name val="Times New Roman"/>
      <family val="1"/>
      <charset val="238"/>
    </font>
    <font>
      <b/>
      <sz val="11"/>
      <color rgb="FF000000"/>
      <name val="Calibri"/>
      <family val="2"/>
      <charset val="238"/>
      <scheme val="minor"/>
    </font>
    <font>
      <b/>
      <sz val="11"/>
      <color rgb="FFFF0000"/>
      <name val="Calibri"/>
      <family val="2"/>
      <charset val="238"/>
      <scheme val="minor"/>
    </font>
    <font>
      <sz val="11"/>
      <color theme="1"/>
      <name val="Calibri"/>
      <family val="2"/>
      <charset val="238"/>
      <scheme val="minor"/>
    </font>
    <font>
      <b/>
      <sz val="12"/>
      <color theme="1"/>
      <name val="Calibri"/>
      <family val="2"/>
      <charset val="238"/>
      <scheme val="minor"/>
    </font>
    <font>
      <b/>
      <sz val="12"/>
      <color theme="1"/>
      <name val="Calibri"/>
      <family val="2"/>
      <scheme val="minor"/>
    </font>
    <font>
      <i/>
      <sz val="12"/>
      <color theme="1"/>
      <name val="Calibri"/>
      <family val="2"/>
      <scheme val="minor"/>
    </font>
    <font>
      <b/>
      <sz val="14"/>
      <color rgb="FF0070C0"/>
      <name val="Calibri"/>
      <family val="2"/>
      <charset val="238"/>
      <scheme val="minor"/>
    </font>
    <font>
      <b/>
      <sz val="14"/>
      <color rgb="FF0070C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62">
    <xf numFmtId="0" fontId="0" fillId="0" borderId="0" xfId="0"/>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left" vertical="center"/>
    </xf>
    <xf numFmtId="164" fontId="0" fillId="0" borderId="0" xfId="0" applyNumberFormat="1"/>
    <xf numFmtId="0" fontId="0" fillId="0" borderId="1" xfId="0" applyBorder="1" applyAlignment="1">
      <alignment vertical="center" wrapText="1"/>
    </xf>
    <xf numFmtId="0" fontId="0" fillId="0" borderId="1" xfId="0" applyBorder="1" applyAlignment="1">
      <alignment horizontal="right" vertical="center"/>
    </xf>
    <xf numFmtId="164" fontId="0" fillId="0" borderId="1" xfId="0" applyNumberFormat="1" applyBorder="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9" xfId="0" applyFont="1" applyBorder="1" applyAlignment="1">
      <alignment horizontal="left" wrapText="1"/>
    </xf>
    <xf numFmtId="0" fontId="6" fillId="0" borderId="1" xfId="0" applyFont="1" applyBorder="1" applyAlignment="1">
      <alignment horizontal="left" wrapText="1"/>
    </xf>
    <xf numFmtId="0" fontId="6" fillId="0" borderId="11" xfId="0" applyFont="1" applyBorder="1" applyAlignment="1">
      <alignment horizontal="left" wrapText="1"/>
    </xf>
    <xf numFmtId="0" fontId="6" fillId="0" borderId="12" xfId="0" applyFont="1" applyBorder="1" applyAlignment="1">
      <alignment horizontal="left" wrapText="1"/>
    </xf>
    <xf numFmtId="9" fontId="0" fillId="0" borderId="1" xfId="3" applyFont="1" applyBorder="1" applyAlignment="1">
      <alignment horizontal="center"/>
    </xf>
    <xf numFmtId="0" fontId="6" fillId="2" borderId="6" xfId="0" applyFont="1" applyFill="1" applyBorder="1" applyAlignment="1" applyProtection="1">
      <alignment horizontal="left" wrapText="1"/>
      <protection locked="0"/>
    </xf>
    <xf numFmtId="0" fontId="6" fillId="2" borderId="7" xfId="0" applyFont="1" applyFill="1" applyBorder="1" applyAlignment="1" applyProtection="1">
      <alignment horizontal="left" wrapText="1"/>
      <protection locked="0"/>
    </xf>
    <xf numFmtId="0" fontId="6" fillId="2" borderId="8" xfId="0" applyFont="1" applyFill="1" applyBorder="1" applyAlignment="1" applyProtection="1">
      <alignment horizontal="left" wrapText="1"/>
      <protection locked="0"/>
    </xf>
    <xf numFmtId="0" fontId="6" fillId="2" borderId="2" xfId="0" applyFont="1" applyFill="1" applyBorder="1" applyAlignment="1" applyProtection="1">
      <alignment horizontal="left" wrapText="1"/>
      <protection locked="0"/>
    </xf>
    <xf numFmtId="0" fontId="6" fillId="2" borderId="3" xfId="0" applyFont="1" applyFill="1" applyBorder="1" applyAlignment="1" applyProtection="1">
      <alignment horizontal="left" wrapText="1"/>
      <protection locked="0"/>
    </xf>
    <xf numFmtId="0" fontId="6" fillId="2" borderId="10" xfId="0" applyFont="1" applyFill="1" applyBorder="1" applyAlignment="1" applyProtection="1">
      <alignment horizontal="left" wrapText="1"/>
      <protection locked="0"/>
    </xf>
    <xf numFmtId="37" fontId="0" fillId="0" borderId="1" xfId="1" applyNumberFormat="1" applyFont="1" applyBorder="1" applyAlignment="1">
      <alignment horizontal="center" vertical="center"/>
    </xf>
    <xf numFmtId="44" fontId="0" fillId="4" borderId="1" xfId="2" applyFont="1" applyFill="1" applyBorder="1" applyAlignment="1">
      <alignment horizont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xf>
    <xf numFmtId="0" fontId="0" fillId="0" borderId="0" xfId="0" applyAlignment="1">
      <alignment horizont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9" xfId="0" applyFont="1" applyBorder="1" applyAlignment="1">
      <alignment horizontal="left" vertical="center"/>
    </xf>
    <xf numFmtId="164" fontId="0" fillId="0" borderId="17" xfId="0" applyNumberFormat="1" applyBorder="1"/>
    <xf numFmtId="0" fontId="3" fillId="2" borderId="9"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0" borderId="9" xfId="0" applyFont="1" applyBorder="1" applyAlignment="1">
      <alignment vertical="center"/>
    </xf>
    <xf numFmtId="0" fontId="0" fillId="0" borderId="17" xfId="0" applyBorder="1"/>
    <xf numFmtId="0" fontId="3" fillId="0" borderId="11" xfId="0" applyFont="1" applyBorder="1" applyAlignment="1">
      <alignment vertical="center"/>
    </xf>
    <xf numFmtId="0" fontId="0" fillId="0" borderId="12" xfId="0" applyBorder="1" applyAlignment="1">
      <alignment vertical="center" wrapText="1"/>
    </xf>
    <xf numFmtId="3" fontId="0" fillId="0" borderId="12" xfId="0" applyNumberFormat="1" applyBorder="1" applyAlignment="1">
      <alignment horizontal="center" vertical="center"/>
    </xf>
    <xf numFmtId="44" fontId="0" fillId="4" borderId="12" xfId="2" applyFont="1" applyFill="1" applyBorder="1" applyAlignment="1">
      <alignment horizontal="center"/>
    </xf>
    <xf numFmtId="37" fontId="0" fillId="0" borderId="12" xfId="1" applyNumberFormat="1" applyFont="1" applyBorder="1" applyAlignment="1">
      <alignment horizontal="center" vertical="center"/>
    </xf>
    <xf numFmtId="164" fontId="0" fillId="0" borderId="12" xfId="0" applyNumberFormat="1" applyBorder="1"/>
    <xf numFmtId="9" fontId="0" fillId="0" borderId="12" xfId="3" applyFont="1" applyBorder="1" applyAlignment="1">
      <alignment horizontal="center"/>
    </xf>
    <xf numFmtId="164" fontId="0" fillId="0" borderId="18" xfId="0" applyNumberFormat="1" applyBorder="1"/>
    <xf numFmtId="0" fontId="4" fillId="3" borderId="15" xfId="0" applyFont="1" applyFill="1" applyBorder="1" applyAlignment="1">
      <alignment vertical="center"/>
    </xf>
    <xf numFmtId="0" fontId="9" fillId="3" borderId="13" xfId="0" applyFont="1" applyFill="1" applyBorder="1" applyAlignment="1">
      <alignment vertical="center"/>
    </xf>
    <xf numFmtId="164" fontId="9" fillId="3" borderId="19" xfId="0" applyNumberFormat="1" applyFont="1" applyFill="1" applyBorder="1" applyAlignment="1">
      <alignment vertical="center"/>
    </xf>
    <xf numFmtId="164" fontId="10" fillId="3" borderId="20" xfId="0" applyNumberFormat="1" applyFont="1" applyFill="1" applyBorder="1" applyAlignment="1">
      <alignment vertical="center"/>
    </xf>
    <xf numFmtId="44" fontId="0" fillId="0" borderId="1" xfId="2" applyFont="1" applyBorder="1"/>
    <xf numFmtId="9" fontId="9" fillId="3" borderId="19" xfId="3" applyFont="1" applyFill="1" applyBorder="1" applyAlignment="1">
      <alignment horizontal="center" vertical="center"/>
    </xf>
    <xf numFmtId="0" fontId="8" fillId="4" borderId="0" xfId="0" applyFont="1" applyFill="1" applyAlignment="1">
      <alignment horizontal="left" vertical="center"/>
    </xf>
    <xf numFmtId="0" fontId="0" fillId="0" borderId="0" xfId="0" applyAlignment="1">
      <alignment horizontal="left" vertical="top" wrapText="1"/>
    </xf>
    <xf numFmtId="0" fontId="0" fillId="0" borderId="0" xfId="0" applyAlignment="1">
      <alignment horizontal="left" vertical="center"/>
    </xf>
  </cellXfs>
  <cellStyles count="4">
    <cellStyle name="Čiarka" xfId="1" builtinId="3"/>
    <cellStyle name="Mena" xfId="2" builtinId="4"/>
    <cellStyle name="Normálna" xfId="0" builtinId="0"/>
    <cellStyle name="Percentá"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38"/>
  <sheetViews>
    <sheetView showGridLines="0" tabSelected="1" workbookViewId="0">
      <selection activeCell="L27" sqref="L27"/>
    </sheetView>
  </sheetViews>
  <sheetFormatPr baseColWidth="10" defaultColWidth="8.83203125" defaultRowHeight="15" x14ac:dyDescent="0.2"/>
  <cols>
    <col min="2" max="2" width="13.1640625" style="1" customWidth="1"/>
    <col min="3" max="3" width="30.5" customWidth="1"/>
    <col min="4" max="4" width="17.5" customWidth="1"/>
    <col min="5" max="5" width="24.1640625" customWidth="1"/>
    <col min="6" max="6" width="13" bestFit="1" customWidth="1"/>
    <col min="7" max="7" width="24" customWidth="1"/>
    <col min="8" max="8" width="16.1640625" customWidth="1"/>
    <col min="9" max="9" width="19.33203125" customWidth="1"/>
    <col min="10" max="10" width="8.6640625" customWidth="1"/>
    <col min="11" max="11" width="13" customWidth="1"/>
    <col min="12" max="12" width="13.6640625" customWidth="1"/>
    <col min="13" max="13" width="15.83203125" customWidth="1"/>
  </cols>
  <sheetData>
    <row r="2" spans="2:9" ht="16" thickBot="1" x14ac:dyDescent="0.25"/>
    <row r="3" spans="2:9" ht="16" x14ac:dyDescent="0.2">
      <c r="B3" s="15" t="s">
        <v>36</v>
      </c>
      <c r="C3" s="16"/>
      <c r="D3" s="22"/>
      <c r="E3" s="23"/>
      <c r="F3" s="23"/>
      <c r="G3" s="23"/>
      <c r="H3" s="23"/>
      <c r="I3" s="24"/>
    </row>
    <row r="4" spans="2:9" ht="16" x14ac:dyDescent="0.2">
      <c r="B4" s="17" t="s">
        <v>37</v>
      </c>
      <c r="C4" s="18"/>
      <c r="D4" s="25"/>
      <c r="E4" s="26"/>
      <c r="F4" s="26"/>
      <c r="G4" s="26"/>
      <c r="H4" s="26"/>
      <c r="I4" s="27"/>
    </row>
    <row r="5" spans="2:9" ht="16" x14ac:dyDescent="0.2">
      <c r="B5" s="17" t="s">
        <v>38</v>
      </c>
      <c r="C5" s="18"/>
      <c r="D5" s="25"/>
      <c r="E5" s="26"/>
      <c r="F5" s="26"/>
      <c r="G5" s="26"/>
      <c r="H5" s="26"/>
      <c r="I5" s="27"/>
    </row>
    <row r="6" spans="2:9" ht="16" x14ac:dyDescent="0.2">
      <c r="B6" s="17" t="s">
        <v>39</v>
      </c>
      <c r="C6" s="18"/>
      <c r="D6" s="25"/>
      <c r="E6" s="26"/>
      <c r="F6" s="26"/>
      <c r="G6" s="26"/>
      <c r="H6" s="26"/>
      <c r="I6" s="27"/>
    </row>
    <row r="7" spans="2:9" ht="17" thickBot="1" x14ac:dyDescent="0.25">
      <c r="B7" s="19" t="s">
        <v>40</v>
      </c>
      <c r="C7" s="20"/>
      <c r="D7" s="25"/>
      <c r="E7" s="26"/>
      <c r="F7" s="26"/>
      <c r="G7" s="26"/>
      <c r="H7" s="26"/>
      <c r="I7" s="27"/>
    </row>
    <row r="9" spans="2:9" ht="16" thickBot="1" x14ac:dyDescent="0.25"/>
    <row r="10" spans="2:9" ht="48" x14ac:dyDescent="0.2">
      <c r="B10" s="36" t="s">
        <v>13</v>
      </c>
      <c r="C10" s="37" t="s">
        <v>14</v>
      </c>
      <c r="D10" s="37" t="s">
        <v>15</v>
      </c>
      <c r="E10" s="37" t="s">
        <v>41</v>
      </c>
      <c r="F10" s="37" t="s">
        <v>43</v>
      </c>
      <c r="G10" s="37" t="s">
        <v>46</v>
      </c>
      <c r="H10" s="37" t="s">
        <v>42</v>
      </c>
      <c r="I10" s="38" t="s">
        <v>47</v>
      </c>
    </row>
    <row r="11" spans="2:9" ht="16" x14ac:dyDescent="0.2">
      <c r="B11" s="39" t="s">
        <v>16</v>
      </c>
      <c r="C11" s="5" t="s">
        <v>0</v>
      </c>
      <c r="D11" s="6" t="s">
        <v>26</v>
      </c>
      <c r="E11" s="29"/>
      <c r="F11" s="28">
        <v>36</v>
      </c>
      <c r="G11" s="7">
        <f>E11*F11</f>
        <v>0</v>
      </c>
      <c r="H11" s="21">
        <v>0.2</v>
      </c>
      <c r="I11" s="40">
        <f>G11+G11*H11</f>
        <v>0</v>
      </c>
    </row>
    <row r="12" spans="2:9" ht="16" x14ac:dyDescent="0.2">
      <c r="B12" s="39"/>
      <c r="C12" s="5" t="s">
        <v>4</v>
      </c>
      <c r="D12" s="6" t="s">
        <v>27</v>
      </c>
      <c r="E12" s="29"/>
      <c r="F12" s="28">
        <v>36</v>
      </c>
      <c r="G12" s="7">
        <f t="shared" ref="G12:G16" si="0">E12*F12</f>
        <v>0</v>
      </c>
      <c r="H12" s="21">
        <f>$H$11</f>
        <v>0.2</v>
      </c>
      <c r="I12" s="40">
        <f t="shared" ref="I12:I16" si="1">G12+G12*H12</f>
        <v>0</v>
      </c>
    </row>
    <row r="13" spans="2:9" ht="16" x14ac:dyDescent="0.2">
      <c r="B13" s="39"/>
      <c r="C13" s="5" t="s">
        <v>1</v>
      </c>
      <c r="D13" s="6" t="s">
        <v>28</v>
      </c>
      <c r="E13" s="29"/>
      <c r="F13" s="28">
        <v>36</v>
      </c>
      <c r="G13" s="7">
        <f t="shared" si="0"/>
        <v>0</v>
      </c>
      <c r="H13" s="21">
        <f t="shared" ref="H13:H16" si="2">$H$11</f>
        <v>0.2</v>
      </c>
      <c r="I13" s="40">
        <f t="shared" si="1"/>
        <v>0</v>
      </c>
    </row>
    <row r="14" spans="2:9" ht="16" x14ac:dyDescent="0.2">
      <c r="B14" s="39"/>
      <c r="C14" s="5" t="s">
        <v>2</v>
      </c>
      <c r="D14" s="6" t="s">
        <v>29</v>
      </c>
      <c r="E14" s="29"/>
      <c r="F14" s="28">
        <v>36</v>
      </c>
      <c r="G14" s="7">
        <f t="shared" si="0"/>
        <v>0</v>
      </c>
      <c r="H14" s="21">
        <f t="shared" si="2"/>
        <v>0.2</v>
      </c>
      <c r="I14" s="40">
        <f t="shared" si="1"/>
        <v>0</v>
      </c>
    </row>
    <row r="15" spans="2:9" ht="16" x14ac:dyDescent="0.2">
      <c r="B15" s="39"/>
      <c r="C15" s="5" t="s">
        <v>5</v>
      </c>
      <c r="D15" s="6" t="s">
        <v>30</v>
      </c>
      <c r="E15" s="29"/>
      <c r="F15" s="28">
        <v>36</v>
      </c>
      <c r="G15" s="7">
        <f t="shared" si="0"/>
        <v>0</v>
      </c>
      <c r="H15" s="21">
        <f t="shared" si="2"/>
        <v>0.2</v>
      </c>
      <c r="I15" s="40">
        <f t="shared" si="1"/>
        <v>0</v>
      </c>
    </row>
    <row r="16" spans="2:9" ht="16" x14ac:dyDescent="0.2">
      <c r="B16" s="39"/>
      <c r="C16" s="8" t="s">
        <v>3</v>
      </c>
      <c r="D16" s="6" t="s">
        <v>6</v>
      </c>
      <c r="E16" s="29"/>
      <c r="F16" s="28">
        <v>36</v>
      </c>
      <c r="G16" s="7">
        <f t="shared" si="0"/>
        <v>0</v>
      </c>
      <c r="H16" s="21">
        <f t="shared" si="2"/>
        <v>0.2</v>
      </c>
      <c r="I16" s="40">
        <f t="shared" si="1"/>
        <v>0</v>
      </c>
    </row>
    <row r="17" spans="2:9" ht="32" x14ac:dyDescent="0.2">
      <c r="B17" s="41" t="s">
        <v>13</v>
      </c>
      <c r="C17" s="13" t="s">
        <v>14</v>
      </c>
      <c r="D17" s="12" t="s">
        <v>18</v>
      </c>
      <c r="E17" s="13" t="s">
        <v>19</v>
      </c>
      <c r="F17" s="13"/>
      <c r="G17" s="13" t="s">
        <v>46</v>
      </c>
      <c r="H17" s="13"/>
      <c r="I17" s="42" t="s">
        <v>47</v>
      </c>
    </row>
    <row r="18" spans="2:9" ht="16" x14ac:dyDescent="0.2">
      <c r="B18" s="43" t="s">
        <v>17</v>
      </c>
      <c r="C18" s="9" t="s">
        <v>7</v>
      </c>
      <c r="D18" s="10">
        <v>36</v>
      </c>
      <c r="E18" s="29"/>
      <c r="F18" s="28">
        <v>36</v>
      </c>
      <c r="G18" s="7">
        <f>E18*F18</f>
        <v>0</v>
      </c>
      <c r="H18" s="21">
        <f>$H$11</f>
        <v>0.2</v>
      </c>
      <c r="I18" s="40">
        <f>G18+G18*H18</f>
        <v>0</v>
      </c>
    </row>
    <row r="19" spans="2:9" ht="32" x14ac:dyDescent="0.2">
      <c r="B19" s="41" t="s">
        <v>13</v>
      </c>
      <c r="C19" s="13" t="s">
        <v>14</v>
      </c>
      <c r="D19" s="12" t="s">
        <v>20</v>
      </c>
      <c r="E19" s="13" t="s">
        <v>22</v>
      </c>
      <c r="F19" s="13"/>
      <c r="G19" s="13" t="s">
        <v>46</v>
      </c>
      <c r="H19" s="13"/>
      <c r="I19" s="42" t="s">
        <v>47</v>
      </c>
    </row>
    <row r="20" spans="2:9" ht="16" x14ac:dyDescent="0.2">
      <c r="B20" s="43" t="s">
        <v>21</v>
      </c>
      <c r="C20" s="9" t="s">
        <v>10</v>
      </c>
      <c r="D20" s="10">
        <v>1</v>
      </c>
      <c r="E20" s="29"/>
      <c r="F20" s="28"/>
      <c r="G20" s="57">
        <f>E20</f>
        <v>0</v>
      </c>
      <c r="H20" s="21">
        <f>$H$11</f>
        <v>0.2</v>
      </c>
      <c r="I20" s="44">
        <f>G20+G20*H20</f>
        <v>0</v>
      </c>
    </row>
    <row r="21" spans="2:9" ht="32" x14ac:dyDescent="0.2">
      <c r="B21" s="41" t="s">
        <v>13</v>
      </c>
      <c r="C21" s="13" t="s">
        <v>14</v>
      </c>
      <c r="D21" s="13" t="s">
        <v>24</v>
      </c>
      <c r="E21" s="13" t="s">
        <v>19</v>
      </c>
      <c r="F21" s="13"/>
      <c r="G21" s="13" t="s">
        <v>46</v>
      </c>
      <c r="H21" s="13"/>
      <c r="I21" s="42" t="s">
        <v>47</v>
      </c>
    </row>
    <row r="22" spans="2:9" ht="48" x14ac:dyDescent="0.2">
      <c r="B22" s="43" t="s">
        <v>23</v>
      </c>
      <c r="C22" s="5" t="s">
        <v>12</v>
      </c>
      <c r="D22" s="11">
        <v>1000</v>
      </c>
      <c r="E22" s="29"/>
      <c r="F22" s="28">
        <v>36</v>
      </c>
      <c r="G22" s="7">
        <f>E22*F22</f>
        <v>0</v>
      </c>
      <c r="H22" s="21">
        <f>$H$11</f>
        <v>0.2</v>
      </c>
      <c r="I22" s="40">
        <f>G22+G22*H22</f>
        <v>0</v>
      </c>
    </row>
    <row r="23" spans="2:9" ht="32" x14ac:dyDescent="0.2">
      <c r="B23" s="41" t="s">
        <v>13</v>
      </c>
      <c r="C23" s="13" t="s">
        <v>14</v>
      </c>
      <c r="D23" s="13" t="s">
        <v>18</v>
      </c>
      <c r="E23" s="13" t="s">
        <v>19</v>
      </c>
      <c r="F23" s="13"/>
      <c r="G23" s="13" t="s">
        <v>46</v>
      </c>
      <c r="H23" s="13"/>
      <c r="I23" s="42" t="s">
        <v>47</v>
      </c>
    </row>
    <row r="24" spans="2:9" ht="17" thickBot="1" x14ac:dyDescent="0.25">
      <c r="B24" s="45" t="s">
        <v>33</v>
      </c>
      <c r="C24" s="46" t="s">
        <v>34</v>
      </c>
      <c r="D24" s="47">
        <v>36</v>
      </c>
      <c r="E24" s="48"/>
      <c r="F24" s="49">
        <v>36</v>
      </c>
      <c r="G24" s="50">
        <f>E24*F24</f>
        <v>0</v>
      </c>
      <c r="H24" s="51">
        <f>$H$11</f>
        <v>0.2</v>
      </c>
      <c r="I24" s="52">
        <f>G24+G24*H24</f>
        <v>0</v>
      </c>
    </row>
    <row r="25" spans="2:9" ht="16" thickBot="1" x14ac:dyDescent="0.25">
      <c r="B25"/>
    </row>
    <row r="26" spans="2:9" ht="31" customHeight="1" thickBot="1" x14ac:dyDescent="0.25">
      <c r="B26" s="54" t="s">
        <v>48</v>
      </c>
      <c r="C26" s="53"/>
      <c r="D26" s="53"/>
      <c r="E26" s="53"/>
      <c r="F26" s="53"/>
      <c r="G26" s="55">
        <f>SUM(G11:G16,G18,G20,G22,G24)</f>
        <v>0</v>
      </c>
      <c r="H26" s="58">
        <f>$H$11</f>
        <v>0.2</v>
      </c>
      <c r="I26" s="56">
        <f>SUM(I11:I16,I18,I20,I22,I24)</f>
        <v>0</v>
      </c>
    </row>
    <row r="27" spans="2:9" ht="17" thickBot="1" x14ac:dyDescent="0.25">
      <c r="B27" s="3"/>
      <c r="C27" s="3"/>
      <c r="D27" s="3"/>
      <c r="E27" s="3"/>
      <c r="F27" s="3"/>
      <c r="G27" s="3"/>
      <c r="H27" s="3"/>
      <c r="I27" s="4"/>
    </row>
    <row r="28" spans="2:9" ht="41" customHeight="1" thickBot="1" x14ac:dyDescent="0.25">
      <c r="B28" s="30" t="s">
        <v>44</v>
      </c>
      <c r="C28" s="31"/>
      <c r="D28" s="33"/>
      <c r="E28" s="34"/>
      <c r="F28" s="34"/>
      <c r="G28" s="34"/>
      <c r="H28" s="34"/>
      <c r="I28" s="35"/>
    </row>
    <row r="29" spans="2:9" x14ac:dyDescent="0.2">
      <c r="B29" s="32"/>
    </row>
    <row r="30" spans="2:9" ht="16" x14ac:dyDescent="0.2">
      <c r="B30" s="59" t="s">
        <v>45</v>
      </c>
      <c r="C30" s="59"/>
      <c r="D30" s="59"/>
      <c r="E30" s="59"/>
      <c r="F30" s="59"/>
      <c r="G30" s="59"/>
      <c r="H30" s="59"/>
      <c r="I30" s="59"/>
    </row>
    <row r="32" spans="2:9" x14ac:dyDescent="0.2">
      <c r="B32" s="2" t="s">
        <v>8</v>
      </c>
    </row>
    <row r="33" spans="2:8" x14ac:dyDescent="0.2">
      <c r="B33" s="1" t="s">
        <v>9</v>
      </c>
    </row>
    <row r="34" spans="2:8" x14ac:dyDescent="0.2">
      <c r="B34" s="1" t="s">
        <v>32</v>
      </c>
      <c r="F34">
        <v>11111</v>
      </c>
    </row>
    <row r="35" spans="2:8" ht="22" customHeight="1" x14ac:dyDescent="0.2">
      <c r="B35" s="1" t="s">
        <v>11</v>
      </c>
    </row>
    <row r="36" spans="2:8" x14ac:dyDescent="0.2">
      <c r="B36" s="1" t="s">
        <v>31</v>
      </c>
    </row>
    <row r="37" spans="2:8" ht="24" customHeight="1" x14ac:dyDescent="0.2">
      <c r="B37" s="61" t="s">
        <v>25</v>
      </c>
    </row>
    <row r="38" spans="2:8" ht="393" customHeight="1" x14ac:dyDescent="0.2">
      <c r="B38" s="60" t="s">
        <v>35</v>
      </c>
      <c r="C38" s="60"/>
      <c r="D38" s="60"/>
      <c r="E38" s="60"/>
      <c r="F38" s="60"/>
      <c r="G38" s="60"/>
      <c r="H38" s="14"/>
    </row>
  </sheetData>
  <mergeCells count="15">
    <mergeCell ref="B6:C6"/>
    <mergeCell ref="B7:C7"/>
    <mergeCell ref="D3:I3"/>
    <mergeCell ref="D4:I4"/>
    <mergeCell ref="D5:I5"/>
    <mergeCell ref="D6:I6"/>
    <mergeCell ref="D7:I7"/>
    <mergeCell ref="B3:C3"/>
    <mergeCell ref="B4:C4"/>
    <mergeCell ref="B5:C5"/>
    <mergeCell ref="B11:B16"/>
    <mergeCell ref="B38:G38"/>
    <mergeCell ref="B28:C28"/>
    <mergeCell ref="D28:I28"/>
    <mergeCell ref="B30:I30"/>
  </mergeCells>
  <pageMargins left="0.70866141732283472" right="0.70866141732283472" top="0.74803149606299213" bottom="0.74803149606299213" header="0.31496062992125984" footer="0.31496062992125984"/>
  <pageSetup paperSize="9" scale="82" orientation="landscape" r:id="rId1"/>
  <ignoredErrors>
    <ignoredError sqref="H26"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Ľubomír Grejták</cp:lastModifiedBy>
  <cp:lastPrinted>2021-06-28T06:18:40Z</cp:lastPrinted>
  <dcterms:created xsi:type="dcterms:W3CDTF">2016-05-24T05:32:46Z</dcterms:created>
  <dcterms:modified xsi:type="dcterms:W3CDTF">2023-10-06T07:29:42Z</dcterms:modified>
  <cp:category/>
</cp:coreProperties>
</file>