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NS_IKT\Výpočtová technika pre ÚCHZ FAPZ_12.10.2023_#SPU-IKT-2-266\"/>
    </mc:Choice>
  </mc:AlternateContent>
  <xr:revisionPtr revIDLastSave="0" documentId="8_{2009190C-398D-4546-A757-209E5034D3B1}" xr6:coauthVersionLast="47" xr6:coauthVersionMax="47" xr10:uidLastSave="{00000000-0000-0000-0000-000000000000}"/>
  <bookViews>
    <workbookView xWindow="-120" yWindow="-120" windowWidth="29040" windowHeight="15840" tabRatio="190" xr2:uid="{00000000-000D-0000-FFFF-FFFF00000000}"/>
  </bookViews>
  <sheets>
    <sheet name="ÚCHZ FAPZ" sheetId="5" r:id="rId1"/>
  </sheets>
  <definedNames>
    <definedName name="_xlnm._FilterDatabase" localSheetId="0" hidden="1">'ÚCHZ FAPZ'!$B$11:$B$11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5" l="1"/>
  <c r="I26" i="5" s="1"/>
  <c r="J25" i="5"/>
  <c r="L25" i="5" s="1"/>
  <c r="J24" i="5"/>
  <c r="J23" i="5"/>
  <c r="I23" i="5" s="1"/>
  <c r="J22" i="5"/>
  <c r="I22" i="5" s="1"/>
  <c r="J21" i="5"/>
  <c r="L21" i="5" s="1"/>
  <c r="J20" i="5"/>
  <c r="J19" i="5"/>
  <c r="I19" i="5" s="1"/>
  <c r="J18" i="5"/>
  <c r="I18" i="5" s="1"/>
  <c r="J17" i="5"/>
  <c r="L17" i="5" s="1"/>
  <c r="J16" i="5"/>
  <c r="J15" i="5"/>
  <c r="I15" i="5" s="1"/>
  <c r="J14" i="5"/>
  <c r="I14" i="5" s="1"/>
  <c r="J13" i="5"/>
  <c r="L13" i="5" s="1"/>
  <c r="J12" i="5"/>
  <c r="I12" i="5" s="1"/>
  <c r="I24" i="5"/>
  <c r="I20" i="5"/>
  <c r="I16" i="5"/>
  <c r="L26" i="5"/>
  <c r="L24" i="5"/>
  <c r="L23" i="5"/>
  <c r="L22" i="5"/>
  <c r="L20" i="5"/>
  <c r="L19" i="5"/>
  <c r="L18" i="5"/>
  <c r="L16" i="5"/>
  <c r="L15" i="5"/>
  <c r="L14" i="5"/>
  <c r="K26" i="5"/>
  <c r="K25" i="5"/>
  <c r="K24" i="5"/>
  <c r="K23" i="5"/>
  <c r="K22" i="5"/>
  <c r="K21" i="5"/>
  <c r="K20" i="5"/>
  <c r="K19" i="5"/>
  <c r="K18" i="5"/>
  <c r="K17" i="5"/>
  <c r="K16" i="5"/>
  <c r="K15" i="5"/>
  <c r="K14" i="5"/>
  <c r="K13" i="5"/>
  <c r="L12" i="5"/>
  <c r="K12" i="5"/>
  <c r="I13" i="5" l="1"/>
  <c r="I17" i="5"/>
  <c r="I21" i="5"/>
  <c r="I25" i="5"/>
  <c r="K27" i="5"/>
  <c r="L27" i="5"/>
</calcChain>
</file>

<file path=xl/sharedStrings.xml><?xml version="1.0" encoding="utf-8"?>
<sst xmlns="http://schemas.openxmlformats.org/spreadsheetml/2006/main" count="71" uniqueCount="57">
  <si>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</si>
  <si>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</si>
  <si>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</si>
  <si>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</si>
  <si>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</si>
  <si>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</si>
  <si>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</si>
  <si>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</si>
  <si>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</si>
  <si>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</si>
  <si>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</si>
  <si>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</si>
  <si>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Požadovaný počet MJ</t>
  </si>
  <si>
    <t>Špecifikácia</t>
  </si>
  <si>
    <t>SPOLU</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</si>
  <si>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</si>
  <si>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</si>
  <si>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</si>
  <si>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</si>
  <si>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</si>
  <si>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Merná jednotka MJ
(ks)</t>
  </si>
  <si>
    <t>ks</t>
  </si>
  <si>
    <t>DIČ:</t>
  </si>
  <si>
    <t>ÍČ DPH:</t>
  </si>
  <si>
    <t>Štatutárny orgán:</t>
  </si>
  <si>
    <t xml:space="preserve">* Ak uchádzač nie je platcom DPH, uvedie pre sadzbu DPH  slovné spojenie „Neaplikuje sa“. 
Takýto uchádzač týmto vyhlasuje, že v prípade zmeny postavenia na platiteľa DPH je ním predložená cena konečná a nemenná a bude považovaná za cenu na úrovni s DPH. 
Uchádzač predložením tejto ponuky zároveň vyhlasuje, že je dôkladne oboznámený s celým obsahom súťažných podkladov, súhlasí s obsahom návrhu zmluvy, ktorá je súčasťou súťažných podkladov v tomto procese verejného obstarávania, všetky uchádzačom predložené doklady, dokumenty, vyhlásenia a údaje uvedené v  ponuke alebo akejkoľvek inej komunikácii s verejným obstarávateľom týkajúcej sa tohto verejného obstarávania sú pravdivé a úplné, predkladá iba jednu ponuku a nie je členom skupiny dodávateľov, ktorá ako iný uchádzač predkladá ponuku.  
Podaním ponuky uchádzač zároveň vyhlasuje, že akceptuje celý predmet zákazky a všetky podmienky jeho poskytovania  stanovené v súťažných podkladoch a súhlasí, že ak sa stane úspešným, bude plniť predmet zákazky v súlade s týmito požiadavkami a podmienkami a že tento návrh na plnenie kritérií bude súčasťou uzatvorenej zmluvy. </t>
  </si>
  <si>
    <t>Výpočtová technika pre ÚCHZ FAPZ_12.10.2023</t>
  </si>
  <si>
    <t xml:space="preserve">Externý disk SSD 
</t>
  </si>
  <si>
    <t>Ergonomická myš, bezdrôtová</t>
  </si>
  <si>
    <t>Tablet - set (klávesnica, púzdro, pero)</t>
  </si>
  <si>
    <t>11,5" uhlopriečka • 2K OLED displej • rizlíšenie 2560 × 1600 px • 8-jadrový – až 2,2 GHz) • RAM 6 GB • interná pamäť 128 GB • microSD slot (do 1 TB) • fotoaparát 8+8/13+5 Mpx (predný/zadný) • Bluetooth • GPS • Wi-Fi • LTE • USB-C 3.2 • čítačka odtlačku prstov • kapacita batérie 7 700 mAh • OS minimálne Android 12 • rozmery 264,28 × 171,4 × 5,8 mm • hmotnosť 500 g • púzdro • klávesnica • dotykové pero;    Referenčný produkt:  Lenovo Tab P11 Pro LTE (ZA7D0080CZ)</t>
  </si>
  <si>
    <t>Pamäťová karta</t>
  </si>
  <si>
    <t>kapacita 512 GB • rozhranie micro SDXC • rýchlosť čítania max. 200 MB/s • rýchlosť zápisu max. 140 MB/s • trieda UHS-I, U3 • výkonnostná trieda A2 • technológia QuickFlow pre špičkový výkon • podpora 4K rozlíšenia; Referenčný produkt:  SanDisk Micro SDXC Extreme Pro, 512 GB</t>
  </si>
  <si>
    <t>Multifunkčné zariadenie tlačiareň/skener</t>
  </si>
  <si>
    <t>PC</t>
  </si>
  <si>
    <t>CPU Mark min. 18504b / 16GB DDR4 / M.2 PCIe SSD 512GB / Intel / DVD-RW / WiFi / BT / USB 2.0 / USB 3.2 / LAN / HDMI / DisplayPort / Predné USB 2.0 / USB 3.2 / Win11Pro 64-bit / myš a klávesnica, referenčný produkt: DELL Vostro 3710SFF</t>
  </si>
  <si>
    <t>MacBook</t>
  </si>
  <si>
    <t>Notebook, Apple M2, 13,6", Liquid Retina, 2560×1664, RAM 16 GB, SSD 256 GB, GPU: 8-jadrové GPU, Mac OS, referenčný produkt : Apple MacBook Air 13" M2 256GB CTO Z15W001XC strieborný</t>
  </si>
  <si>
    <t xml:space="preserve">Taška na MacBook </t>
  </si>
  <si>
    <t>Taška na na notebook 14", čierna</t>
  </si>
  <si>
    <t>Prezentér</t>
  </si>
  <si>
    <t>USB pripojenie, dosah minimálne 15 m, tlačidlá pre spustenie a zastavenie prezentácie, posun nasledujúca/predchádzajúca strana, laserové ukazovátko, časovač, display s ukazovateľom stavu batérie, intenzity signálu a času.</t>
  </si>
  <si>
    <t>Softwér</t>
  </si>
  <si>
    <t>Adobe Acrobat Pro 2020 SK</t>
  </si>
  <si>
    <t>Monitor</t>
  </si>
  <si>
    <t>27,0" LCD monitor Quad HD 2560×1440, IPS, 16:9, 4 ms, 75Hz, FreeSync, 350 cd/m2, kontrast 1000:1, DisplayPort 1.2, HDMI 1.4, slúchadlový výstup, nastaviteľná výška, antireflexný povrch displeja, pivot, repro, VESA</t>
  </si>
  <si>
    <t>Mini PC</t>
  </si>
  <si>
    <t>Herný PC Mini Tower, CPU PassMark - min. 30 985, 12 jadier, 25 MB cache, grafická karta PassMark min. 20 594, RAM 16GB DDR4, SSD M2 1000GB, bez mechaniky, VR ready, WiFi, Bluetooth, HDMI a DisplayPort, 2×USB 3.2, 4×USB 2.0, typ skrine: Mini Tower (max. 392x175 x386 mm), zboku priehľadná, zdroj 500 W, myš a klávesnica, hmotnosť do 10,2 kg, Windows 11 Home</t>
  </si>
  <si>
    <t>PC monitor</t>
  </si>
  <si>
    <t xml:space="preserve">LCD monitor Quad HD 2560×1440, IPS, 16:9, rovný,  1 ms, 165Hz, G-Sync kompatibilný, HDR, 400 cd/m2, kontrast 1000:1, HDR, Flicker free, Filter modrého svetla, DisplayPort 1.4, HDMI 2.0 2x, USB 2x, slúchadlový výstup, nastaviteľná výška, pivot, VESA. Aplikácie - O2 TV, YouTube, NETFLIX, HBO Max, Voyo. </t>
  </si>
  <si>
    <t>Farebná atramentová tlačiareň</t>
  </si>
  <si>
    <t>Notebook</t>
  </si>
  <si>
    <t>Herný notebook 17.3" IPS matný 1980 × 1020 144 Hz, 16:9,CPU PassMark - min. 26 655,  počet jadier 10, RAM 16GB DDR5,  grafická karta PassMark min. 19 494, 105 W (MUX Switch) dedikovaná, SSD 1000GB NVMe, numerická klávesnica, 4 zómová podsvietená RGB klávesnica, chladiaci systém cooler bost 5 Shared Pipe so 6 trubicami, webkamera 720 px., USB 3.2 Gen 1, USB C 1x, USB-3.2 2x, USB 2.0 1x, WiFi 6, Bluetooth 5.2, hmotnosť do 2,6 kg, Windows 11 Home, jazyk klávesnice SK, výstupy HDMI, DisplayPort, RJ 45, napájací adaptér 200 W, batéria 3 článková 53,5 Wh.</t>
  </si>
  <si>
    <t xml:space="preserve">Myš bezdrôtová, ergonomická, bluetooth a bezdrôtový USB prijímač, vertikálna, optická, 6 tlačidiel, zmena DPI, ružová farba                                                                                    preferenčný produkt: Logitech Lift Vertical Ergonomic Mouse Dark Rose- ergonomická myš </t>
  </si>
  <si>
    <t xml:space="preserve">externý SSD • kapacita 4 TB • rozhranie USB 3.2 • rýchlosť čítania až 1 050 MB/s • rýchlosť zápisu 1 000 MB/s • odolnosť podľa IP65 • stupeň krytia IP 65, 256 bitové hardwarové AES, materiál hliník a guma, kábel súčasťou balenia •  hmotnosť 98 g.                                           Preferenčný produkt: Samsung Portable SSD T7 Shield 4 TB čierny </t>
  </si>
  <si>
    <t>Čiernobiela/farebná A4 tlač, duplex, skenovanie, kopirovanie. Rýchlosť tlače minimálne 15 str./min. čb, 10 str./min. farebne, 4800x1200 dpi.  Atrament s oddelenými náplnami. Plochý skener CIS na fotografie a dokumenty, Rozlíšenie skenera (optické)
2400 x 4800 dpi, Hĺbka skenovania (vstup/výstup) 
Farebne: RGB, každá farba 16 bitov/8 bitov
V odtieňoch sivej: 16 bitov/8 bitov. Maximálna veľkosť skenovaného dokumentu 216 x 297 mm. Predný podávač (zásobník) 100 listov, zadný podávač (zásobník) 20 listov. Pripojiteľnosť WiFI, Bluetooth, Lan 10/100/1000, Air print.  Referenčný produkt: 3775C096AA preferovaná farba biela</t>
  </si>
  <si>
    <t>Atramentová tlačiareň multifunkčná, farebná, A4, kopírovanie a skenovanie, rozlíšenie  5760 x 1440 DPI, rýchlosť čiernobielej tlače 37 str./min., rýchlosť farebnej tlače 38 str./min., rozlíšenie skenera 1200 x 2400 DPI, tankový systém, čítačka pamäťových kariet, dotykový displej, USB, tlač na disky CD/DVD,  bezokrajová tlač, čítačka pamäťových kariet.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</si>
</sst>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ont>
    <font>
      <sz val="11"/>
      <color rgb="FF000000"/>
      <name val="Calibri"/>
      <family val="2"/>
      <charset val="238"/>
    </font>
    <font>
      <sz val="10"/>
      <name val="Arial"/>
      <family val="2"/>
      <charset val="238"/>
    </font>
    <font>
      <sz val="10"/>
      <name val="Arial"/>
      <family val="2"/>
      <charset val="238"/>
    </font>
    <font>
      <sz val="9"/>
      <color rgb="FF000000"/>
      <name val="Georgia"/>
      <family val="1"/>
      <charset val="238"/>
    </font>
    <font>
      <sz val="10"/>
      <color theme="1"/>
      <name val="Georgia"/>
      <family val="1"/>
      <charset val="238"/>
    </font>
    <font>
      <u/>
      <sz val="11"/>
      <color theme="10"/>
      <name val="Calibri"/>
      <family val="2"/>
    </font>
    <font>
      <sz val="10"/>
      <color rgb="FF000000"/>
      <name val="Georgia"/>
      <family val="1"/>
      <charset val="238"/>
    </font>
    <font>
      <b/>
      <sz val="10"/>
      <color rgb="FF000000"/>
      <name val="Georgia"/>
      <family val="1"/>
      <charset val="238"/>
    </font>
    <font>
      <u/>
      <sz val="10"/>
      <color theme="10"/>
      <name val="Georgia"/>
      <family val="1"/>
      <charset val="238"/>
    </font>
    <font>
      <sz val="10"/>
      <name val="Georgia"/>
      <family val="1"/>
      <charset val="238"/>
    </font>
    <font>
      <sz val="10"/>
      <color rgb="FF4B4B4B"/>
      <name val="Georgia"/>
      <family val="1"/>
      <charset val="238"/>
    </font>
    <font>
      <b/>
      <sz val="9"/>
      <color rgb="FF000000"/>
      <name val="Georgia"/>
      <family val="1"/>
      <charset val="238"/>
    </font>
    <font>
      <b/>
      <sz val="9"/>
      <name val="Georgia"/>
      <family val="1"/>
      <charset val="238"/>
    </font>
    <font>
      <sz val="11"/>
      <color rgb="FF000000"/>
      <name val="Georgia"/>
      <family val="1"/>
      <charset val="238"/>
    </font>
    <font>
      <sz val="9"/>
      <color theme="1"/>
      <name val="Georgia"/>
      <family val="1"/>
      <charset val="238"/>
    </font>
  </fonts>
  <fills count="9">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2" fillId="0" borderId="0"/>
    <xf numFmtId="0" fontId="3" fillId="0" borderId="0"/>
    <xf numFmtId="0" fontId="6" fillId="0" borderId="0" applyNumberFormat="0" applyFill="0" applyBorder="0" applyAlignment="0" applyProtection="0"/>
  </cellStyleXfs>
  <cellXfs count="61">
    <xf numFmtId="0" fontId="0" fillId="0" borderId="0" xfId="0"/>
    <xf numFmtId="0" fontId="7" fillId="0" borderId="0" xfId="0" applyFont="1"/>
    <xf numFmtId="0" fontId="7" fillId="0" borderId="0" xfId="0" applyFont="1" applyAlignment="1">
      <alignment wrapText="1"/>
    </xf>
    <xf numFmtId="0" fontId="7"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7" fillId="5" borderId="1" xfId="0" applyFont="1" applyFill="1" applyBorder="1" applyAlignment="1">
      <alignment horizontal="center" vertical="center" wrapText="1"/>
    </xf>
    <xf numFmtId="0" fontId="9" fillId="4" borderId="1" xfId="4" applyFont="1" applyFill="1" applyBorder="1" applyAlignment="1">
      <alignment vertical="center" wrapText="1"/>
    </xf>
    <xf numFmtId="2" fontId="7" fillId="4" borderId="1" xfId="0" applyNumberFormat="1" applyFont="1" applyFill="1" applyBorder="1" applyAlignment="1">
      <alignment vertical="center"/>
    </xf>
    <xf numFmtId="2" fontId="7" fillId="2" borderId="1" xfId="0" applyNumberFormat="1" applyFont="1" applyFill="1" applyBorder="1" applyAlignment="1">
      <alignment vertical="center"/>
    </xf>
    <xf numFmtId="0" fontId="9" fillId="0" borderId="0" xfId="4" applyFont="1" applyAlignment="1">
      <alignment horizontal="left" vertical="center"/>
    </xf>
    <xf numFmtId="0" fontId="7" fillId="6" borderId="1" xfId="0" applyFont="1" applyFill="1" applyBorder="1" applyAlignment="1">
      <alignment horizontal="center" vertical="center" wrapText="1"/>
    </xf>
    <xf numFmtId="0" fontId="9" fillId="0" borderId="0" xfId="4" applyFont="1" applyAlignment="1">
      <alignment vertical="center"/>
    </xf>
    <xf numFmtId="0" fontId="10" fillId="4" borderId="1" xfId="0" applyFont="1" applyFill="1" applyBorder="1" applyAlignment="1">
      <alignment vertical="center" wrapText="1"/>
    </xf>
    <xf numFmtId="0" fontId="7"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8" fillId="0" borderId="2" xfId="0" applyFont="1" applyBorder="1" applyAlignment="1">
      <alignment vertical="center"/>
    </xf>
    <xf numFmtId="2" fontId="8" fillId="0" borderId="2" xfId="0" applyNumberFormat="1" applyFont="1" applyBorder="1" applyAlignment="1">
      <alignment vertical="center"/>
    </xf>
    <xf numFmtId="0" fontId="11" fillId="0" borderId="0" xfId="0" applyFont="1" applyAlignment="1">
      <alignment horizontal="left" vertical="center" wrapText="1"/>
    </xf>
    <xf numFmtId="0" fontId="10" fillId="0" borderId="0" xfId="0" applyFont="1"/>
    <xf numFmtId="0" fontId="10" fillId="4" borderId="0" xfId="0" applyFont="1" applyFill="1"/>
    <xf numFmtId="0" fontId="10" fillId="0" borderId="0" xfId="0" applyFont="1" applyAlignment="1">
      <alignment wrapText="1"/>
    </xf>
    <xf numFmtId="0" fontId="5" fillId="0" borderId="0" xfId="0" applyFont="1" applyAlignment="1">
      <alignment horizontal="center" vertical="center"/>
    </xf>
    <xf numFmtId="0" fontId="5" fillId="0" borderId="0" xfId="0" applyFont="1"/>
    <xf numFmtId="0" fontId="5" fillId="0" borderId="0" xfId="0" applyFont="1" applyAlignment="1">
      <alignment vertical="center"/>
    </xf>
    <xf numFmtId="0" fontId="8" fillId="4" borderId="0" xfId="0" applyFont="1" applyFill="1" applyAlignment="1">
      <alignment wrapText="1"/>
    </xf>
    <xf numFmtId="0" fontId="7" fillId="4" borderId="0" xfId="0" applyFont="1" applyFill="1" applyAlignment="1">
      <alignment wrapText="1"/>
    </xf>
    <xf numFmtId="0" fontId="4" fillId="0" borderId="0" xfId="0" applyFont="1"/>
    <xf numFmtId="0" fontId="5" fillId="2" borderId="0" xfId="0" applyFont="1" applyFill="1" applyAlignment="1">
      <alignment vertical="center"/>
    </xf>
    <xf numFmtId="0" fontId="14" fillId="0" borderId="1" xfId="1" applyFont="1" applyBorder="1" applyAlignment="1">
      <alignment vertical="center" wrapText="1" shrinkToFit="1"/>
    </xf>
    <xf numFmtId="0" fontId="14" fillId="0" borderId="1"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horizontal="left" vertical="center"/>
    </xf>
    <xf numFmtId="0" fontId="14" fillId="2" borderId="1" xfId="0" applyFont="1" applyFill="1" applyBorder="1" applyAlignment="1">
      <alignment horizontal="left" vertical="top" wrapText="1"/>
    </xf>
    <xf numFmtId="0" fontId="14" fillId="0" borderId="1" xfId="0" applyFont="1" applyBorder="1" applyAlignment="1">
      <alignment horizontal="left" vertical="center" wrapText="1"/>
    </xf>
    <xf numFmtId="0" fontId="12" fillId="8" borderId="4" xfId="0" applyFont="1" applyFill="1" applyBorder="1" applyAlignment="1">
      <alignment horizontal="center" vertical="center"/>
    </xf>
    <xf numFmtId="0" fontId="13" fillId="3" borderId="5" xfId="0" applyFont="1" applyFill="1" applyBorder="1" applyAlignment="1">
      <alignment horizontal="left" vertical="center" wrapText="1"/>
    </xf>
    <xf numFmtId="0" fontId="13" fillId="7" borderId="5" xfId="0" applyFont="1" applyFill="1" applyBorder="1" applyAlignment="1">
      <alignment horizontal="left" vertical="center" wrapText="1"/>
    </xf>
    <xf numFmtId="0" fontId="13" fillId="3" borderId="5" xfId="0" applyFont="1" applyFill="1" applyBorder="1" applyAlignment="1">
      <alignment horizontal="center" wrapText="1"/>
    </xf>
    <xf numFmtId="0" fontId="13" fillId="3" borderId="5" xfId="0" applyFont="1" applyFill="1" applyBorder="1" applyAlignment="1">
      <alignment horizontal="center" vertical="center" wrapText="1"/>
    </xf>
    <xf numFmtId="0" fontId="13" fillId="3" borderId="5" xfId="0" applyFont="1" applyFill="1" applyBorder="1" applyAlignment="1">
      <alignment wrapText="1"/>
    </xf>
    <xf numFmtId="0" fontId="13" fillId="3" borderId="6" xfId="0" applyFont="1" applyFill="1" applyBorder="1" applyAlignment="1">
      <alignment wrapText="1"/>
    </xf>
    <xf numFmtId="0" fontId="7" fillId="5" borderId="7" xfId="0" applyFont="1" applyFill="1" applyBorder="1" applyAlignment="1">
      <alignment horizontal="center" vertical="center" wrapText="1"/>
    </xf>
    <xf numFmtId="2" fontId="7" fillId="2" borderId="8" xfId="0" applyNumberFormat="1" applyFont="1" applyFill="1" applyBorder="1" applyAlignment="1">
      <alignment vertical="center"/>
    </xf>
    <xf numFmtId="0" fontId="7" fillId="6" borderId="7"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0" borderId="3" xfId="0" applyFont="1" applyBorder="1" applyAlignment="1">
      <alignment vertical="center"/>
    </xf>
    <xf numFmtId="0" fontId="14" fillId="0" borderId="3" xfId="0" applyFont="1" applyBorder="1" applyAlignment="1">
      <alignment horizontal="left" vertical="center" wrapText="1"/>
    </xf>
    <xf numFmtId="0" fontId="7" fillId="6" borderId="3" xfId="0" applyFont="1" applyFill="1" applyBorder="1" applyAlignment="1">
      <alignment horizontal="center" vertical="center" wrapText="1"/>
    </xf>
    <xf numFmtId="0" fontId="10" fillId="4" borderId="3" xfId="0" applyFont="1" applyFill="1" applyBorder="1" applyAlignment="1">
      <alignment vertical="center" wrapText="1"/>
    </xf>
    <xf numFmtId="2" fontId="7" fillId="4" borderId="3" xfId="0" applyNumberFormat="1" applyFont="1" applyFill="1" applyBorder="1" applyAlignment="1">
      <alignment vertical="center"/>
    </xf>
    <xf numFmtId="2" fontId="7" fillId="2" borderId="3" xfId="0" applyNumberFormat="1" applyFont="1" applyFill="1" applyBorder="1" applyAlignment="1">
      <alignment vertical="center"/>
    </xf>
    <xf numFmtId="2" fontId="7" fillId="2" borderId="10" xfId="0" applyNumberFormat="1" applyFont="1" applyFill="1" applyBorder="1" applyAlignment="1">
      <alignment vertical="center"/>
    </xf>
    <xf numFmtId="1" fontId="15" fillId="2"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5" fillId="2" borderId="0" xfId="0" applyFont="1" applyFill="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left" wrapText="1"/>
    </xf>
    <xf numFmtId="0" fontId="7" fillId="4" borderId="0" xfId="0" applyFont="1" applyFill="1" applyAlignment="1">
      <alignment horizontal="center" wrapText="1"/>
    </xf>
  </cellXfs>
  <cellStyles count="5">
    <cellStyle name="Hypertextové prepojenie" xfId="4" builtinId="8"/>
    <cellStyle name="Normálna" xfId="0" builtinId="0"/>
    <cellStyle name="Normálna 2" xfId="1" xr:uid="{00000000-0005-0000-0000-000001000000}"/>
    <cellStyle name="Normálna 2 2" xfId="3" xr:uid="{00000000-0005-0000-0000-000002000000}"/>
    <cellStyle name="Normálna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tabSelected="1" topLeftCell="A16" zoomScale="94" zoomScaleNormal="94" workbookViewId="0">
      <selection activeCell="C25" sqref="C25"/>
    </sheetView>
  </sheetViews>
  <sheetFormatPr defaultColWidth="8.85546875" defaultRowHeight="12.75" x14ac:dyDescent="0.2"/>
  <cols>
    <col min="1" max="1" width="8.7109375" style="1" customWidth="1"/>
    <col min="2" max="2" width="27.42578125" style="21" customWidth="1"/>
    <col min="3" max="3" width="81.5703125" style="23" customWidth="1"/>
    <col min="4" max="4" width="22.85546875" style="21" customWidth="1"/>
    <col min="5" max="5" width="14.85546875" style="17" customWidth="1"/>
    <col min="6" max="6" width="41.7109375" style="21" customWidth="1"/>
    <col min="7" max="7" width="13.85546875" style="1" customWidth="1"/>
    <col min="8" max="8" width="10.85546875" style="1" customWidth="1"/>
    <col min="9" max="9" width="12" style="1" customWidth="1"/>
    <col min="10" max="10" width="14.7109375" style="1" customWidth="1"/>
    <col min="11" max="11" width="13.140625" style="1" customWidth="1"/>
    <col min="12" max="12" width="11.7109375" style="1" customWidth="1"/>
    <col min="13" max="16384" width="8.85546875" style="1"/>
  </cols>
  <sheetData>
    <row r="1" spans="1:13" x14ac:dyDescent="0.2">
      <c r="A1" s="1" t="s">
        <v>0</v>
      </c>
      <c r="B1" s="1"/>
      <c r="C1" s="2"/>
      <c r="D1" s="1"/>
      <c r="E1" s="3"/>
      <c r="F1" s="1"/>
    </row>
    <row r="2" spans="1:13" x14ac:dyDescent="0.2">
      <c r="B2" s="1"/>
      <c r="C2" s="2"/>
      <c r="D2" s="1"/>
      <c r="E2" s="3"/>
      <c r="F2" s="1"/>
    </row>
    <row r="3" spans="1:13" s="4" customFormat="1" x14ac:dyDescent="0.2">
      <c r="A3" s="4" t="s">
        <v>1</v>
      </c>
      <c r="C3" s="27"/>
      <c r="E3" s="5"/>
    </row>
    <row r="4" spans="1:13" s="4" customFormat="1" x14ac:dyDescent="0.2">
      <c r="A4" s="4" t="s">
        <v>2</v>
      </c>
      <c r="C4" s="27"/>
      <c r="E4" s="5"/>
    </row>
    <row r="5" spans="1:13" x14ac:dyDescent="0.2">
      <c r="A5" s="4" t="s">
        <v>3</v>
      </c>
      <c r="B5" s="1"/>
      <c r="C5" s="28"/>
      <c r="D5" s="1"/>
      <c r="E5" s="3"/>
      <c r="F5" s="1"/>
    </row>
    <row r="6" spans="1:13" x14ac:dyDescent="0.2">
      <c r="A6" s="4" t="s">
        <v>22</v>
      </c>
      <c r="B6" s="1"/>
      <c r="C6" s="28"/>
      <c r="D6" s="1"/>
      <c r="E6" s="3"/>
      <c r="F6" s="1"/>
    </row>
    <row r="7" spans="1:13" x14ac:dyDescent="0.2">
      <c r="A7" s="4" t="s">
        <v>23</v>
      </c>
      <c r="B7" s="1"/>
      <c r="C7" s="28"/>
      <c r="D7" s="1"/>
      <c r="E7" s="3"/>
      <c r="F7" s="1"/>
    </row>
    <row r="8" spans="1:13" x14ac:dyDescent="0.2">
      <c r="A8" s="4" t="s">
        <v>24</v>
      </c>
      <c r="B8" s="1"/>
      <c r="C8" s="28"/>
      <c r="D8" s="1"/>
      <c r="E8" s="3"/>
      <c r="F8" s="1"/>
    </row>
    <row r="9" spans="1:13" x14ac:dyDescent="0.2">
      <c r="A9" s="4"/>
      <c r="B9" s="1"/>
      <c r="C9" s="2"/>
      <c r="D9" s="1"/>
      <c r="E9" s="3"/>
      <c r="F9" s="1"/>
    </row>
    <row r="10" spans="1:13" ht="13.5" thickBot="1" x14ac:dyDescent="0.25">
      <c r="A10" s="57" t="s">
        <v>26</v>
      </c>
      <c r="B10" s="57"/>
      <c r="C10" s="57"/>
      <c r="D10" s="1"/>
      <c r="E10" s="3"/>
      <c r="F10" s="1"/>
    </row>
    <row r="11" spans="1:13" s="29" customFormat="1" ht="36" x14ac:dyDescent="0.2">
      <c r="A11" s="37" t="s">
        <v>15</v>
      </c>
      <c r="B11" s="38" t="s">
        <v>4</v>
      </c>
      <c r="C11" s="39" t="s">
        <v>13</v>
      </c>
      <c r="D11" s="40" t="s">
        <v>20</v>
      </c>
      <c r="E11" s="41" t="s">
        <v>12</v>
      </c>
      <c r="F11" s="42" t="s">
        <v>5</v>
      </c>
      <c r="G11" s="42" t="s">
        <v>6</v>
      </c>
      <c r="H11" s="42" t="s">
        <v>7</v>
      </c>
      <c r="I11" s="42" t="s">
        <v>8</v>
      </c>
      <c r="J11" s="42" t="s">
        <v>9</v>
      </c>
      <c r="K11" s="42" t="s">
        <v>10</v>
      </c>
      <c r="L11" s="43" t="s">
        <v>11</v>
      </c>
    </row>
    <row r="12" spans="1:13" ht="71.25" x14ac:dyDescent="0.2">
      <c r="A12" s="44">
        <v>1</v>
      </c>
      <c r="B12" s="31" t="s">
        <v>27</v>
      </c>
      <c r="C12" s="31" t="s">
        <v>54</v>
      </c>
      <c r="D12" s="6" t="s">
        <v>21</v>
      </c>
      <c r="E12" s="55">
        <v>2</v>
      </c>
      <c r="F12" s="7"/>
      <c r="G12" s="8"/>
      <c r="H12" s="9">
        <v>20</v>
      </c>
      <c r="I12" s="9">
        <f>J12-G12</f>
        <v>0</v>
      </c>
      <c r="J12" s="9">
        <f>G12*1.2</f>
        <v>0</v>
      </c>
      <c r="K12" s="9">
        <f>G12*E12</f>
        <v>0</v>
      </c>
      <c r="L12" s="45">
        <f>E12*J12</f>
        <v>0</v>
      </c>
      <c r="M12" s="10"/>
    </row>
    <row r="13" spans="1:13" ht="57" x14ac:dyDescent="0.2">
      <c r="A13" s="46">
        <v>2</v>
      </c>
      <c r="B13" s="31" t="s">
        <v>28</v>
      </c>
      <c r="C13" s="31" t="s">
        <v>53</v>
      </c>
      <c r="D13" s="11" t="s">
        <v>21</v>
      </c>
      <c r="E13" s="55">
        <v>1</v>
      </c>
      <c r="F13" s="7"/>
      <c r="G13" s="8"/>
      <c r="H13" s="9">
        <v>20</v>
      </c>
      <c r="I13" s="9">
        <f t="shared" ref="I13:I26" si="0">J13-G13</f>
        <v>0</v>
      </c>
      <c r="J13" s="9">
        <f t="shared" ref="J13:J26" si="1">G13*1.2</f>
        <v>0</v>
      </c>
      <c r="K13" s="9">
        <f t="shared" ref="K13:K26" si="2">G13*E13</f>
        <v>0</v>
      </c>
      <c r="L13" s="45">
        <f t="shared" ref="L13:L26" si="3">E13*J13</f>
        <v>0</v>
      </c>
      <c r="M13" s="12"/>
    </row>
    <row r="14" spans="1:13" s="14" customFormat="1" ht="99.75" x14ac:dyDescent="0.25">
      <c r="A14" s="44">
        <v>3</v>
      </c>
      <c r="B14" s="31" t="s">
        <v>29</v>
      </c>
      <c r="C14" s="31" t="s">
        <v>30</v>
      </c>
      <c r="D14" s="6" t="s">
        <v>21</v>
      </c>
      <c r="E14" s="56">
        <v>1</v>
      </c>
      <c r="F14" s="13"/>
      <c r="G14" s="8"/>
      <c r="H14" s="9">
        <v>20</v>
      </c>
      <c r="I14" s="9">
        <f t="shared" si="0"/>
        <v>0</v>
      </c>
      <c r="J14" s="9">
        <f t="shared" si="1"/>
        <v>0</v>
      </c>
      <c r="K14" s="9">
        <f t="shared" si="2"/>
        <v>0</v>
      </c>
      <c r="L14" s="45">
        <f t="shared" si="3"/>
        <v>0</v>
      </c>
      <c r="M14" s="12"/>
    </row>
    <row r="15" spans="1:13" s="14" customFormat="1" ht="57" x14ac:dyDescent="0.25">
      <c r="A15" s="44">
        <v>4</v>
      </c>
      <c r="B15" s="32" t="s">
        <v>31</v>
      </c>
      <c r="C15" s="31" t="s">
        <v>32</v>
      </c>
      <c r="D15" s="11" t="s">
        <v>21</v>
      </c>
      <c r="E15" s="56">
        <v>2</v>
      </c>
      <c r="F15" s="13"/>
      <c r="G15" s="8"/>
      <c r="H15" s="9">
        <v>20</v>
      </c>
      <c r="I15" s="9">
        <f t="shared" si="0"/>
        <v>0</v>
      </c>
      <c r="J15" s="9">
        <f t="shared" si="1"/>
        <v>0</v>
      </c>
      <c r="K15" s="9">
        <f t="shared" si="2"/>
        <v>0</v>
      </c>
      <c r="L15" s="45">
        <f t="shared" si="3"/>
        <v>0</v>
      </c>
      <c r="M15" s="12"/>
    </row>
    <row r="16" spans="1:13" s="14" customFormat="1" ht="150" customHeight="1" x14ac:dyDescent="0.25">
      <c r="A16" s="46">
        <v>5</v>
      </c>
      <c r="B16" s="31" t="s">
        <v>33</v>
      </c>
      <c r="C16" s="31" t="s">
        <v>55</v>
      </c>
      <c r="D16" s="6" t="s">
        <v>21</v>
      </c>
      <c r="E16" s="56">
        <v>1</v>
      </c>
      <c r="F16" s="13"/>
      <c r="G16" s="8"/>
      <c r="H16" s="9">
        <v>20</v>
      </c>
      <c r="I16" s="9">
        <f t="shared" si="0"/>
        <v>0</v>
      </c>
      <c r="J16" s="9">
        <f t="shared" si="1"/>
        <v>0</v>
      </c>
      <c r="K16" s="9">
        <f t="shared" si="2"/>
        <v>0</v>
      </c>
      <c r="L16" s="45">
        <f t="shared" si="3"/>
        <v>0</v>
      </c>
      <c r="M16" s="12"/>
    </row>
    <row r="17" spans="1:13" s="14" customFormat="1" ht="57" x14ac:dyDescent="0.25">
      <c r="A17" s="44">
        <v>6</v>
      </c>
      <c r="B17" s="31" t="s">
        <v>34</v>
      </c>
      <c r="C17" s="33" t="s">
        <v>35</v>
      </c>
      <c r="D17" s="11" t="s">
        <v>21</v>
      </c>
      <c r="E17" s="56">
        <v>1</v>
      </c>
      <c r="F17" s="13"/>
      <c r="G17" s="8"/>
      <c r="H17" s="9">
        <v>20</v>
      </c>
      <c r="I17" s="9">
        <f t="shared" si="0"/>
        <v>0</v>
      </c>
      <c r="J17" s="9">
        <f t="shared" si="1"/>
        <v>0</v>
      </c>
      <c r="K17" s="9">
        <f t="shared" si="2"/>
        <v>0</v>
      </c>
      <c r="L17" s="45">
        <f t="shared" si="3"/>
        <v>0</v>
      </c>
      <c r="M17" s="12"/>
    </row>
    <row r="18" spans="1:13" s="14" customFormat="1" ht="42.75" x14ac:dyDescent="0.25">
      <c r="A18" s="44">
        <v>7</v>
      </c>
      <c r="B18" s="31" t="s">
        <v>36</v>
      </c>
      <c r="C18" s="33" t="s">
        <v>37</v>
      </c>
      <c r="D18" s="6" t="s">
        <v>21</v>
      </c>
      <c r="E18" s="56">
        <v>1</v>
      </c>
      <c r="F18" s="13"/>
      <c r="G18" s="8"/>
      <c r="H18" s="9">
        <v>20</v>
      </c>
      <c r="I18" s="9">
        <f t="shared" si="0"/>
        <v>0</v>
      </c>
      <c r="J18" s="9">
        <f t="shared" si="1"/>
        <v>0</v>
      </c>
      <c r="K18" s="9">
        <f t="shared" si="2"/>
        <v>0</v>
      </c>
      <c r="L18" s="45">
        <f t="shared" si="3"/>
        <v>0</v>
      </c>
      <c r="M18" s="12"/>
    </row>
    <row r="19" spans="1:13" s="14" customFormat="1" ht="14.25" x14ac:dyDescent="0.25">
      <c r="A19" s="46">
        <v>8</v>
      </c>
      <c r="B19" s="32" t="s">
        <v>38</v>
      </c>
      <c r="C19" s="34" t="s">
        <v>39</v>
      </c>
      <c r="D19" s="11" t="s">
        <v>21</v>
      </c>
      <c r="E19" s="56">
        <v>1</v>
      </c>
      <c r="F19" s="13"/>
      <c r="G19" s="8"/>
      <c r="H19" s="9">
        <v>20</v>
      </c>
      <c r="I19" s="9">
        <f t="shared" si="0"/>
        <v>0</v>
      </c>
      <c r="J19" s="9">
        <f t="shared" si="1"/>
        <v>0</v>
      </c>
      <c r="K19" s="9">
        <f t="shared" si="2"/>
        <v>0</v>
      </c>
      <c r="L19" s="45">
        <f t="shared" si="3"/>
        <v>0</v>
      </c>
      <c r="M19" s="12"/>
    </row>
    <row r="20" spans="1:13" s="14" customFormat="1" ht="42.75" x14ac:dyDescent="0.25">
      <c r="A20" s="44">
        <v>9</v>
      </c>
      <c r="B20" s="35" t="s">
        <v>40</v>
      </c>
      <c r="C20" s="33" t="s">
        <v>41</v>
      </c>
      <c r="D20" s="6" t="s">
        <v>21</v>
      </c>
      <c r="E20" s="56">
        <v>1</v>
      </c>
      <c r="F20" s="13"/>
      <c r="G20" s="8"/>
      <c r="H20" s="9">
        <v>20</v>
      </c>
      <c r="I20" s="9">
        <f t="shared" si="0"/>
        <v>0</v>
      </c>
      <c r="J20" s="9">
        <f t="shared" si="1"/>
        <v>0</v>
      </c>
      <c r="K20" s="9">
        <f t="shared" si="2"/>
        <v>0</v>
      </c>
      <c r="L20" s="45">
        <f t="shared" si="3"/>
        <v>0</v>
      </c>
      <c r="M20" s="12"/>
    </row>
    <row r="21" spans="1:13" s="14" customFormat="1" ht="14.25" x14ac:dyDescent="0.25">
      <c r="A21" s="44">
        <v>10</v>
      </c>
      <c r="B21" s="35" t="s">
        <v>42</v>
      </c>
      <c r="C21" s="33" t="s">
        <v>43</v>
      </c>
      <c r="D21" s="11" t="s">
        <v>21</v>
      </c>
      <c r="E21" s="56">
        <v>1</v>
      </c>
      <c r="F21" s="13"/>
      <c r="G21" s="8"/>
      <c r="H21" s="9">
        <v>20</v>
      </c>
      <c r="I21" s="9">
        <f t="shared" si="0"/>
        <v>0</v>
      </c>
      <c r="J21" s="9">
        <f t="shared" si="1"/>
        <v>0</v>
      </c>
      <c r="K21" s="9">
        <f t="shared" si="2"/>
        <v>0</v>
      </c>
      <c r="L21" s="45">
        <f t="shared" si="3"/>
        <v>0</v>
      </c>
      <c r="M21" s="12"/>
    </row>
    <row r="22" spans="1:13" s="14" customFormat="1" ht="42.75" x14ac:dyDescent="0.25">
      <c r="A22" s="46">
        <v>11</v>
      </c>
      <c r="B22" s="31" t="s">
        <v>44</v>
      </c>
      <c r="C22" s="31" t="s">
        <v>45</v>
      </c>
      <c r="D22" s="6" t="s">
        <v>21</v>
      </c>
      <c r="E22" s="56">
        <v>1</v>
      </c>
      <c r="F22" s="13"/>
      <c r="G22" s="8"/>
      <c r="H22" s="9">
        <v>20</v>
      </c>
      <c r="I22" s="9">
        <f t="shared" si="0"/>
        <v>0</v>
      </c>
      <c r="J22" s="9">
        <f t="shared" si="1"/>
        <v>0</v>
      </c>
      <c r="K22" s="9">
        <f t="shared" si="2"/>
        <v>0</v>
      </c>
      <c r="L22" s="45">
        <f t="shared" si="3"/>
        <v>0</v>
      </c>
      <c r="M22" s="12"/>
    </row>
    <row r="23" spans="1:13" s="14" customFormat="1" ht="81" customHeight="1" x14ac:dyDescent="0.25">
      <c r="A23" s="44">
        <v>12</v>
      </c>
      <c r="B23" s="32" t="s">
        <v>46</v>
      </c>
      <c r="C23" s="36" t="s">
        <v>47</v>
      </c>
      <c r="D23" s="11" t="s">
        <v>21</v>
      </c>
      <c r="E23" s="56">
        <v>1</v>
      </c>
      <c r="F23" s="13"/>
      <c r="G23" s="8"/>
      <c r="H23" s="9">
        <v>20</v>
      </c>
      <c r="I23" s="9">
        <f t="shared" si="0"/>
        <v>0</v>
      </c>
      <c r="J23" s="9">
        <f t="shared" si="1"/>
        <v>0</v>
      </c>
      <c r="K23" s="9">
        <f t="shared" si="2"/>
        <v>0</v>
      </c>
      <c r="L23" s="45">
        <f t="shared" si="3"/>
        <v>0</v>
      </c>
      <c r="M23" s="12"/>
    </row>
    <row r="24" spans="1:13" s="14" customFormat="1" ht="71.25" x14ac:dyDescent="0.25">
      <c r="A24" s="44">
        <v>13</v>
      </c>
      <c r="B24" s="32" t="s">
        <v>48</v>
      </c>
      <c r="C24" s="36" t="s">
        <v>49</v>
      </c>
      <c r="D24" s="11" t="s">
        <v>21</v>
      </c>
      <c r="E24" s="56">
        <v>1</v>
      </c>
      <c r="F24" s="13"/>
      <c r="G24" s="8"/>
      <c r="H24" s="9">
        <v>20</v>
      </c>
      <c r="I24" s="9">
        <f t="shared" si="0"/>
        <v>0</v>
      </c>
      <c r="J24" s="9">
        <f t="shared" si="1"/>
        <v>0</v>
      </c>
      <c r="K24" s="9">
        <f t="shared" si="2"/>
        <v>0</v>
      </c>
      <c r="L24" s="45">
        <f t="shared" si="3"/>
        <v>0</v>
      </c>
      <c r="M24" s="12"/>
    </row>
    <row r="25" spans="1:13" s="14" customFormat="1" ht="72" thickBot="1" x14ac:dyDescent="0.3">
      <c r="A25" s="46">
        <v>14</v>
      </c>
      <c r="B25" s="33" t="s">
        <v>50</v>
      </c>
      <c r="C25" s="49" t="s">
        <v>56</v>
      </c>
      <c r="D25" s="11" t="s">
        <v>21</v>
      </c>
      <c r="E25" s="56">
        <v>1</v>
      </c>
      <c r="F25" s="13"/>
      <c r="G25" s="8"/>
      <c r="H25" s="9">
        <v>20</v>
      </c>
      <c r="I25" s="9">
        <f t="shared" si="0"/>
        <v>0</v>
      </c>
      <c r="J25" s="9">
        <f t="shared" si="1"/>
        <v>0</v>
      </c>
      <c r="K25" s="9">
        <f t="shared" si="2"/>
        <v>0</v>
      </c>
      <c r="L25" s="45">
        <f t="shared" si="3"/>
        <v>0</v>
      </c>
      <c r="M25" s="12"/>
    </row>
    <row r="26" spans="1:13" s="14" customFormat="1" ht="114.75" thickBot="1" x14ac:dyDescent="0.3">
      <c r="A26" s="47">
        <v>15</v>
      </c>
      <c r="B26" s="48" t="s">
        <v>51</v>
      </c>
      <c r="C26" s="49" t="s">
        <v>52</v>
      </c>
      <c r="D26" s="50" t="s">
        <v>21</v>
      </c>
      <c r="E26" s="56">
        <v>1</v>
      </c>
      <c r="F26" s="51"/>
      <c r="G26" s="52"/>
      <c r="H26" s="53">
        <v>20</v>
      </c>
      <c r="I26" s="9">
        <f t="shared" si="0"/>
        <v>0</v>
      </c>
      <c r="J26" s="9">
        <f t="shared" si="1"/>
        <v>0</v>
      </c>
      <c r="K26" s="53">
        <f t="shared" si="2"/>
        <v>0</v>
      </c>
      <c r="L26" s="54">
        <f t="shared" si="3"/>
        <v>0</v>
      </c>
      <c r="M26" s="12"/>
    </row>
    <row r="27" spans="1:13" x14ac:dyDescent="0.2">
      <c r="B27" s="15"/>
      <c r="C27" s="16"/>
      <c r="D27" s="15"/>
      <c r="F27" s="15"/>
      <c r="G27" s="14"/>
      <c r="H27" s="14"/>
      <c r="I27" s="14"/>
      <c r="J27" s="18" t="s">
        <v>14</v>
      </c>
      <c r="K27" s="19">
        <f>SUM(K12:K26)</f>
        <v>0</v>
      </c>
      <c r="L27" s="19">
        <f>SUM(L12:L26)</f>
        <v>0</v>
      </c>
    </row>
    <row r="28" spans="1:13" ht="38.25" customHeight="1" x14ac:dyDescent="0.2">
      <c r="A28" s="58" t="s">
        <v>18</v>
      </c>
      <c r="B28" s="58"/>
      <c r="C28" s="58"/>
      <c r="D28" s="58"/>
      <c r="E28" s="58"/>
      <c r="F28" s="58"/>
      <c r="G28" s="58"/>
      <c r="H28" s="58"/>
      <c r="I28" s="58"/>
      <c r="J28" s="58"/>
      <c r="K28" s="58"/>
      <c r="L28" s="58"/>
    </row>
    <row r="30" spans="1:13" ht="106.5" customHeight="1" x14ac:dyDescent="0.2">
      <c r="A30" s="59" t="s">
        <v>25</v>
      </c>
      <c r="B30" s="59"/>
      <c r="C30" s="59"/>
      <c r="D30" s="59"/>
      <c r="E30" s="59"/>
      <c r="F30" s="59"/>
      <c r="G30" s="59"/>
      <c r="H30" s="59"/>
      <c r="I30" s="59"/>
      <c r="J30" s="59"/>
      <c r="K30" s="59"/>
      <c r="L30" s="59"/>
    </row>
    <row r="32" spans="1:13" x14ac:dyDescent="0.2">
      <c r="A32" s="22" t="s">
        <v>19</v>
      </c>
      <c r="B32" s="22"/>
      <c r="C32" s="20"/>
    </row>
    <row r="36" spans="5:12" x14ac:dyDescent="0.2">
      <c r="E36" s="24"/>
      <c r="F36" s="1" t="s">
        <v>16</v>
      </c>
      <c r="G36" s="25"/>
      <c r="H36" s="25"/>
      <c r="I36" s="25"/>
      <c r="J36" s="25"/>
      <c r="K36" s="25"/>
      <c r="L36" s="25"/>
    </row>
    <row r="37" spans="5:12" x14ac:dyDescent="0.2">
      <c r="E37" s="24"/>
      <c r="F37" s="60" t="s">
        <v>17</v>
      </c>
      <c r="G37" s="60"/>
      <c r="H37" s="60"/>
      <c r="I37" s="30"/>
      <c r="J37" s="30"/>
      <c r="K37" s="30"/>
      <c r="L37" s="26"/>
    </row>
    <row r="38" spans="5:12" x14ac:dyDescent="0.2">
      <c r="E38" s="24"/>
      <c r="F38" s="60"/>
      <c r="G38" s="60"/>
      <c r="H38" s="60"/>
      <c r="I38" s="26"/>
      <c r="J38" s="26"/>
      <c r="K38" s="26"/>
      <c r="L38" s="26"/>
    </row>
  </sheetData>
  <mergeCells count="4">
    <mergeCell ref="A10:C10"/>
    <mergeCell ref="A28:L28"/>
    <mergeCell ref="A30:L30"/>
    <mergeCell ref="F37:H38"/>
  </mergeCells>
  <pageMargins left="0.7" right="0.7" top="0.75" bottom="0.75" header="0.3" footer="0.3"/>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ÚCHZ FAPZ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JUDr. Alžbeta Kentošová</dc:creator>
  <cp:keywords/>
  <dc:description/>
  <cp:lastModifiedBy>Alžbeta Kentošová</cp:lastModifiedBy>
  <cp:revision/>
  <cp:lastPrinted>2023-10-12T11:04:46Z</cp:lastPrinted>
  <dcterms:created xsi:type="dcterms:W3CDTF">2018-03-23T09:02:49Z</dcterms:created>
  <dcterms:modified xsi:type="dcterms:W3CDTF">2023-10-13T07:44:02Z</dcterms:modified>
  <cp:category/>
  <cp:contentStatus/>
</cp:coreProperties>
</file>