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mc:AlternateContent xmlns:mc="http://schemas.openxmlformats.org/markup-compatibility/2006">
    <mc:Choice Requires="x15">
      <x15ac:absPath xmlns:x15ac="http://schemas.microsoft.com/office/spreadsheetml/2010/11/ac" url="https://vucbb-my.sharepoint.com/personal/terezia_vasickova_bbsk_sk/Documents/Pracovná plocha/POTRAVINY/SOŠ lesníctva a služieb BŠ/"/>
    </mc:Choice>
  </mc:AlternateContent>
  <xr:revisionPtr revIDLastSave="119" documentId="13_ncr:1_{D72D85E7-EA89-49CE-98E2-6F83BCF50970}" xr6:coauthVersionLast="47" xr6:coauthVersionMax="47" xr10:uidLastSave="{7F994781-C775-4F11-A554-9CA63120BF88}"/>
  <bookViews>
    <workbookView xWindow="-120" yWindow="-120" windowWidth="29040" windowHeight="15720" tabRatio="757" xr2:uid="{00000000-000D-0000-FFFF-FFFF00000000}"/>
  </bookViews>
  <sheets>
    <sheet name="1. Ovocie a zelenina" sheetId="4" r:id="rId1"/>
    <sheet name="2. Chlieb a pečivo" sheetId="10" r:id="rId2"/>
    <sheet name="3. Mlieko a mliečne výrobky" sheetId="11" r:id="rId3"/>
    <sheet name="4. Jogurty" sheetId="23" r:id="rId4"/>
    <sheet name="5. Bravčové mäso - čerstvé" sheetId="14" r:id="rId5"/>
    <sheet name="6. Hovädzie mäso -čerstvé" sheetId="27" r:id="rId6"/>
    <sheet name="7. Mäsové výrobky" sheetId="29" r:id="rId7"/>
    <sheet name="8. Mrazené mäso" sheetId="12" r:id="rId8"/>
    <sheet name="9. Mrazené ryby" sheetId="15" r:id="rId9"/>
    <sheet name="10. Mrazené polotovary" sheetId="16" r:id="rId10"/>
    <sheet name="11. Cestoviny" sheetId="28" r:id="rId11"/>
    <sheet name="12. časť Trvanlivé potraviny" sheetId="13" r:id="rId12"/>
    <sheet name="13. Vajcia" sheetId="22" r:id="rId13"/>
  </sheets>
  <definedNames>
    <definedName name="hodZvýrazniť" localSheetId="9">IFERROR(IF(#REF!="áno", TRUE, FALSE),FALSE)</definedName>
    <definedName name="hodZvýrazniť" localSheetId="12">IFERROR(IF(#REF!="áno", TRUE, FALSE),FALSE)</definedName>
    <definedName name="hodZvýrazniť" localSheetId="6">IFERROR(IF(#REF!="áno", TRUE, FALSE),FALSE)</definedName>
    <definedName name="hodZvýrazniť" localSheetId="8">IFERROR(IF(#REF!="áno", TRUE, FALSE),FALSE)</definedName>
    <definedName name="hodZvýrazniť">IFERROR(IF(#REF!="áno", TRUE, FALSE),FALSE)</definedName>
    <definedName name="NadpisStĺpca1" localSheetId="9">#REF!</definedName>
    <definedName name="NadpisStĺpca1" localSheetId="12">#REF!</definedName>
    <definedName name="NadpisStĺpca1" localSheetId="6">#REF!</definedName>
    <definedName name="NadpisStĺpca1" localSheetId="8">#REF!</definedName>
    <definedName name="NadpisStĺpca1">#REF!</definedName>
    <definedName name="peičvo" localSheetId="9">#REF!</definedName>
    <definedName name="peičvo" localSheetId="12">#REF!</definedName>
    <definedName name="peičvo" localSheetId="6">#REF!</definedName>
    <definedName name="peičvo" localSheetId="8">#REF!</definedName>
    <definedName name="peičvo">#REF!</definedName>
    <definedName name="Položky" localSheetId="4">'5. Bravčové mäso - čerstvé'!$A$13:$A$16</definedName>
    <definedName name="Položky" localSheetId="5">'6. Hovädzie mäso -čerstvé'!$A$13:$A$15</definedName>
    <definedName name="Položky" localSheetId="6">'7. Mäsové výrobky'!$A$13:$A$27</definedName>
    <definedName name="Požiadavky_na_jednotlivé_položky" localSheetId="4">'5. Bravčové mäso - čerstvé'!$B$13:$B$16</definedName>
    <definedName name="Požiadavky_na_jednotlivé_položky" localSheetId="5">'6. Hovädzie mäso -čerstvé'!$B$13:$B$15</definedName>
    <definedName name="Požiadavky_na_jednotlivé_položky" localSheetId="6">'7. Mäsové výrobky'!$B$13:$B$27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7" i="13" l="1"/>
  <c r="G107" i="13"/>
  <c r="G94" i="13"/>
  <c r="G95" i="13"/>
  <c r="G16" i="22"/>
  <c r="I56" i="4"/>
  <c r="G15" i="4"/>
  <c r="G16" i="4"/>
  <c r="I16" i="4" s="1"/>
  <c r="G17" i="4"/>
  <c r="I17" i="4" s="1"/>
  <c r="G18" i="4"/>
  <c r="G19" i="4"/>
  <c r="G20" i="4"/>
  <c r="I20" i="4" s="1"/>
  <c r="G21" i="4"/>
  <c r="I21" i="4" s="1"/>
  <c r="G22" i="4"/>
  <c r="G23" i="4"/>
  <c r="G24" i="4"/>
  <c r="I24" i="4" s="1"/>
  <c r="G25" i="4"/>
  <c r="I25" i="4" s="1"/>
  <c r="G26" i="4"/>
  <c r="I26" i="4" s="1"/>
  <c r="G27" i="4"/>
  <c r="I27" i="4" s="1"/>
  <c r="G28" i="4"/>
  <c r="I28" i="4" s="1"/>
  <c r="G29" i="4"/>
  <c r="I29" i="4" s="1"/>
  <c r="G30" i="4"/>
  <c r="G31" i="4"/>
  <c r="I31" i="4" s="1"/>
  <c r="G32" i="4"/>
  <c r="I32" i="4" s="1"/>
  <c r="G33" i="4"/>
  <c r="I33" i="4" s="1"/>
  <c r="G34" i="4"/>
  <c r="I34" i="4" s="1"/>
  <c r="G35" i="4"/>
  <c r="I35" i="4" s="1"/>
  <c r="G36" i="4"/>
  <c r="I36" i="4" s="1"/>
  <c r="G37" i="4"/>
  <c r="I37" i="4" s="1"/>
  <c r="G38" i="4"/>
  <c r="I38" i="4" s="1"/>
  <c r="G39" i="4"/>
  <c r="I39" i="4" s="1"/>
  <c r="G40" i="4"/>
  <c r="I40" i="4" s="1"/>
  <c r="G41" i="4"/>
  <c r="I41" i="4" s="1"/>
  <c r="G42" i="4"/>
  <c r="G43" i="4"/>
  <c r="I43" i="4" s="1"/>
  <c r="G44" i="4"/>
  <c r="I44" i="4" s="1"/>
  <c r="G45" i="4"/>
  <c r="I45" i="4" s="1"/>
  <c r="G46" i="4"/>
  <c r="I46" i="4" s="1"/>
  <c r="G47" i="4"/>
  <c r="I47" i="4" s="1"/>
  <c r="G48" i="4"/>
  <c r="I48" i="4" s="1"/>
  <c r="G49" i="4"/>
  <c r="I49" i="4" s="1"/>
  <c r="G50" i="4"/>
  <c r="I50" i="4" s="1"/>
  <c r="G51" i="4"/>
  <c r="I51" i="4" s="1"/>
  <c r="G52" i="4"/>
  <c r="I52" i="4" s="1"/>
  <c r="G53" i="4"/>
  <c r="I53" i="4" s="1"/>
  <c r="G54" i="4"/>
  <c r="I54" i="4" s="1"/>
  <c r="G55" i="4"/>
  <c r="G56" i="4"/>
  <c r="G57" i="4"/>
  <c r="I57" i="4" s="1"/>
  <c r="I18" i="4"/>
  <c r="I22" i="4"/>
  <c r="I23" i="4"/>
  <c r="I30" i="4"/>
  <c r="I42" i="4"/>
  <c r="I55" i="4"/>
  <c r="I19" i="4"/>
  <c r="G58" i="4" l="1"/>
  <c r="I15" i="4"/>
  <c r="I58" i="4"/>
  <c r="I16" i="22"/>
  <c r="G66" i="13" l="1"/>
  <c r="I66" i="13" s="1"/>
  <c r="G65" i="13"/>
  <c r="I65" i="13" s="1"/>
  <c r="G64" i="13"/>
  <c r="I64" i="13" s="1"/>
  <c r="G63" i="13"/>
  <c r="I63" i="13" s="1"/>
  <c r="G62" i="13"/>
  <c r="I62" i="13" s="1"/>
  <c r="G61" i="13"/>
  <c r="I61" i="13" s="1"/>
  <c r="G60" i="13"/>
  <c r="I60" i="13" s="1"/>
  <c r="G59" i="13"/>
  <c r="I59" i="13" s="1"/>
  <c r="G58" i="13"/>
  <c r="I58" i="13" s="1"/>
  <c r="G57" i="13"/>
  <c r="I57" i="13" s="1"/>
  <c r="G56" i="13"/>
  <c r="I56" i="13" s="1"/>
  <c r="I95" i="13" l="1"/>
  <c r="I94" i="13"/>
  <c r="G39" i="11" l="1"/>
  <c r="I39" i="11" s="1"/>
  <c r="G34" i="16"/>
  <c r="I34" i="16" s="1"/>
  <c r="G83" i="13" l="1"/>
  <c r="I83" i="13" l="1"/>
  <c r="G16" i="11"/>
  <c r="G23" i="12" l="1"/>
  <c r="I23" i="12" s="1"/>
  <c r="G98" i="13" l="1"/>
  <c r="I98" i="13" s="1"/>
  <c r="G44" i="13"/>
  <c r="I44" i="13" s="1"/>
  <c r="G45" i="13"/>
  <c r="I45" i="13" s="1"/>
  <c r="G49" i="13"/>
  <c r="I49" i="13" s="1"/>
  <c r="G50" i="13"/>
  <c r="I50" i="13" s="1"/>
  <c r="G51" i="13"/>
  <c r="I51" i="13" s="1"/>
  <c r="G52" i="13"/>
  <c r="I52" i="13" s="1"/>
  <c r="G53" i="13"/>
  <c r="I53" i="13" s="1"/>
  <c r="G54" i="13"/>
  <c r="I54" i="13" s="1"/>
  <c r="G41" i="13"/>
  <c r="I41" i="13" s="1"/>
  <c r="G42" i="13"/>
  <c r="I42" i="13" s="1"/>
  <c r="G43" i="13"/>
  <c r="I43" i="13" s="1"/>
  <c r="G36" i="13"/>
  <c r="G37" i="13"/>
  <c r="I37" i="13" s="1"/>
  <c r="G38" i="13"/>
  <c r="I38" i="13" s="1"/>
  <c r="G39" i="13"/>
  <c r="I39" i="13" s="1"/>
  <c r="G33" i="13"/>
  <c r="I33" i="13" s="1"/>
  <c r="G34" i="13"/>
  <c r="I34" i="13" s="1"/>
  <c r="G35" i="13"/>
  <c r="I35" i="13" s="1"/>
  <c r="G30" i="13"/>
  <c r="I30" i="13" s="1"/>
  <c r="G31" i="13"/>
  <c r="I31" i="13" s="1"/>
  <c r="G23" i="13"/>
  <c r="I23" i="13" s="1"/>
  <c r="G24" i="13"/>
  <c r="I24" i="13" s="1"/>
  <c r="G25" i="13"/>
  <c r="I25" i="13" s="1"/>
  <c r="G26" i="13"/>
  <c r="I26" i="13" s="1"/>
  <c r="G27" i="13"/>
  <c r="I27" i="13" s="1"/>
  <c r="G28" i="13"/>
  <c r="I28" i="13" s="1"/>
  <c r="G15" i="13"/>
  <c r="I15" i="13" s="1"/>
  <c r="G16" i="13"/>
  <c r="I16" i="13" s="1"/>
  <c r="G17" i="13"/>
  <c r="I17" i="13" s="1"/>
  <c r="G18" i="13"/>
  <c r="I18" i="13" s="1"/>
  <c r="G19" i="13"/>
  <c r="I19" i="13" s="1"/>
  <c r="G20" i="13"/>
  <c r="I20" i="13" s="1"/>
  <c r="G21" i="13"/>
  <c r="I21" i="13" s="1"/>
  <c r="G16" i="28"/>
  <c r="I16" i="28" s="1"/>
  <c r="G17" i="28"/>
  <c r="I17" i="28" s="1"/>
  <c r="G18" i="28"/>
  <c r="I18" i="28" s="1"/>
  <c r="G19" i="28"/>
  <c r="I19" i="28" s="1"/>
  <c r="G20" i="28"/>
  <c r="I20" i="28" s="1"/>
  <c r="G21" i="28"/>
  <c r="I21" i="28" s="1"/>
  <c r="G22" i="28"/>
  <c r="I22" i="28" s="1"/>
  <c r="G23" i="28"/>
  <c r="I23" i="28" s="1"/>
  <c r="G24" i="28"/>
  <c r="I24" i="28" s="1"/>
  <c r="G25" i="28"/>
  <c r="I25" i="28" s="1"/>
  <c r="G26" i="28"/>
  <c r="I26" i="28" s="1"/>
  <c r="G27" i="28"/>
  <c r="I27" i="28" s="1"/>
  <c r="G15" i="28"/>
  <c r="I15" i="28" s="1"/>
  <c r="G16" i="16"/>
  <c r="I16" i="16" s="1"/>
  <c r="G17" i="16"/>
  <c r="I17" i="16" s="1"/>
  <c r="G18" i="16"/>
  <c r="I18" i="16" s="1"/>
  <c r="G19" i="16"/>
  <c r="I19" i="16" s="1"/>
  <c r="G20" i="16"/>
  <c r="I20" i="16" s="1"/>
  <c r="G21" i="16"/>
  <c r="I21" i="16" s="1"/>
  <c r="G22" i="16"/>
  <c r="I22" i="16" s="1"/>
  <c r="G23" i="16"/>
  <c r="I23" i="16" s="1"/>
  <c r="G24" i="16"/>
  <c r="I24" i="16" s="1"/>
  <c r="G25" i="16"/>
  <c r="I25" i="16" s="1"/>
  <c r="G26" i="16"/>
  <c r="I26" i="16" s="1"/>
  <c r="G27" i="16"/>
  <c r="I27" i="16" s="1"/>
  <c r="G28" i="16"/>
  <c r="I28" i="16" s="1"/>
  <c r="G29" i="16"/>
  <c r="I29" i="16" s="1"/>
  <c r="G30" i="16"/>
  <c r="I30" i="16" s="1"/>
  <c r="G31" i="16"/>
  <c r="I31" i="16" s="1"/>
  <c r="G32" i="16"/>
  <c r="I32" i="16" s="1"/>
  <c r="G33" i="16"/>
  <c r="I33" i="16" s="1"/>
  <c r="G35" i="16"/>
  <c r="I35" i="16" s="1"/>
  <c r="G15" i="16"/>
  <c r="G16" i="12"/>
  <c r="I16" i="12" s="1"/>
  <c r="G17" i="12"/>
  <c r="I17" i="12" s="1"/>
  <c r="G18" i="12"/>
  <c r="I18" i="12" s="1"/>
  <c r="G19" i="12"/>
  <c r="I19" i="12" s="1"/>
  <c r="G20" i="12"/>
  <c r="I20" i="12" s="1"/>
  <c r="G21" i="12"/>
  <c r="I21" i="12" s="1"/>
  <c r="G22" i="12"/>
  <c r="I22" i="12" s="1"/>
  <c r="G15" i="12"/>
  <c r="G16" i="29"/>
  <c r="I16" i="29" s="1"/>
  <c r="G17" i="29"/>
  <c r="I17" i="29" s="1"/>
  <c r="G18" i="29"/>
  <c r="I18" i="29" s="1"/>
  <c r="G19" i="29"/>
  <c r="I19" i="29" s="1"/>
  <c r="G20" i="29"/>
  <c r="I20" i="29" s="1"/>
  <c r="G21" i="29"/>
  <c r="I21" i="29" s="1"/>
  <c r="G22" i="29"/>
  <c r="I22" i="29" s="1"/>
  <c r="G23" i="29"/>
  <c r="I23" i="29" s="1"/>
  <c r="G24" i="29"/>
  <c r="I24" i="29" s="1"/>
  <c r="G25" i="29"/>
  <c r="I25" i="29" s="1"/>
  <c r="G26" i="29"/>
  <c r="I26" i="29" s="1"/>
  <c r="G27" i="29"/>
  <c r="I27" i="29" s="1"/>
  <c r="G15" i="29"/>
  <c r="I15" i="29" s="1"/>
  <c r="J16" i="4"/>
  <c r="J19" i="4"/>
  <c r="G16" i="10"/>
  <c r="I16" i="10" s="1"/>
  <c r="G17" i="10"/>
  <c r="I17" i="10" s="1"/>
  <c r="G18" i="10"/>
  <c r="I18" i="10" s="1"/>
  <c r="G19" i="10"/>
  <c r="I19" i="10" s="1"/>
  <c r="G20" i="10"/>
  <c r="I20" i="10" s="1"/>
  <c r="G21" i="10"/>
  <c r="I21" i="10" s="1"/>
  <c r="G22" i="10"/>
  <c r="I22" i="10" s="1"/>
  <c r="G23" i="10"/>
  <c r="I23" i="10" s="1"/>
  <c r="G24" i="10"/>
  <c r="I24" i="10" s="1"/>
  <c r="G25" i="10"/>
  <c r="I25" i="10" s="1"/>
  <c r="G26" i="10"/>
  <c r="I26" i="10" s="1"/>
  <c r="G27" i="10"/>
  <c r="I27" i="10" s="1"/>
  <c r="G28" i="10"/>
  <c r="I28" i="10" s="1"/>
  <c r="G29" i="10"/>
  <c r="I29" i="10" s="1"/>
  <c r="G30" i="10"/>
  <c r="I30" i="10" s="1"/>
  <c r="G31" i="10"/>
  <c r="I31" i="10" s="1"/>
  <c r="G32" i="10"/>
  <c r="I32" i="10" s="1"/>
  <c r="G33" i="10"/>
  <c r="I33" i="10" s="1"/>
  <c r="G34" i="10"/>
  <c r="I34" i="10" s="1"/>
  <c r="G35" i="10"/>
  <c r="I35" i="10" s="1"/>
  <c r="G36" i="10"/>
  <c r="I36" i="10" s="1"/>
  <c r="G37" i="10"/>
  <c r="I37" i="10" s="1"/>
  <c r="G38" i="10"/>
  <c r="I38" i="10" s="1"/>
  <c r="G39" i="10"/>
  <c r="I39" i="10" s="1"/>
  <c r="G40" i="10"/>
  <c r="I40" i="10" s="1"/>
  <c r="G41" i="10"/>
  <c r="I41" i="10" s="1"/>
  <c r="G15" i="10"/>
  <c r="G16" i="23"/>
  <c r="I16" i="23" s="1"/>
  <c r="G17" i="23"/>
  <c r="I17" i="23" s="1"/>
  <c r="G15" i="23"/>
  <c r="I16" i="11"/>
  <c r="G17" i="11"/>
  <c r="I17" i="11" s="1"/>
  <c r="G18" i="11"/>
  <c r="I18" i="11" s="1"/>
  <c r="G19" i="11"/>
  <c r="I19" i="11"/>
  <c r="G20" i="11"/>
  <c r="I20" i="11" s="1"/>
  <c r="G21" i="11"/>
  <c r="I21" i="11" s="1"/>
  <c r="G22" i="11"/>
  <c r="I22" i="11" s="1"/>
  <c r="G23" i="11"/>
  <c r="I23" i="11" s="1"/>
  <c r="G24" i="11"/>
  <c r="I24" i="11" s="1"/>
  <c r="G25" i="11"/>
  <c r="I25" i="11" s="1"/>
  <c r="G26" i="11"/>
  <c r="I26" i="11" s="1"/>
  <c r="G27" i="11"/>
  <c r="I27" i="11" s="1"/>
  <c r="G28" i="11"/>
  <c r="I28" i="11" s="1"/>
  <c r="G29" i="11"/>
  <c r="I29" i="11" s="1"/>
  <c r="G30" i="11"/>
  <c r="I30" i="11" s="1"/>
  <c r="G31" i="11"/>
  <c r="I31" i="11" s="1"/>
  <c r="G32" i="11"/>
  <c r="I32" i="11" s="1"/>
  <c r="G33" i="11"/>
  <c r="I33" i="11" s="1"/>
  <c r="G34" i="11"/>
  <c r="I34" i="11" s="1"/>
  <c r="G35" i="11"/>
  <c r="I35" i="11" s="1"/>
  <c r="G36" i="11"/>
  <c r="I36" i="11" s="1"/>
  <c r="G37" i="11"/>
  <c r="I37" i="11" s="1"/>
  <c r="G38" i="11"/>
  <c r="I38" i="11" s="1"/>
  <c r="G40" i="11"/>
  <c r="I40" i="11" s="1"/>
  <c r="G15" i="11"/>
  <c r="L106" i="13"/>
  <c r="G106" i="13"/>
  <c r="I106" i="13" s="1"/>
  <c r="L105" i="13"/>
  <c r="G105" i="13"/>
  <c r="I105" i="13" s="1"/>
  <c r="L104" i="13"/>
  <c r="G104" i="13"/>
  <c r="I104" i="13" s="1"/>
  <c r="L103" i="13"/>
  <c r="G103" i="13"/>
  <c r="I103" i="13" s="1"/>
  <c r="L102" i="13"/>
  <c r="G102" i="13"/>
  <c r="G100" i="13"/>
  <c r="I100" i="13" s="1"/>
  <c r="G96" i="13"/>
  <c r="I96" i="13" s="1"/>
  <c r="G89" i="13"/>
  <c r="G85" i="13"/>
  <c r="I85" i="13" s="1"/>
  <c r="G48" i="13"/>
  <c r="G86" i="13"/>
  <c r="I86" i="13" s="1"/>
  <c r="G84" i="13"/>
  <c r="G91" i="13"/>
  <c r="I91" i="13" s="1"/>
  <c r="G92" i="13"/>
  <c r="I92" i="13" s="1"/>
  <c r="G77" i="13"/>
  <c r="I77" i="13" s="1"/>
  <c r="G80" i="13"/>
  <c r="I80" i="13" s="1"/>
  <c r="G79" i="13"/>
  <c r="I79" i="13" s="1"/>
  <c r="G22" i="13"/>
  <c r="G32" i="13"/>
  <c r="G73" i="13"/>
  <c r="I73" i="13" s="1"/>
  <c r="G72" i="13"/>
  <c r="I72" i="13" s="1"/>
  <c r="G71" i="13"/>
  <c r="I71" i="13" s="1"/>
  <c r="G70" i="13"/>
  <c r="G16" i="15"/>
  <c r="I16" i="15" s="1"/>
  <c r="G17" i="15"/>
  <c r="I17" i="15" s="1"/>
  <c r="G18" i="15"/>
  <c r="I18" i="15" s="1"/>
  <c r="G19" i="15"/>
  <c r="I19" i="15" s="1"/>
  <c r="G15" i="15"/>
  <c r="I15" i="15" s="1"/>
  <c r="G17" i="14"/>
  <c r="I17" i="14" s="1"/>
  <c r="G16" i="14"/>
  <c r="I16" i="14" s="1"/>
  <c r="G15" i="27"/>
  <c r="L69" i="13"/>
  <c r="G69" i="13"/>
  <c r="I69" i="13" s="1"/>
  <c r="G101" i="13"/>
  <c r="I101" i="13" s="1"/>
  <c r="G47" i="13"/>
  <c r="I47" i="13" s="1"/>
  <c r="G55" i="13"/>
  <c r="G99" i="13"/>
  <c r="I99" i="13" s="1"/>
  <c r="G97" i="13"/>
  <c r="I97" i="13" s="1"/>
  <c r="G93" i="13"/>
  <c r="I93" i="13" s="1"/>
  <c r="G90" i="13"/>
  <c r="G88" i="13"/>
  <c r="I88" i="13" s="1"/>
  <c r="G87" i="13"/>
  <c r="G82" i="13"/>
  <c r="I82" i="13" s="1"/>
  <c r="G81" i="13"/>
  <c r="G78" i="13"/>
  <c r="I78" i="13" s="1"/>
  <c r="G76" i="13"/>
  <c r="I76" i="13" s="1"/>
  <c r="G75" i="13"/>
  <c r="I75" i="13" s="1"/>
  <c r="G74" i="13"/>
  <c r="G68" i="13"/>
  <c r="G67" i="13"/>
  <c r="G46" i="13"/>
  <c r="G40" i="13"/>
  <c r="G29" i="13"/>
  <c r="G14" i="13"/>
  <c r="G15" i="14"/>
  <c r="I28" i="28" l="1"/>
  <c r="I67" i="13"/>
  <c r="I48" i="13"/>
  <c r="I15" i="10"/>
  <c r="I42" i="10" s="1"/>
  <c r="G42" i="10"/>
  <c r="I46" i="13"/>
  <c r="I15" i="27"/>
  <c r="I16" i="27"/>
  <c r="G16" i="27"/>
  <c r="I70" i="13"/>
  <c r="I15" i="23"/>
  <c r="I18" i="23" s="1"/>
  <c r="G18" i="23"/>
  <c r="I15" i="12"/>
  <c r="I24" i="12" s="1"/>
  <c r="G24" i="12"/>
  <c r="I15" i="16"/>
  <c r="I36" i="16" s="1"/>
  <c r="G36" i="16"/>
  <c r="I81" i="13"/>
  <c r="I87" i="13"/>
  <c r="I102" i="13"/>
  <c r="I84" i="13"/>
  <c r="I15" i="11"/>
  <c r="I41" i="11" s="1"/>
  <c r="G41" i="11"/>
  <c r="I74" i="13"/>
  <c r="I90" i="13"/>
  <c r="I55" i="13"/>
  <c r="G18" i="14"/>
  <c r="I15" i="14"/>
  <c r="I18" i="14" s="1"/>
  <c r="I68" i="13"/>
  <c r="I89" i="13"/>
  <c r="I14" i="13"/>
  <c r="I22" i="13"/>
  <c r="I36" i="13"/>
  <c r="I40" i="13"/>
  <c r="I29" i="13"/>
  <c r="I32" i="13"/>
  <c r="G28" i="28"/>
  <c r="I28" i="29"/>
  <c r="G28" i="29"/>
  <c r="J32" i="4"/>
  <c r="J35" i="4"/>
  <c r="J30" i="4"/>
  <c r="G20" i="15"/>
  <c r="J33" i="4"/>
  <c r="I20" i="15" l="1"/>
</calcChain>
</file>

<file path=xl/sharedStrings.xml><?xml version="1.0" encoding="utf-8"?>
<sst xmlns="http://schemas.openxmlformats.org/spreadsheetml/2006/main" count="1628" uniqueCount="553">
  <si>
    <t>1.</t>
  </si>
  <si>
    <t>2.</t>
  </si>
  <si>
    <t>3.</t>
  </si>
  <si>
    <t>4.</t>
  </si>
  <si>
    <t>MJ</t>
  </si>
  <si>
    <t>kg</t>
  </si>
  <si>
    <t>Predpokladané odobraté množstvo počas trvania účinnosti zmluvy</t>
  </si>
  <si>
    <t>Cena v EUR za MJ bez DPH</t>
  </si>
  <si>
    <t>Cena v  EUR za predpokladané množstvo bez DPH</t>
  </si>
  <si>
    <t>Cena v EUR za predpokladané množstvo s DPH</t>
  </si>
  <si>
    <t>Požiadavky na jednotlivé položky</t>
  </si>
  <si>
    <t>Položky</t>
  </si>
  <si>
    <t>CENA ZA BALENIE bez DPH</t>
  </si>
  <si>
    <t>Sadzba DPH v %</t>
  </si>
  <si>
    <t>OBSAH BALENIA (skutočná veľkosť balenia od dodávateľa)</t>
  </si>
  <si>
    <t>I. TRIEDA</t>
  </si>
  <si>
    <t>Banány</t>
  </si>
  <si>
    <t>Citróny</t>
  </si>
  <si>
    <t>Cuketa</t>
  </si>
  <si>
    <t>Hrušky</t>
  </si>
  <si>
    <t>Pomaranče</t>
  </si>
  <si>
    <t xml:space="preserve"> I.TRIEDA, hmotnosť obsahu min. 100g</t>
  </si>
  <si>
    <t>I. TRIEDA, min. veľkosť strapca 75 g</t>
  </si>
  <si>
    <t>I. TRIEDA, min. veľkosť 51 mm</t>
  </si>
  <si>
    <t>DEŇ OBJEDNANIA</t>
  </si>
  <si>
    <t>objednané množstvo</t>
  </si>
  <si>
    <t>vyplní uchádzač</t>
  </si>
  <si>
    <t>OVOCIE A ZELENINA</t>
  </si>
  <si>
    <t>CHLIEB A PEČIVO</t>
  </si>
  <si>
    <t>Rožok tukový</t>
  </si>
  <si>
    <t>Rožok cereálny</t>
  </si>
  <si>
    <t>Frekvencia dodávok:</t>
  </si>
  <si>
    <t>Prepravné podmienky:</t>
  </si>
  <si>
    <t>dodržiavanie predpisov HACCP</t>
  </si>
  <si>
    <t>MLIEKO A MLIEČNE VÝROBKY</t>
  </si>
  <si>
    <t>l</t>
  </si>
  <si>
    <t>MRAZENÉ VÝROBKY</t>
  </si>
  <si>
    <t>Krupica detská</t>
  </si>
  <si>
    <t>Banskobystrický samosprávny kraj</t>
  </si>
  <si>
    <t>Príloha č. 1 Výzvy Špecifikácia položiek a požiadaviek</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</si>
  <si>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</si>
  <si>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</si>
  <si>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Jednotková cena tovaru musí byť dodržaná bez ohľadu na veľkosť balenia.</t>
  </si>
  <si>
    <t>Uvedené množstvo tovaru je orientačné a nie je pre OvZP záväzné.</t>
  </si>
  <si>
    <t>Uchádzač vyhlasuje, že * JE / NIE JE platiteľom DPH (uchádzač zakrúžkuje relevantný údaj).</t>
  </si>
  <si>
    <t>V ............................., dňa .........................</t>
  </si>
  <si>
    <t>[uviesť miesto a dátum podpisu]</t>
  </si>
  <si>
    <t xml:space="preserve">[vypísať meno, priezvisko a funkciu
oprávnenej osoby uchádzača]
</t>
  </si>
  <si>
    <t>Predávajúci sa zaväzuje dodávať predmet zmluvy v najvyššej kvalite v súlade so zákonom č. 152/1995 Z.z. o potravinách v znení neskorších predpisov, príslušných vykonávacích predpisov k tomuto zákonu a ďalších záväzných predpisov. Predmet zmluvy musí byť dodaný v 1. akosti a kvalite zodpovedajúcej platným právnym predpisom, veterinárnym a hygienickým normám, tovar musí spĺňať požiadavky zákona č. 152/1995 Z.z., o potravinách v znení neskorších predpisov a vykonávacích predpisov k tomuto zákonu, ďalších všeobecne záväzných platných právnych predpisov, hygienických noriem a Potravinového kódexu SR, bez viditeľných známok mechanického poškodenia alebo kontaminácie. Dodaný predmet zmluvy musí spĺňať súčasne všetky organoleptické požiadavky (vzhľad, farba povrchu a nákroja, konzistencia, vôňa, chuť), ako aj ostatné požiadavky na kvalitu v zmysle Potravinového kódexu Slovenskej republiky. Kupujúci požaduje, aby dodaný predmet zmluvy nebol krehčený (napichovaný, masírovaný), bez akýchkoľvek nástrekov vody či iných látok, s uvedením pôvodu chovu, zabitia a delenia. Ďalej kupujúci požaduje predmet zmluvy aby bol bez obsahu prídavných látok, soli, pridanej vody a iných neželaných zložiek (antibiotiká a pod.), bez použitia separátov alebo iných náhrad (sója, hrach, atď.)</t>
  </si>
  <si>
    <t>Cesnak</t>
  </si>
  <si>
    <t>Kapusta červená</t>
  </si>
  <si>
    <t>ks</t>
  </si>
  <si>
    <t>Kapusta kyslá</t>
  </si>
  <si>
    <t>Bageta</t>
  </si>
  <si>
    <t>Chlieb pš.-ražný krájaný</t>
  </si>
  <si>
    <t>Pagáč zemiakový</t>
  </si>
  <si>
    <t xml:space="preserve">Biely jogurt </t>
  </si>
  <si>
    <t>Vyrobené z pasterizovanej smotany. Množstvo mliečneho tuku min. 82%,</t>
  </si>
  <si>
    <t xml:space="preserve">Mlieko plnotučné </t>
  </si>
  <si>
    <t>3,5%, homogenizované, ošetrené UHT ohrevom, balenie max. 1l</t>
  </si>
  <si>
    <t>Mlieko polotučné</t>
  </si>
  <si>
    <t>1,5% tuku, trvanlivé 1 L balenie</t>
  </si>
  <si>
    <t>kalibrované min. 1300 g</t>
  </si>
  <si>
    <t>Kuracie stehno kalibrované</t>
  </si>
  <si>
    <t xml:space="preserve">Kuracie stehno bez kosti a kože </t>
  </si>
  <si>
    <t>(steak zo stehna mr. celý) I. trieda</t>
  </si>
  <si>
    <t xml:space="preserve">Kačacie stehná s kosťou a kožou </t>
  </si>
  <si>
    <t>Mrazená zelenina (podsviečková)</t>
  </si>
  <si>
    <t>Mrazená zelenina (bretánska)</t>
  </si>
  <si>
    <t xml:space="preserve">Mrazená zelenina francúzska </t>
  </si>
  <si>
    <t>Tekvica rezaná</t>
  </si>
  <si>
    <t>Knedle slivkové</t>
  </si>
  <si>
    <t>Lokše</t>
  </si>
  <si>
    <t>Bulgur</t>
  </si>
  <si>
    <t xml:space="preserve">Fliačky </t>
  </si>
  <si>
    <t xml:space="preserve">Rezance široké </t>
  </si>
  <si>
    <t>Slovenská ryža</t>
  </si>
  <si>
    <t xml:space="preserve">Špagety </t>
  </si>
  <si>
    <t>Suchá biela fazuľa</t>
  </si>
  <si>
    <t>šošovica</t>
  </si>
  <si>
    <t>Ocot</t>
  </si>
  <si>
    <t>Hrubá múka</t>
  </si>
  <si>
    <t>Polohrubá múka</t>
  </si>
  <si>
    <t>Soľ</t>
  </si>
  <si>
    <t>Topping čokoládový</t>
  </si>
  <si>
    <t>obsah kakaa vo výrobku je min. 9 %, neobsahuje konzervačné látky, farbivá a arómy. Hmotnosť obsahu min. 1kg.</t>
  </si>
  <si>
    <t xml:space="preserve">Čalamáda sterilizovaná </t>
  </si>
  <si>
    <t xml:space="preserve">Kyslé uhorky sterilizované </t>
  </si>
  <si>
    <t xml:space="preserve">Lečo sterilizované </t>
  </si>
  <si>
    <t>zeleninové lečo v sladkokyslom náleve s cukrom a sladidlom, spracovaná zelenina. Hmotnosť obsahu min. 3500g.</t>
  </si>
  <si>
    <t xml:space="preserve">Paradajkový pretlak </t>
  </si>
  <si>
    <t xml:space="preserve">Šampiňóny krájané sterilizované </t>
  </si>
  <si>
    <t>šampiňóny krájané - konzervované huby v mierne slanom náleve, sterilizované. Hmotnosť obsahu 800g - 2550g.</t>
  </si>
  <si>
    <t xml:space="preserve">min. 92% mäsa </t>
  </si>
  <si>
    <t>bez nástreku</t>
  </si>
  <si>
    <t>VAJCIA</t>
  </si>
  <si>
    <t>Majoránka sušená, drvená</t>
  </si>
  <si>
    <t>Horčica plnotučná bez chemickej konzervácie</t>
  </si>
  <si>
    <t>Zloženie: pitná voda, horčicové semeno,ocot kvasný liehový, cukor, jedlá soľ, kukurma, výťažok korenín. Balenie: max. 350 g - pohár</t>
  </si>
  <si>
    <t>Kompót jahody v sladkom náleve</t>
  </si>
  <si>
    <t>Olej slnečnicový</t>
  </si>
  <si>
    <t>Zloženie: min. 99 % slnečnicový olej, rafinovaný. Balenie: max. 1 l</t>
  </si>
  <si>
    <t>Sadzba DPH v % (v bunke uviesť len číslo 10,20 a pod.)</t>
  </si>
  <si>
    <t xml:space="preserve">Minimálne požiadavky na jednotlivé položky </t>
  </si>
  <si>
    <t>Cvikla</t>
  </si>
  <si>
    <t>Kapusta biela</t>
  </si>
  <si>
    <t>Kiwi</t>
  </si>
  <si>
    <t>Nektarinky</t>
  </si>
  <si>
    <t>Paradajky</t>
  </si>
  <si>
    <t>Zemiaky</t>
  </si>
  <si>
    <t>Zemiaky nové</t>
  </si>
  <si>
    <t>Broskyne, voľné</t>
  </si>
  <si>
    <t>I. TRIEDA priemer min. 45 mm</t>
  </si>
  <si>
    <t>Cibuľa žltá</t>
  </si>
  <si>
    <t>I.TRIEDA</t>
  </si>
  <si>
    <t>I. TRIEDA, bez vákuového obalu</t>
  </si>
  <si>
    <t>Zloženie: pšeničná múka 55% droždie,soľ,protihrudkujúca látka,voda,rast. tuk,stabilizátor: uhličitan vápenatý,sojová múka, emulgátor,múku upravujúca látka- kyselina askorbová,enzýmy. Cereálna zmes  min. 10%- ražná múka,ražný šrot,pšeničný šrot, múka z ražného sladu,ľan,pšeničné klíčky, pražená ražná bobnatá múka, sojový šrot, jódovaná soľ, regul.kyslosti Hmotnosť: 40-50g</t>
  </si>
  <si>
    <t>obsah mliečneho tuku min. 3,5%, v ponuke minimálne 3 rôzne príchute, ochucujúca zložka 15%, min. 150 g</t>
  </si>
  <si>
    <t xml:space="preserve">min. 1kg/bal - max. 2kg/bal, Zloženie: mlieko, smotana, jogurt. kultúra, tuk najm.3,5%, bez škrobov, stabilizátorov, želatíny </t>
  </si>
  <si>
    <t xml:space="preserve">Vajcia </t>
  </si>
  <si>
    <t>Uchádzač preukáže pôvod mäsa, ktorý uvádza v ponuke.</t>
  </si>
  <si>
    <t>Verejný obstarávateľ požaduje, aby dodávané mäso malo nezlúčený pôvod – to znamená, že mäso zo zvieraťa bolo chované/porazené/spracované v 1 krajine pôvodu.</t>
  </si>
  <si>
    <t>Bravčové stehno b.k. a kože</t>
  </si>
  <si>
    <t>Bravčové karé b.k. a kože</t>
  </si>
  <si>
    <t>BRAVČOVÉ MÄSO</t>
  </si>
  <si>
    <t>čerstvé, kuchynská úprava, bez retiazky a tuku, 1 krajina pôvodu (chované, porazené, delené v 1 krajine)</t>
  </si>
  <si>
    <t>čerstvé, chladené, kuchynská úprava, , rozobraté na jednotlivé kusy- orech, šál,  1 krajina pôvodu (chované, porazené, delené v 1 krajine)</t>
  </si>
  <si>
    <t>čerstvé, kuchynská úprava, bez kože,  1 krajina pôvodu (chované, porazené, delené v 1 krajine)</t>
  </si>
  <si>
    <t xml:space="preserve">Hovädzie stehno </t>
  </si>
  <si>
    <t xml:space="preserve">Pagáč škvarkový </t>
  </si>
  <si>
    <t>CENA ZA kus bez DPH</t>
  </si>
  <si>
    <t>meno, podpis</t>
  </si>
  <si>
    <t>SPOLU BEZ DPH</t>
  </si>
  <si>
    <t>SPOLU S DPH</t>
  </si>
  <si>
    <t>Maslo</t>
  </si>
  <si>
    <t>Tavený syr, vedierko</t>
  </si>
  <si>
    <t>gastrobalenie min. 1000 g, roztierateľný tavený syr, zloženie: syry, voda,rast.oleje/maslo, mlieko, sušená srvátka, min. obsah tuku 50%, sušina min. 40%</t>
  </si>
  <si>
    <t>Tavený syr v črievku</t>
  </si>
  <si>
    <t>250 g balenie</t>
  </si>
  <si>
    <t>min. 3 kg - max. 5 kg</t>
  </si>
  <si>
    <t>Tvaroh jemný termizovaný</t>
  </si>
  <si>
    <t>Bryndza</t>
  </si>
  <si>
    <t>ovčie a kravské mlieko, gastrobalenie min. 1 kg - max. 1,5 kg</t>
  </si>
  <si>
    <t xml:space="preserve">podiel mäsa min. 80% </t>
  </si>
  <si>
    <t xml:space="preserve">Špekačky </t>
  </si>
  <si>
    <t>Filé z treskovitých rýb</t>
  </si>
  <si>
    <t>MRAZENÉ RYBY</t>
  </si>
  <si>
    <t>MÄSOVÉ VÝROBKY</t>
  </si>
  <si>
    <t>MRAZENÉ MÄSO</t>
  </si>
  <si>
    <t xml:space="preserve">HOVÄDZIE MÄSO </t>
  </si>
  <si>
    <t>JOGURTY</t>
  </si>
  <si>
    <t xml:space="preserve">Brokolica mrazená </t>
  </si>
  <si>
    <t xml:space="preserve">Fazuľové struky </t>
  </si>
  <si>
    <t>rezané, zelené, hmotnosť obsahu (min. 2,5kg - max. 5 kg)</t>
  </si>
  <si>
    <t xml:space="preserve">Hrášok </t>
  </si>
  <si>
    <t>Mrazená zelenina polievková</t>
  </si>
  <si>
    <t>obsah mrkva, karfiol, brokolica</t>
  </si>
  <si>
    <t>plnka min. 20%</t>
  </si>
  <si>
    <t>varený zemiak, múka, soľ, bez konzervantov</t>
  </si>
  <si>
    <t>Kolienka semolinové, malé</t>
  </si>
  <si>
    <t xml:space="preserve">Niťovky </t>
  </si>
  <si>
    <t>Cestoviny Rajbanička/Mrvenica</t>
  </si>
  <si>
    <t>Vretená/Skrutky/Vývrtky</t>
  </si>
  <si>
    <t>CESTOVINY</t>
  </si>
  <si>
    <t>Cestoviny písmenká/abeceda</t>
  </si>
  <si>
    <t>Bravčová šunka</t>
  </si>
  <si>
    <t>podiel mäsa min. 90% bez farbív</t>
  </si>
  <si>
    <t xml:space="preserve">Mušličky </t>
  </si>
  <si>
    <t>Tarhoňa</t>
  </si>
  <si>
    <t>Predpokladané odobraté množstvo počas trvania účinnosti zmluvy (v kusoch)</t>
  </si>
  <si>
    <t>pšeničný bulgur, hrubo mletá pšenica, gastrobalenie min. 3 kg - max. 5 kg</t>
  </si>
  <si>
    <t>sušené semolinové cestoviny, gastrobalenie min. 3 kg - 5 kg</t>
  </si>
  <si>
    <t>slepačie vajcia čerstvé v škrupine, kvalita A, veľkosť L</t>
  </si>
  <si>
    <t>meno + podpis</t>
  </si>
  <si>
    <t>Cukor kryštál</t>
  </si>
  <si>
    <t>min. 1 kg balenie</t>
  </si>
  <si>
    <t>Cukor práškový</t>
  </si>
  <si>
    <t>protihrudkujúca látka, min. 1 kg balenie</t>
  </si>
  <si>
    <t xml:space="preserve">Cukor vanilkový </t>
  </si>
  <si>
    <t>balenie min. 20 g - 100 g, zloženie: cukor, extrakt z vanilky</t>
  </si>
  <si>
    <t>Cukor škoricový</t>
  </si>
  <si>
    <t>min. 20 g - max. 1 kg</t>
  </si>
  <si>
    <t>Čaj čierny</t>
  </si>
  <si>
    <t xml:space="preserve">Čaj ovocný </t>
  </si>
  <si>
    <t xml:space="preserve">Čaj zelený </t>
  </si>
  <si>
    <t>Kakao</t>
  </si>
  <si>
    <t xml:space="preserve">Rozpustný cereálny nápoj </t>
  </si>
  <si>
    <t xml:space="preserve">Med včelí </t>
  </si>
  <si>
    <t>Med včelí</t>
  </si>
  <si>
    <t>Džem extra porcie</t>
  </si>
  <si>
    <t>min. 3 rôzne príchute, samostatné porcie min. 15 g - max. 20 g</t>
  </si>
  <si>
    <t>porcovaný, cca 20 g (+- 5%), zmes medov z EU</t>
  </si>
  <si>
    <t xml:space="preserve">Džús </t>
  </si>
  <si>
    <t>Sirup</t>
  </si>
  <si>
    <t>min. 3 rôzne príchute v ponuke, min. 1 l balenie</t>
  </si>
  <si>
    <t>Džús, porcia</t>
  </si>
  <si>
    <t xml:space="preserve">Posyp orechový </t>
  </si>
  <si>
    <t xml:space="preserve">Posyp makový </t>
  </si>
  <si>
    <r>
      <t xml:space="preserve">min.500g balenie - cukor, mleté orechy min. </t>
    </r>
    <r>
      <rPr>
        <b/>
        <sz val="8"/>
        <rFont val="Calibri"/>
        <family val="2"/>
        <charset val="238"/>
        <scheme val="minor"/>
      </rPr>
      <t>45%</t>
    </r>
    <r>
      <rPr>
        <sz val="8"/>
        <rFont val="Calibri"/>
        <family val="2"/>
        <charset val="238"/>
        <scheme val="minor"/>
      </rPr>
      <t>, ryžová muka, sladový výť.jačmenný, aroma vanilín</t>
    </r>
  </si>
  <si>
    <t>Hladká múka špeciál OO</t>
  </si>
  <si>
    <t>pšenica potravinárska, výrobok obsahuje pšeničný lepok, min. 1 kg balenie</t>
  </si>
  <si>
    <t>varená jódovaná jedlá soľ, min. 1 kg</t>
  </si>
  <si>
    <t xml:space="preserve">Ryža guľatá </t>
  </si>
  <si>
    <t>Min.1kg - ryža biela guľatá</t>
  </si>
  <si>
    <t>Ryža guľatá I. ak.</t>
  </si>
  <si>
    <t>min. 0,5 kg balenie</t>
  </si>
  <si>
    <t>zelenina viacdruhová v korenenom sladkokyslom náleve s cukrom a sladidlom, sterilizovaná. Hmotnosť obsahu min. 3000g.</t>
  </si>
  <si>
    <t>Červená repa 2</t>
  </si>
  <si>
    <t>Červená repa 1</t>
  </si>
  <si>
    <t>Červená repa 3</t>
  </si>
  <si>
    <t>Červená repa 4</t>
  </si>
  <si>
    <t>Fazuľa biela</t>
  </si>
  <si>
    <t>sterilizovaná biela fazuľa v slanom náleve, gastrobalenie  max. 3 000g</t>
  </si>
  <si>
    <t>Cícer</t>
  </si>
  <si>
    <t>Oblátka 1</t>
  </si>
  <si>
    <t>Oblátka 2</t>
  </si>
  <si>
    <t>Oblátka 3</t>
  </si>
  <si>
    <t xml:space="preserve">Perník </t>
  </si>
  <si>
    <t>perník s ovocnou náplňou v tmavej tukovej poleve. Hmotnosť obsahu min. 55g - 65 g, minimálne 3 rôzne príchute</t>
  </si>
  <si>
    <t>Instantné droždie</t>
  </si>
  <si>
    <t>max. 10 g balenie</t>
  </si>
  <si>
    <t>Krém  na dukátové buchty v prášku</t>
  </si>
  <si>
    <t>gastrobalenie min. 1kg</t>
  </si>
  <si>
    <t>Suchá strakatá/farebná fazuľa</t>
  </si>
  <si>
    <t xml:space="preserve">Syr Tofu biele </t>
  </si>
  <si>
    <t xml:space="preserve">Syr Tofu údené </t>
  </si>
  <si>
    <t>Kečup sladký  1</t>
  </si>
  <si>
    <t>Ananásový kompót kúsky</t>
  </si>
  <si>
    <t>Broskyňový kompót polené 2</t>
  </si>
  <si>
    <t>broskyne v mierne sladkom náleve, spracované, sterilizované ovocie, kompót jednodruhový s nálevom. Hmotnosť obsahu 1000g -3500g.</t>
  </si>
  <si>
    <t xml:space="preserve"> Zloženie: jahody, pitná voda, cukor, regulátor kyslosti: kyselina citrónová, služovadlo: chlorid vápenatý, farbivo: košenila.Balenie: min. 1000g - max. 3500 g - plechovka</t>
  </si>
  <si>
    <t xml:space="preserve"> Zloženie: jahody, pitná voda, cukor, regulátor kyslosti: kyselina citrónová, služovadlo: chlorid vápenatý, farbivo: košenila. Balenie: max. 999 g - plechovka</t>
  </si>
  <si>
    <t xml:space="preserve">Kompót slivky odkôstkované polené </t>
  </si>
  <si>
    <t>balenie max. 499 g</t>
  </si>
  <si>
    <t>balenie min. 500g-1000g</t>
  </si>
  <si>
    <t>Čierne mleté</t>
  </si>
  <si>
    <t>Korenie kura 7 bylín</t>
  </si>
  <si>
    <t>Korenie pečené kura</t>
  </si>
  <si>
    <t>max. 20 g balenie</t>
  </si>
  <si>
    <t>min. 900 g</t>
  </si>
  <si>
    <t>minimálne 50 g</t>
  </si>
  <si>
    <t xml:space="preserve">Chlieb pš.-ražný </t>
  </si>
  <si>
    <t>min. 400 g</t>
  </si>
  <si>
    <t>min. 50 g</t>
  </si>
  <si>
    <t>min. 60 g</t>
  </si>
  <si>
    <t>min. 80 g</t>
  </si>
  <si>
    <t>min. 100 g</t>
  </si>
  <si>
    <t>Právna forma:  rozpočtová organizácia</t>
  </si>
  <si>
    <t>min. 60%  mäsa</t>
  </si>
  <si>
    <t>Párky bravčové</t>
  </si>
  <si>
    <t>min. 85% mäsa</t>
  </si>
  <si>
    <t>Párky hydinové</t>
  </si>
  <si>
    <t>min. 80% mäsa</t>
  </si>
  <si>
    <t>Slanina sedliacka údená</t>
  </si>
  <si>
    <t>Klobása bravčová údená</t>
  </si>
  <si>
    <t xml:space="preserve"> bal. max. do 240g, MR gastro </t>
  </si>
  <si>
    <t xml:space="preserve">Kuracie stehno kalibrované </t>
  </si>
  <si>
    <t>bal. max. do 220 g, MR gastro</t>
  </si>
  <si>
    <t xml:space="preserve">Kuracie prsia </t>
  </si>
  <si>
    <t>kalibrované, bal. max. do 260g, bez glazúrovania, bez masírovania vodou MR</t>
  </si>
  <si>
    <t>min.95% podiel mäsa Aliašská treska, bez aditív (150g porcie)</t>
  </si>
  <si>
    <t>obaľovaný, 5 kg balenie</t>
  </si>
  <si>
    <t>obsah mrkva, zeler, petržlen, kocky, 2,5 kg balenie</t>
  </si>
  <si>
    <t>obsah min. mrkva, zeler, pór, petržlen, rezance</t>
  </si>
  <si>
    <t>obsah mrkva,fazuľka,hrášok,karfiol, 2,5 kg balenie, kocky</t>
  </si>
  <si>
    <t>Mrazená zelenina  (mexická)</t>
  </si>
  <si>
    <t xml:space="preserve">obsah mrkva, kukurica, hrášok, červená paprika, </t>
  </si>
  <si>
    <t>Karfiol mrazený obaľovaný</t>
  </si>
  <si>
    <t>Kukuričné zrná mrazené</t>
  </si>
  <si>
    <t>Palacinky mrazené</t>
  </si>
  <si>
    <t>Mrazené hranolky do rúry</t>
  </si>
  <si>
    <t>1 x týždenne</t>
  </si>
  <si>
    <t>cestoviny, gastrobalenie  max. 5 kg</t>
  </si>
  <si>
    <t>cestoviny, balenie 400 - 1000 g</t>
  </si>
  <si>
    <t>cestoviny sušené semolinové,  balenie  200 - 1000 g</t>
  </si>
  <si>
    <t>8-vaječná cestovina, balenie max 1 kg</t>
  </si>
  <si>
    <t>sušené cestoviny, semolinová,  max. balenie 500  - 1000 g</t>
  </si>
  <si>
    <t xml:space="preserve">semolinové, balenie max. 500 - 1000 g </t>
  </si>
  <si>
    <t>sušené semolinové cestovíny, gastrobalenie max 5 kg</t>
  </si>
  <si>
    <t xml:space="preserve">semolinové sušené cestoviny, gastrobalenie max. 5 kg </t>
  </si>
  <si>
    <t>semolinové cestoviny, gastrobalenie max. 5 kg</t>
  </si>
  <si>
    <t>sypké ochucovadlo, bez glutamanu,  dehydratovaný výrobok, morská soľ min.49 %, sušená zelenina min.32 % , balenie 100 - 500  g</t>
  </si>
  <si>
    <t>paprika sladká sušená mletá, max. 100 g balenie</t>
  </si>
  <si>
    <t>Rasca drvená</t>
  </si>
  <si>
    <t>rasca drvená, max. 20 - 100  g</t>
  </si>
  <si>
    <t>Marhuľový kompót polené</t>
  </si>
  <si>
    <t>marhule v mierne sladkom náleve, spracované, sterilizované ovocie, kompót jednodruhový s nálevom. Hmotnosť obsahu 1000g -3500g.</t>
  </si>
  <si>
    <t>marhule v mierne sladkom náleve, spracované, sterilizované ovocie, kompót jednodruhový s nálevom. Hmotnosť obsahu  max 1000g.</t>
  </si>
  <si>
    <t xml:space="preserve"> I. trieda kvality,  min. 500g - max. 1 kg</t>
  </si>
  <si>
    <t xml:space="preserve"> I. trieda kvality, 500 g - max. 1 000 g</t>
  </si>
  <si>
    <t xml:space="preserve"> I. trieda kvality, min. 500 g - max. 1 000 g</t>
  </si>
  <si>
    <t>Strukoviny mix suché</t>
  </si>
  <si>
    <t>hrach, fazuľa, šošovica, balenie 500 g - 1000 g</t>
  </si>
  <si>
    <t xml:space="preserve"> I. trieda kvality,  min. 500 g - max. 1000 g</t>
  </si>
  <si>
    <t xml:space="preserve">Sója </t>
  </si>
  <si>
    <t>vrecúško min. 1,5g - max. 2 g, balenie 30 g</t>
  </si>
  <si>
    <t>bal.</t>
  </si>
  <si>
    <t>vrecúško min. 1,5g - max. 2 g, balenie 40 g</t>
  </si>
  <si>
    <t>vrecúško min. 1,5g - max. 2 g, 40 g balenie</t>
  </si>
  <si>
    <t>obsah kakaového masla min. 10%, balenie 100 - 500 g</t>
  </si>
  <si>
    <t>zloženie: jačmeň, slad z jačmeňa, čakanka, raž, bez pridaného cukru, balenie 500 g - 1000 g</t>
  </si>
  <si>
    <t>Instantný kakaový nápoj</t>
  </si>
  <si>
    <t>Sójový nápoj</t>
  </si>
  <si>
    <t>alternatíva kravského mlieka bez gluténu a laktózy, bal. 300-500 gr.</t>
  </si>
  <si>
    <t>minimálne 3 príchute v ponuke, gastrobalenie min. 4 kg</t>
  </si>
  <si>
    <t>minimálne 3 príchute v ponuke, balenie 300 - 500 g</t>
  </si>
  <si>
    <t>Slivkový lekvár</t>
  </si>
  <si>
    <t>bal. max 4 kg</t>
  </si>
  <si>
    <t>bal. max 1,2 kg</t>
  </si>
  <si>
    <t>tenké krehké pečivo z nekysnutého cesta,plnená, obsah 35-44 g, rôzne náplne (oriešková, čokoládová, vanilková ....)</t>
  </si>
  <si>
    <t>tenké krehké pečivo z nekysnutého cesta, plnená, obsah 45-50 g, rôzne náplne (oriešková, čokoládová, vanilková ....)</t>
  </si>
  <si>
    <t>tenké krehké pečivo z nekysnutého cesta,plnená, obsah 51g - 60 g, rôzne náplne (oriešková, čokoládová, vanilková ....)</t>
  </si>
  <si>
    <t>1 kg balenie</t>
  </si>
  <si>
    <t>min. 160g balenie - max. 180 g</t>
  </si>
  <si>
    <t>Syr Tofu biely</t>
  </si>
  <si>
    <t>Sardinky v oleji</t>
  </si>
  <si>
    <t>bal. 125 g</t>
  </si>
  <si>
    <t>gastrobalenie min. 700 - 1000g</t>
  </si>
  <si>
    <t>šampiňóny krájané - konzervované huby v mierne slanom náleve, sterilizované. Hmotnosť obsahu 400 - 600g.</t>
  </si>
  <si>
    <t>Mäsový výrobok konzerva - sterizlizované</t>
  </si>
  <si>
    <t>Debrecínsky nárez</t>
  </si>
  <si>
    <t>Mäsový nárez z bravčového alebo kuracieho mäsa  100 - 150  g</t>
  </si>
  <si>
    <t>bal. 100 - 250 g</t>
  </si>
  <si>
    <t>Cereálie</t>
  </si>
  <si>
    <t>cereálny výrobok extrudovaný,  min. 500 g balenie, rôzne druhy a príchute</t>
  </si>
  <si>
    <t>Syr Tehla neúdený</t>
  </si>
  <si>
    <t>Polotvrdý, zrejúci plnotučný syr, Obsah tuku v sušine min. 45%, Obsah soli max. 2,5%, obsah vody max. 43%, obsah tuku min. 26%</t>
  </si>
  <si>
    <t>Syr Tehla údený</t>
  </si>
  <si>
    <t xml:space="preserve">Polotvrdý zrejúci, plnotučný syr s prírodnou tenkou kôrou po údení, Obsah tuku v sušine: min. 45% hm. Obsah sušiny: min. 55% hm. </t>
  </si>
  <si>
    <t xml:space="preserve">Polotvrdý, zrejúci plnotučný syr, Obsah tuku v sušine min. 45%, Obsah soli max. 2,5%, obsah vody max. 43%, obsah tuku min. 26%, bal. 100 g </t>
  </si>
  <si>
    <t>Termix rôzne príchute</t>
  </si>
  <si>
    <t>Termizvaný tvarohovo-smotanový dezert, tvaroh min 48%, bal. min 90 g</t>
  </si>
  <si>
    <t>Smotana na šlahanie 33 %</t>
  </si>
  <si>
    <t>Pasterizovaná smotana, obsah tuku 33 %, bal. 1 l</t>
  </si>
  <si>
    <t xml:space="preserve">Smotana pochúťková kyslá </t>
  </si>
  <si>
    <t>Kyslá smotana. Tuk najmenej 14 %., bal. 1 l</t>
  </si>
  <si>
    <t xml:space="preserve">Tvaroh hrudkovitý voľný </t>
  </si>
  <si>
    <t>min. 150 g/bal - max.5 kg/bal, Zloženie: mlieko, smotana, jogurt. kultúra, tuk najm. 3,5%  bez škrobov, stabilizátorov, želatíny</t>
  </si>
  <si>
    <t xml:space="preserve">Jogurt smotanový, rôzne príchute  </t>
  </si>
  <si>
    <t>každý deň od pondelka do soboty do 06.00</t>
  </si>
  <si>
    <t>balenie do 500 g</t>
  </si>
  <si>
    <t>Dodacie podmienky: 2x v pracovnom týždni od 6.00 hod. do 14.00 hod.</t>
  </si>
  <si>
    <t>Škvarky chladené</t>
  </si>
  <si>
    <t>150 g porcie, mrazené na mori (seafrozen)</t>
  </si>
  <si>
    <t>100 g porcie, mrazené na mori (seafrozen)</t>
  </si>
  <si>
    <t>Cena v EUR za MJ bez DPH (3 desatinné miesta</t>
  </si>
  <si>
    <t>Cena v  EUR za predpokladané množstvo bez DPH (3 desatinné miesta)</t>
  </si>
  <si>
    <t>Sadzba DPH v % (v bunke uviesť len číslo 10,20 a pod.) (3 desatinné miesta)</t>
  </si>
  <si>
    <t>Cena v EUR za predpokladané množstvo s DPH (3 desatinné miesta)</t>
  </si>
  <si>
    <t>Rôzne druhy, balenie 20 g -30 g</t>
  </si>
  <si>
    <t>Rôzne druhy, balenie 40 g - 50 g</t>
  </si>
  <si>
    <t>Rôzne druhy, balenie 70 g - 80 g</t>
  </si>
  <si>
    <t>Rôzne druhy, balenie 100 - 120 g</t>
  </si>
  <si>
    <t>Obchodné meno uchádzača: SOŠ služieb a lesníctva</t>
  </si>
  <si>
    <t>Sídlo uchádzača:  Kolpašská 1586/9 ,969 01 Banská Štiavnica</t>
  </si>
  <si>
    <t>IČO:  42317673</t>
  </si>
  <si>
    <t>telefonický kontakt: 0911 240901</t>
  </si>
  <si>
    <t>min. 100g -max. 120g,pšeničná múka, pitná voda, droždie,jedlá soľ jodidovaná, rastlinný tuk</t>
  </si>
  <si>
    <t>min. 1000 g</t>
  </si>
  <si>
    <t>Veka sendvič krájaný biely  -dlháň</t>
  </si>
  <si>
    <t>min. 80g</t>
  </si>
  <si>
    <t>Chodský koláč</t>
  </si>
  <si>
    <t>min. 20 % bravčových škvariek, min. 60 g</t>
  </si>
  <si>
    <t>min. 80 g max.100g</t>
  </si>
  <si>
    <t>Žemľa sypaná sezamom</t>
  </si>
  <si>
    <t>min.170g,pšeničná múka,pitná voda,droždie,soľ,rastliný tuk</t>
  </si>
  <si>
    <t>Pizza slimák</t>
  </si>
  <si>
    <t>min. 100g</t>
  </si>
  <si>
    <t>Dalamánka - celozrnné peč.</t>
  </si>
  <si>
    <t>Obchodné meno uchádzača:Stredná odborná škola sluzieb a lesníctva</t>
  </si>
  <si>
    <t>Sídlo uchádzača:  Kolpašská 1586/9 Banská Štiavnica</t>
  </si>
  <si>
    <t xml:space="preserve">SOŠ služieb a lesníctva, Kolpašská 1586/9 Banská Štiavnica </t>
  </si>
  <si>
    <t>SOŠ služieb a lesníctva, Kolpašská 1586/9 Banská Štiavnica</t>
  </si>
  <si>
    <t>Maslo 20g  porcované</t>
  </si>
  <si>
    <t xml:space="preserve">roztierateľný tavený syr, zloženie: syry, voda,rast.oleje/maslo, mlieko, sušená srvátka, min. obsah tuku 50%, sušina min. 40%, bal 100g </t>
  </si>
  <si>
    <t xml:space="preserve">Tavený syr syrokrém </t>
  </si>
  <si>
    <t>Smotana na varenie 15%</t>
  </si>
  <si>
    <t>bal. 1 l</t>
  </si>
  <si>
    <t xml:space="preserve">Syr parenica </t>
  </si>
  <si>
    <t xml:space="preserve">bal. 100g </t>
  </si>
  <si>
    <t>Syr nite</t>
  </si>
  <si>
    <t>bal.100g</t>
  </si>
  <si>
    <t>Acidofilné mlieko</t>
  </si>
  <si>
    <t>balenie 0,25 - 0,50l</t>
  </si>
  <si>
    <t xml:space="preserve">Rastliné maslo </t>
  </si>
  <si>
    <t>rastlinný roztierateľný tuk, bal. 400 - 500 g</t>
  </si>
  <si>
    <t>Syr parmezán strúhaný</t>
  </si>
  <si>
    <t>1000g balenie</t>
  </si>
  <si>
    <t>Dezert tvarohový</t>
  </si>
  <si>
    <t>Polotvrdý zrejúci, plnotučný syr s prírodnou tenkou kôrou po údení, Obsah tuku v sušine: min. 45% hm. Obsah sušiny: min. 55% hm., bal 100 g - 150g</t>
  </si>
  <si>
    <t>Jogurtové mlieko ochutené</t>
  </si>
  <si>
    <t>Dodacie podmienky: 3x v pracovnom týždni od 6.00 hod. do 10.00 hod.</t>
  </si>
  <si>
    <t>2 x v pracovnom týždni  od 06.00 do 10.00</t>
  </si>
  <si>
    <t>Saláma suchá nitran</t>
  </si>
  <si>
    <t>Saláma suchá malokarpatská</t>
  </si>
  <si>
    <t>Saláma šunková</t>
  </si>
  <si>
    <t>Slanina s kožou udená</t>
  </si>
  <si>
    <t>Lahôdkové karé udené</t>
  </si>
  <si>
    <t>2 x v pracovnom týždni od 6.00-10.00 hod.</t>
  </si>
  <si>
    <t>Morčacie prsia</t>
  </si>
  <si>
    <t>Kuracia pečeň</t>
  </si>
  <si>
    <t>bal.500g</t>
  </si>
  <si>
    <t>Kačacie prsia</t>
  </si>
  <si>
    <t>bal. 250- 500 g</t>
  </si>
  <si>
    <t>Losos</t>
  </si>
  <si>
    <t>Losos filet</t>
  </si>
  <si>
    <t xml:space="preserve">1x v pracovný týždeň od 6.00 hod. do 10.00 hod. </t>
  </si>
  <si>
    <t xml:space="preserve">                                                                         SOŠ služieb a lesníctva, Kolpašská 1586/9 Banská Štiavnica</t>
  </si>
  <si>
    <t xml:space="preserve">                                                                               SOŠ služieb a lesníctva, Kolpašská 1586/9 Banská Štiavnica</t>
  </si>
  <si>
    <t>2,5 kg balenie</t>
  </si>
  <si>
    <t>bal.2500g</t>
  </si>
  <si>
    <t>bal.320-360g</t>
  </si>
  <si>
    <t>Mrazená pizza rôzne druhy</t>
  </si>
  <si>
    <t>1 x v pracovným týždni od 6.00 - 12.00 hod.</t>
  </si>
  <si>
    <t>2x v pracovnom týždni od  06.00 - 12.00 hod.</t>
  </si>
  <si>
    <t>2x v pracovnom týždni od 06.00 do 12.00 hod.</t>
  </si>
  <si>
    <t>Bravčové plece</t>
  </si>
  <si>
    <t xml:space="preserve">                                                        SOŠ služieb a lesníctva, Kolpašská 1586/9 Banská Štiavnica</t>
  </si>
  <si>
    <t xml:space="preserve"> </t>
  </si>
  <si>
    <t>bal.130 g</t>
  </si>
  <si>
    <t>Tatarská omáčka</t>
  </si>
  <si>
    <t>min.30 g - max 50 g</t>
  </si>
  <si>
    <t>dolný šál, hovädzie zadné, sviečkovica, mladý býk, kuchynská úprava</t>
  </si>
  <si>
    <t>Čaj bylinný</t>
  </si>
  <si>
    <t>Spolu</t>
  </si>
  <si>
    <t>Nové korenie celé</t>
  </si>
  <si>
    <t>min.20 g</t>
  </si>
  <si>
    <t>Čierne korenie  celé</t>
  </si>
  <si>
    <t>Bobkový list</t>
  </si>
  <si>
    <t>I.TRIEDA , vaha min.180g - 250g</t>
  </si>
  <si>
    <t xml:space="preserve">I. TRIEDA, </t>
  </si>
  <si>
    <t>I. TRIEDA,  váha 180g- 250g</t>
  </si>
  <si>
    <t>Grepfruit</t>
  </si>
  <si>
    <t>I. TRIEDA ,váha 150g - 250g</t>
  </si>
  <si>
    <t>I. TRIEDA  váha min.150g</t>
  </si>
  <si>
    <t>I. TRIEDA , vaha 150g a viac</t>
  </si>
  <si>
    <t>Paprika zelená PCR</t>
  </si>
  <si>
    <t>Mandarinky</t>
  </si>
  <si>
    <t>I. TRIEDA , váha min.150g a viac</t>
  </si>
  <si>
    <t>Kaleráb</t>
  </si>
  <si>
    <t>Mrkva</t>
  </si>
  <si>
    <t>Petržlen</t>
  </si>
  <si>
    <t>Brokolica</t>
  </si>
  <si>
    <t xml:space="preserve">I. TRIEDA , </t>
  </si>
  <si>
    <t>Kel</t>
  </si>
  <si>
    <t>Šampiňóny čerstvé</t>
  </si>
  <si>
    <t>Pór</t>
  </si>
  <si>
    <t xml:space="preserve"> I.TRIEDA, </t>
  </si>
  <si>
    <t>Špenát</t>
  </si>
  <si>
    <t>Hliva ustricová</t>
  </si>
  <si>
    <t>Petržlenová vňať</t>
  </si>
  <si>
    <t>Kôpor čerstvý</t>
  </si>
  <si>
    <t>Pažítka</t>
  </si>
  <si>
    <t>Cherry paradajky</t>
  </si>
  <si>
    <t>Poľný šalát poľníček</t>
  </si>
  <si>
    <t>e-mail:  sekretar@sosbs.sk</t>
  </si>
  <si>
    <t>e-mail: sekretar@sosbs.sk</t>
  </si>
  <si>
    <t>e-mail:sekretar@sosbs.sk</t>
  </si>
  <si>
    <t>Kaiserka biela, tmavá</t>
  </si>
  <si>
    <t>Moravský koláč</t>
  </si>
  <si>
    <t>Rožok viaczrnný - dalamánka</t>
  </si>
  <si>
    <t>Sladká makovka - briožka</t>
  </si>
  <si>
    <t>Sladký rožok</t>
  </si>
  <si>
    <t>Mrežovník</t>
  </si>
  <si>
    <t>Lupačka lekvár/tvaroh/mak/orechy</t>
  </si>
  <si>
    <t>Praclík kakaový/makový</t>
  </si>
  <si>
    <t>Babkina buchta  tvarohová/lekvárová</t>
  </si>
  <si>
    <t>Závin exkluzív: mak/kakaový/orechový</t>
  </si>
  <si>
    <t>min.300g, Zloženie: pšeničná múka , cukor, rastlinné tuky (palmový, repkový),voda, droždie, soľ, vajcia. Plnka:  min 25% (orechovej) náplne</t>
  </si>
  <si>
    <t>Osie hniezdo - slimák škoricový</t>
  </si>
  <si>
    <t>Zloženie: pšeničná múka, droždie, soľ-protihrudkujúca látka, voda rastlinný tuk,cukor, stabilizátor:uhličitan vápenatý,sójová múka,emulgátor, múku upravujúca látka-kyselina askorbová,enzým Hmotnosť: 40-50g</t>
  </si>
  <si>
    <t>Pizza rožok/Zbojnícky rožok</t>
  </si>
  <si>
    <t>Vianočka s hrozienkami/maslová</t>
  </si>
  <si>
    <t>Twister slivkový</t>
  </si>
  <si>
    <t xml:space="preserve">2 x v pracovnom týždni  dodávať tovar od 6.00 do 14.00 hod. </t>
  </si>
  <si>
    <t>Hrozno biele/červené</t>
  </si>
  <si>
    <t>Jablká zelené Golden/červené</t>
  </si>
  <si>
    <t>Kapusta čínska/pekinská</t>
  </si>
  <si>
    <t>Reďkovka biela/červená</t>
  </si>
  <si>
    <t>Šalát hlávkový/kučeravý/lolo</t>
  </si>
  <si>
    <t>Uhorky šalátové/poľné</t>
  </si>
  <si>
    <t>Paprika farebná (žltá/červená/zelená)</t>
  </si>
  <si>
    <t>Zeler</t>
  </si>
  <si>
    <t>Karfiol</t>
  </si>
  <si>
    <t>50 g - 80g</t>
  </si>
  <si>
    <t xml:space="preserve">80-100g, Zloženie: pšeničná múka, cukor, rastlinné tuky (palmový, repkový),voda, droždie, soľ, vajcia, náplň (mak), enzymatická" zmes </t>
  </si>
  <si>
    <t>120g - 150g</t>
  </si>
  <si>
    <t xml:space="preserve">150g - 200g, Zloženie: pšeničná múka, cukor, rastlinné tuky (palmový, repkový),voda, droždie, soľ, vajcia, mak, enzymatická" zmes </t>
  </si>
  <si>
    <t>min. 90 g - max. 110 g</t>
  </si>
  <si>
    <t>pšeničná múka min. 60,20% droždie, soľ, cukor, rastlinný olej, emulgátor antioxidant, enzýmy obs.lepok, stabilizátor: uhličitan vápenatý, sójová múka, emulgátor, voda, náhrada vajec, mašľovací prípravok, Hmotnosť 350g-400 g</t>
  </si>
  <si>
    <t>min. 140 g.</t>
  </si>
  <si>
    <t xml:space="preserve">150g- 200g, Zloženie: pšeničná múka , cukor, rastlinné tuky (palmový, repkový),voda, droždie, soľ, vajcia, mak, enzymatická" zmes </t>
  </si>
  <si>
    <r>
      <t>Vyrobené z pasterizovanej smotany. Množstvo mliečneho tuku min. 8</t>
    </r>
    <r>
      <rPr>
        <sz val="8"/>
        <rFont val="Calibri"/>
        <family val="2"/>
        <charset val="238"/>
        <scheme val="minor"/>
      </rPr>
      <t>2</t>
    </r>
    <r>
      <rPr>
        <sz val="8"/>
        <color theme="1"/>
        <rFont val="Calibri"/>
        <family val="2"/>
        <charset val="238"/>
        <scheme val="minor"/>
      </rPr>
      <t>%, hmotnosť balenia 125-250g</t>
    </r>
  </si>
  <si>
    <t>Syr Eidam/Tehla neúdený/údený - plátkový</t>
  </si>
  <si>
    <t>roztierateľný tavený syr, zloženie: syry, voda,rast.oleje/maslo, mlieko, sušená srvátka, min. obsah tuku 50%, sušina min. 40%, porcie balené do hliníkovej fólie, bal. 150g -  3 ks v balení alebo ekvivalent</t>
  </si>
  <si>
    <t>bal.250g - 320g</t>
  </si>
  <si>
    <t>balenie 100 - 120 g</t>
  </si>
  <si>
    <t>Syr mozzarella v náleve</t>
  </si>
  <si>
    <t>originál receptúra min. 70% mäsa</t>
  </si>
  <si>
    <t>Údené mäso bez kosti (karé/stehno/krkovička)</t>
  </si>
  <si>
    <t>Kurča celé bez drobkov mrazené</t>
  </si>
  <si>
    <t>bez tuku a kože, nesolené, gastro MR</t>
  </si>
  <si>
    <t>morčacie prsia bez kosti a kože,mrazené porcie, max 2 kg balenie</t>
  </si>
  <si>
    <t>min. podiel mäsa 95% , porcie150g</t>
  </si>
  <si>
    <t>Rybie filé 1</t>
  </si>
  <si>
    <t>Rybie filé 2</t>
  </si>
  <si>
    <t xml:space="preserve">min.95% podiel mäsa,bez aditív,                        500g  filet  </t>
  </si>
  <si>
    <t>Pirohy</t>
  </si>
  <si>
    <t>Karfiol mrazený</t>
  </si>
  <si>
    <t>Šúľance čisté/plnené s náplňou</t>
  </si>
  <si>
    <t>Špenát mrazený</t>
  </si>
  <si>
    <t>zemiakové cesto, neplnené/plnené s náplňou</t>
  </si>
  <si>
    <t>Obaľovaný syr</t>
  </si>
  <si>
    <t>hlbokomrazená, hmotnosť obsahu (min. 2,5kg x 4 balenia/karton), ružičky brokolice</t>
  </si>
  <si>
    <t>hlbokomrazený, bez strukov, hmotnosť obsahu (min. 2,5kg)</t>
  </si>
  <si>
    <t>lekvárové/bryndzové, náplň min. 19%</t>
  </si>
  <si>
    <t xml:space="preserve">semolinové, gastrobalenie max. 5 kg </t>
  </si>
  <si>
    <t>Piškóty</t>
  </si>
  <si>
    <t xml:space="preserve">Džem ovocný s kúskami ovocia rôzne príchute, min.  4kg   </t>
  </si>
  <si>
    <t>min. 500 g - max. 1000 g, zmes medov z EU</t>
  </si>
  <si>
    <t xml:space="preserve">Džem ovocný s kúskami ovocia rôzne príchute, 300g - 500 g   </t>
  </si>
  <si>
    <t>rôzne príchute min. 99%, objem min. 200 ml - max. 250 ml</t>
  </si>
  <si>
    <t>rôzne príchute min. 99%, objem min.1 l - max. 2 l</t>
  </si>
  <si>
    <t>nápoj v prášku, sladená, rozpustná zmes na prípravu kakaového nápoja 400 - 1000 g, granko alebo ekvivalent</t>
  </si>
  <si>
    <t>I. trieda kvality, balenie 500 g - 1000 g</t>
  </si>
  <si>
    <t>spracovaná zelenina, pretlaky jednodruhové, s podielom pridaného cukru, zahustené, chemicky konzervované. Hmotnosť obsahu min. 800g -1000g max.</t>
  </si>
  <si>
    <t>Ananás kúsky v mierne sladkom náleve, spracované, sterilizované ovocie, kompót jednodruhový s nálevom. Hmotnosť obsahu 1000g - 3500g.</t>
  </si>
  <si>
    <t>Balenie  min. 1000g - 4000g</t>
  </si>
  <si>
    <t>Guľášové korenie</t>
  </si>
  <si>
    <t>Paprika mletá sladká</t>
  </si>
  <si>
    <t>Grilovacie korenie</t>
  </si>
  <si>
    <t>Zloženie: soľ, paprika sladká, škrob kukuričný, cibuľa, rasca, korenie čierne, cesnak, cukor, zvýrazňovač chutí, protihrudkujúca látka, muškátový orech. Balenie: max. 100 g</t>
  </si>
  <si>
    <t>Škorica mletá</t>
  </si>
  <si>
    <t>min.10 g</t>
  </si>
  <si>
    <t>Vegeta Podravka alebo ekvivalent</t>
  </si>
  <si>
    <t>bal. max. 100 g</t>
  </si>
  <si>
    <t>Min.5kg  - ryža biela lupaná guľatá</t>
  </si>
  <si>
    <t>min.500 g - cukor, mletý mak min. 45%, ryžová muka, sladový výť.jačmenný, aroma vanilín</t>
  </si>
  <si>
    <t>Pudingový prášok - čokoládový/vanilkový/jahoda Dr. Oetker alebo ekvivalent</t>
  </si>
  <si>
    <t>pudingový prášok s príchuťou, hmotnosť obsahu min. 1kg, doporučený obsah: Kukuričný škrob, Aróma, Farbivá (karotény, riboflavíny), môže obsahovať mlieko, vajcia, orechy a obilniny obsahujúce lepok</t>
  </si>
  <si>
    <t>uhorky 7- 9 cm v korenenom sladkokyslom náleve s cukrom a sladidlom. Hmotnosť obsahu 600 - 1000 g</t>
  </si>
  <si>
    <t>uhorky 7- 9 cm v korenenom sladkokyslom náleve s cukrom a sladidlom. Hmotnosť obsahu 3500g</t>
  </si>
  <si>
    <t>čisté</t>
  </si>
  <si>
    <t>1ks balenie</t>
  </si>
  <si>
    <t>2,5kg balenie</t>
  </si>
  <si>
    <t>8-vaječné, tenké, gastrobalenie max. 5kg</t>
  </si>
  <si>
    <t>škorica mletá, max. 20g balenie</t>
  </si>
  <si>
    <t>ocot kvasný liehový 8%, 1l balenie</t>
  </si>
  <si>
    <t>strúhaná, gastrobalenie min. 2,5kg - max. 3,5kg</t>
  </si>
  <si>
    <t>kocky, gastrobalenie min. 2,5kg - max. 3,5kg</t>
  </si>
  <si>
    <t>rezančeky, gastrobalenie min. 2,5kg - max. 3,5kg</t>
  </si>
  <si>
    <t>vrúbkovaná, gastrobalenie min. 2,5kg - max. 3,5kg</t>
  </si>
  <si>
    <t>Špecifikácia ponúkaného tovaru - opis uchádzačom ponúknutého výrobku Konkrétny/Obchodný názov uchádzačom ponúknutého výrobku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</si>
</sst>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quot;$&quot;#,##0.00_);\(&quot;$&quot;#,##0.00\)"/>
    <numFmt numFmtId="165" formatCode="&quot;Reorder&quot;;&quot;&quot;;&quot;&quot;"/>
    <numFmt numFmtId="166" formatCode="#,##0.00\ &quot;€&quot;"/>
    <numFmt numFmtId="167" formatCode="#,##0.0"/>
    <numFmt numFmtId="168" formatCode="0.000"/>
    <numFmt numFmtId="169" formatCode="0.00;[Red]0.00"/>
  </numFmts>
  <fonts count="75"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u/>
      <sz val="11"/>
      <color theme="10"/>
      <name val="Calibri"/>
      <family val="2"/>
      <scheme val="minor"/>
    </font>
    <font>
      <sz val="8"/>
      <color theme="1"/>
      <name val="Calibri"/>
      <family val="2"/>
      <charset val="238"/>
      <scheme val="minor"/>
    </font>
    <font>
      <b/>
      <sz val="8"/>
      <color theme="1"/>
      <name val="Calibri"/>
      <family val="2"/>
      <charset val="238"/>
      <scheme val="minor"/>
    </font>
    <font>
      <sz val="8"/>
      <name val="Calibri"/>
      <family val="2"/>
      <charset val="238"/>
      <scheme val="minor"/>
    </font>
    <font>
      <b/>
      <sz val="12"/>
      <color theme="1"/>
      <name val="Calibri"/>
      <family val="2"/>
      <charset val="238"/>
      <scheme val="minor"/>
    </font>
    <font>
      <b/>
      <sz val="14"/>
      <color theme="1"/>
      <name val="Calibri"/>
      <family val="2"/>
      <charset val="238"/>
      <scheme val="minor"/>
    </font>
    <font>
      <b/>
      <sz val="8"/>
      <name val="Calibri"/>
      <family val="2"/>
      <charset val="238"/>
      <scheme val="minor"/>
    </font>
    <font>
      <b/>
      <sz val="11"/>
      <color theme="1"/>
      <name val="Calibri"/>
      <family val="2"/>
      <charset val="238"/>
      <scheme val="minor"/>
    </font>
    <font>
      <b/>
      <sz val="9"/>
      <color theme="1"/>
      <name val="Calibri"/>
      <family val="2"/>
      <charset val="238"/>
      <scheme val="minor"/>
    </font>
    <font>
      <i/>
      <sz val="8"/>
      <color rgb="FFFF0000"/>
      <name val="Calibri"/>
      <family val="2"/>
      <charset val="238"/>
      <scheme val="minor"/>
    </font>
    <font>
      <sz val="8"/>
      <color theme="1"/>
      <name val="Calibri"/>
      <family val="2"/>
      <scheme val="minor"/>
    </font>
    <font>
      <b/>
      <sz val="12"/>
      <color rgb="FFFFEFE7"/>
      <name val="Calibri"/>
      <family val="2"/>
      <charset val="238"/>
      <scheme val="minor"/>
    </font>
    <font>
      <i/>
      <sz val="8"/>
      <color rgb="FFFFEFE7"/>
      <name val="Calibri"/>
      <family val="2"/>
      <charset val="238"/>
      <scheme val="minor"/>
    </font>
    <font>
      <sz val="11"/>
      <color rgb="FFFFEFE7"/>
      <name val="Calibri"/>
      <family val="2"/>
      <charset val="238"/>
      <scheme val="minor"/>
    </font>
    <font>
      <b/>
      <sz val="13"/>
      <color theme="1"/>
      <name val="Calibri"/>
      <family val="2"/>
      <charset val="238"/>
      <scheme val="minor"/>
    </font>
    <font>
      <sz val="8"/>
      <color rgb="FFFF0000"/>
      <name val="Calibri"/>
      <family val="2"/>
      <charset val="238"/>
      <scheme val="minor"/>
    </font>
    <font>
      <b/>
      <sz val="13"/>
      <name val="Calibri"/>
      <family val="2"/>
      <charset val="238"/>
      <scheme val="minor"/>
    </font>
    <font>
      <sz val="10"/>
      <name val="Arial"/>
      <family val="2"/>
      <charset val="238"/>
    </font>
    <font>
      <sz val="11"/>
      <name val="Calibri"/>
      <family val="2"/>
      <charset val="238"/>
      <scheme val="minor"/>
    </font>
    <font>
      <b/>
      <sz val="12"/>
      <name val="Calibri"/>
      <family val="2"/>
      <charset val="238"/>
      <scheme val="minor"/>
    </font>
    <font>
      <sz val="12"/>
      <name val="Calibri"/>
      <family val="2"/>
      <charset val="238"/>
      <scheme val="minor"/>
    </font>
    <font>
      <i/>
      <sz val="11"/>
      <color theme="1"/>
      <name val="Calibri"/>
      <family val="2"/>
      <charset val="238"/>
    </font>
    <font>
      <sz val="10"/>
      <name val="Calibri"/>
      <family val="2"/>
      <charset val="238"/>
      <scheme val="minor"/>
    </font>
    <font>
      <sz val="10"/>
      <color theme="1"/>
      <name val="Calibri"/>
      <family val="2"/>
      <charset val="238"/>
      <scheme val="minor"/>
    </font>
    <font>
      <b/>
      <sz val="11"/>
      <name val="Calibri"/>
      <family val="2"/>
      <charset val="238"/>
      <scheme val="minor"/>
    </font>
    <font>
      <b/>
      <sz val="8"/>
      <color indexed="8"/>
      <name val="Calibri"/>
      <family val="2"/>
      <charset val="238"/>
      <scheme val="minor"/>
    </font>
    <font>
      <sz val="8"/>
      <color indexed="8"/>
      <name val="Calibri"/>
      <family val="2"/>
      <charset val="238"/>
      <scheme val="minor"/>
    </font>
    <font>
      <b/>
      <sz val="10"/>
      <name val="Calibri"/>
      <family val="2"/>
      <charset val="238"/>
      <scheme val="minor"/>
    </font>
    <font>
      <b/>
      <sz val="10"/>
      <color theme="1"/>
      <name val="Calibri"/>
      <family val="2"/>
      <charset val="238"/>
      <scheme val="minor"/>
    </font>
    <font>
      <i/>
      <sz val="11"/>
      <name val="Calibri"/>
      <family val="2"/>
      <charset val="238"/>
    </font>
    <font>
      <sz val="11"/>
      <color rgb="FFFF0000"/>
      <name val="Calibri"/>
      <family val="2"/>
      <charset val="238"/>
      <scheme val="minor"/>
    </font>
    <font>
      <b/>
      <sz val="14"/>
      <color rgb="FFFF0000"/>
      <name val="Calibri"/>
      <family val="2"/>
      <charset val="238"/>
      <scheme val="minor"/>
    </font>
    <font>
      <b/>
      <sz val="16"/>
      <color rgb="FFFF0000"/>
      <name val="Calibri"/>
      <family val="2"/>
      <charset val="238"/>
      <scheme val="minor"/>
    </font>
    <font>
      <sz val="18"/>
      <color rgb="FFFF0000"/>
      <name val="Calibri"/>
      <family val="2"/>
      <charset val="238"/>
      <scheme val="minor"/>
    </font>
    <font>
      <b/>
      <sz val="8"/>
      <color rgb="FFFF0000"/>
      <name val="Calibri"/>
      <family val="2"/>
      <charset val="238"/>
      <scheme val="minor"/>
    </font>
    <font>
      <sz val="9"/>
      <color indexed="8"/>
      <name val="Calibri"/>
      <family val="2"/>
      <charset val="238"/>
    </font>
    <font>
      <sz val="8"/>
      <color indexed="8"/>
      <name val="Calibri"/>
      <family val="2"/>
      <charset val="238"/>
    </font>
    <font>
      <b/>
      <sz val="8"/>
      <color indexed="8"/>
      <name val="Calibri"/>
      <family val="2"/>
      <charset val="238"/>
    </font>
    <font>
      <sz val="9"/>
      <name val="Calibri"/>
      <family val="2"/>
      <charset val="238"/>
      <scheme val="minor"/>
    </font>
    <font>
      <sz val="9"/>
      <color theme="1"/>
      <name val="Calibri"/>
      <family val="2"/>
      <scheme val="minor"/>
    </font>
    <font>
      <sz val="9"/>
      <color theme="1"/>
      <name val="Calibri"/>
      <family val="2"/>
      <charset val="238"/>
      <scheme val="minor"/>
    </font>
    <font>
      <b/>
      <sz val="14"/>
      <name val="Calibri"/>
      <family val="2"/>
      <charset val="238"/>
      <scheme val="minor"/>
    </font>
    <font>
      <sz val="14"/>
      <color rgb="FFFF0000"/>
      <name val="Calibri"/>
      <family val="2"/>
      <charset val="238"/>
      <scheme val="minor"/>
    </font>
    <font>
      <i/>
      <sz val="8"/>
      <color theme="1"/>
      <name val="Calibri"/>
      <family val="2"/>
      <charset val="238"/>
    </font>
    <font>
      <b/>
      <sz val="12"/>
      <color rgb="FFFF0000"/>
      <name val="Calibri"/>
      <family val="2"/>
      <charset val="238"/>
      <scheme val="minor"/>
    </font>
    <font>
      <sz val="8"/>
      <color rgb="FFFFEFE7"/>
      <name val="Calibri"/>
      <family val="2"/>
      <scheme val="minor"/>
    </font>
    <font>
      <b/>
      <sz val="8"/>
      <color theme="1"/>
      <name val="Calibri"/>
      <family val="2"/>
      <scheme val="minor"/>
    </font>
    <font>
      <b/>
      <sz val="8"/>
      <name val="Calibri"/>
      <family val="2"/>
      <scheme val="minor"/>
    </font>
    <font>
      <i/>
      <sz val="8"/>
      <color rgb="FFFF0000"/>
      <name val="Calibri"/>
      <family val="2"/>
      <scheme val="minor"/>
    </font>
    <font>
      <sz val="8"/>
      <color indexed="8"/>
      <name val="Calibri"/>
      <family val="2"/>
    </font>
    <font>
      <sz val="8"/>
      <name val="Calibri"/>
      <family val="2"/>
      <scheme val="minor"/>
    </font>
    <font>
      <b/>
      <sz val="8"/>
      <color rgb="FFFF0000"/>
      <name val="Calibri"/>
      <family val="2"/>
      <scheme val="minor"/>
    </font>
    <font>
      <b/>
      <sz val="9"/>
      <name val="Calibri"/>
      <family val="2"/>
      <charset val="238"/>
      <scheme val="minor"/>
    </font>
    <font>
      <b/>
      <sz val="13"/>
      <color indexed="8"/>
      <name val="Calibri"/>
      <family val="2"/>
      <charset val="238"/>
      <scheme val="minor"/>
    </font>
    <font>
      <b/>
      <sz val="13"/>
      <name val="Calibri"/>
      <family val="2"/>
      <scheme val="minor"/>
    </font>
    <font>
      <b/>
      <i/>
      <sz val="11"/>
      <color theme="1"/>
      <name val="Calibri"/>
      <family val="2"/>
      <charset val="238"/>
    </font>
    <font>
      <b/>
      <sz val="14"/>
      <color theme="1"/>
      <name val="Calibri"/>
      <family val="2"/>
      <scheme val="minor"/>
    </font>
    <font>
      <i/>
      <sz val="8"/>
      <color rgb="FFC00000"/>
      <name val="Calibri"/>
      <family val="2"/>
      <charset val="238"/>
      <scheme val="minor"/>
    </font>
    <font>
      <sz val="14"/>
      <color theme="1"/>
      <name val="Calibri"/>
      <family val="2"/>
      <charset val="238"/>
      <scheme val="minor"/>
    </font>
    <font>
      <sz val="12"/>
      <color theme="1"/>
      <name val="Calibri"/>
      <family val="2"/>
      <scheme val="minor"/>
    </font>
    <font>
      <sz val="11"/>
      <color rgb="FF006100"/>
      <name val="Calibri"/>
      <family val="2"/>
      <charset val="238"/>
      <scheme val="minor"/>
    </font>
    <font>
      <sz val="11"/>
      <color rgb="FF9C6500"/>
      <name val="Calibri"/>
      <family val="2"/>
      <charset val="238"/>
      <scheme val="minor"/>
    </font>
    <font>
      <b/>
      <sz val="11"/>
      <color rgb="FF006100"/>
      <name val="Calibri"/>
      <family val="2"/>
      <charset val="238"/>
      <scheme val="minor"/>
    </font>
  </fonts>
  <fills count="1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rgb="FFE7E775"/>
        <bgColor indexed="64"/>
      </patternFill>
    </fill>
    <fill>
      <patternFill patternType="solid">
        <fgColor rgb="FFB5DF95"/>
        <bgColor indexed="64"/>
      </patternFill>
    </fill>
    <fill>
      <patternFill patternType="solid">
        <fgColor rgb="FFFCCCD4"/>
        <bgColor indexed="64"/>
      </patternFill>
    </fill>
    <fill>
      <patternFill patternType="solid">
        <fgColor rgb="FFBDDF95"/>
        <bgColor indexed="64"/>
      </patternFill>
    </fill>
    <fill>
      <patternFill patternType="solid">
        <fgColor rgb="FFEFE0D1"/>
        <bgColor indexed="64"/>
      </patternFill>
    </fill>
    <fill>
      <patternFill patternType="solid">
        <fgColor rgb="FFB7ECFF"/>
        <bgColor indexed="64"/>
      </patternFill>
    </fill>
    <fill>
      <patternFill patternType="solid">
        <fgColor rgb="FF47CFFF"/>
        <bgColor indexed="64"/>
      </patternFill>
    </fill>
    <fill>
      <patternFill patternType="solid">
        <fgColor rgb="FFFFC000"/>
        <bgColor indexed="64"/>
      </patternFill>
    </fill>
    <fill>
      <patternFill patternType="solid">
        <fgColor rgb="FFFFA3A3"/>
        <bgColor indexed="64"/>
      </patternFill>
    </fill>
    <fill>
      <patternFill patternType="solid">
        <fgColor indexed="65"/>
      </patternFill>
    </fill>
    <fill>
      <patternFill patternType="solid">
        <fgColor theme="9" tint="0.79998168889431442"/>
        <bgColor indexed="64"/>
      </patternFill>
    </fill>
    <fill>
      <patternFill patternType="solid">
        <fgColor rgb="FFFFFF00"/>
        <bgColor indexed="64"/>
      </patternFill>
    </fill>
    <fill>
      <patternFill patternType="solid">
        <fgColor rgb="FFC6EFCE"/>
      </patternFill>
    </fill>
    <fill>
      <patternFill patternType="solid">
        <fgColor rgb="FFFFEB9C"/>
      </patternFill>
    </fill>
  </fills>
  <borders count="36">
    <border>
      <left/>
      <right/>
      <top/>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
      <left/>
      <right style="thin">
        <color auto="1"/>
      </right>
      <top/>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medium">
        <color auto="1"/>
      </bottom>
      <diagonal/>
    </border>
    <border>
      <left/>
      <right/>
      <top/>
      <bottom style="medium">
        <color auto="1"/>
      </bottom>
      <diagonal/>
    </border>
    <border>
      <left style="medium">
        <color auto="1"/>
      </left>
      <right style="thin">
        <color auto="1"/>
      </right>
      <top style="thin">
        <color auto="1"/>
      </top>
      <bottom style="thin">
        <color auto="1"/>
      </bottom>
      <diagonal/>
    </border>
    <border>
      <left style="thin">
        <color auto="1"/>
      </left>
      <right/>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auto="1"/>
      </top>
      <bottom/>
      <diagonal/>
    </border>
    <border>
      <left/>
      <right/>
      <top/>
      <bottom style="thin">
        <color indexed="64"/>
      </bottom>
      <diagonal/>
    </border>
    <border>
      <left/>
      <right/>
      <top style="thin">
        <color auto="1"/>
      </top>
      <bottom style="thin">
        <color indexed="64"/>
      </bottom>
      <diagonal/>
    </border>
    <border>
      <left style="thin">
        <color auto="1"/>
      </left>
      <right/>
      <top style="medium">
        <color auto="1"/>
      </top>
      <bottom/>
      <diagonal/>
    </border>
    <border>
      <left/>
      <right/>
      <top style="medium">
        <color auto="1"/>
      </top>
      <bottom/>
      <diagonal/>
    </border>
    <border>
      <left style="thin">
        <color auto="1"/>
      </left>
      <right style="thin">
        <color auto="1"/>
      </right>
      <top style="medium">
        <color auto="1"/>
      </top>
      <bottom/>
      <diagonal/>
    </border>
    <border>
      <left/>
      <right style="thin">
        <color auto="1"/>
      </right>
      <top style="medium">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style="medium">
        <color indexed="64"/>
      </left>
      <right style="medium">
        <color indexed="64"/>
      </right>
      <top style="medium">
        <color indexed="64"/>
      </top>
      <bottom style="medium">
        <color indexed="64"/>
      </bottom>
      <diagonal/>
    </border>
    <border>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auto="1"/>
      </bottom>
      <diagonal/>
    </border>
    <border>
      <left style="thin">
        <color auto="1"/>
      </left>
      <right style="medium">
        <color indexed="64"/>
      </right>
      <top/>
      <bottom style="medium">
        <color indexed="64"/>
      </bottom>
      <diagonal/>
    </border>
    <border>
      <left/>
      <right style="thin">
        <color auto="1"/>
      </right>
      <top/>
      <bottom style="medium">
        <color auto="1"/>
      </bottom>
      <diagonal/>
    </border>
  </borders>
  <cellStyleXfs count="23">
    <xf numFmtId="0" fontId="0" fillId="0" borderId="0">
      <alignment vertical="center"/>
    </xf>
    <xf numFmtId="0" fontId="9" fillId="3" borderId="0" applyNumberFormat="0" applyProtection="0">
      <alignment horizontal="left" vertical="center" indent="1"/>
    </xf>
    <xf numFmtId="0" fontId="8" fillId="4" borderId="0" applyProtection="0">
      <alignment horizontal="left" vertical="center" wrapText="1" indent="1"/>
    </xf>
    <xf numFmtId="0" fontId="10" fillId="3" borderId="0" applyNumberFormat="0" applyProtection="0">
      <alignment horizontal="right" vertical="center"/>
    </xf>
    <xf numFmtId="164" fontId="11" fillId="0" borderId="0" applyProtection="0">
      <alignment horizontal="right" vertical="center" indent="1"/>
    </xf>
    <xf numFmtId="0" fontId="11" fillId="0" borderId="0" applyProtection="0">
      <alignment horizontal="right" vertical="center" indent="1"/>
    </xf>
    <xf numFmtId="0" fontId="7" fillId="0" borderId="0" applyProtection="0">
      <alignment horizontal="center" vertical="center"/>
    </xf>
    <xf numFmtId="0" fontId="7" fillId="0" borderId="0" applyProtection="0">
      <alignment horizontal="left" vertical="center" wrapText="1" indent="1"/>
    </xf>
    <xf numFmtId="165" fontId="7" fillId="2" borderId="0">
      <alignment horizontal="left" vertical="center" indent="1"/>
    </xf>
    <xf numFmtId="0" fontId="10" fillId="3" borderId="0" applyNumberFormat="0" applyProtection="0">
      <alignment horizontal="left" vertical="center" indent="1"/>
    </xf>
    <xf numFmtId="0" fontId="12" fillId="0" borderId="0" applyNumberFormat="0" applyFill="0" applyBorder="0" applyAlignment="0" applyProtection="0">
      <alignment vertical="center"/>
    </xf>
    <xf numFmtId="0" fontId="29" fillId="0" borderId="0"/>
    <xf numFmtId="0" fontId="5" fillId="0" borderId="0"/>
    <xf numFmtId="0" fontId="29" fillId="0" borderId="0"/>
    <xf numFmtId="0" fontId="4" fillId="0" borderId="0"/>
    <xf numFmtId="0" fontId="4" fillId="0" borderId="0"/>
    <xf numFmtId="164" fontId="7" fillId="0" borderId="0" applyProtection="0">
      <alignment horizontal="right" vertical="center" indent="1"/>
    </xf>
    <xf numFmtId="0" fontId="7" fillId="0" borderId="0" applyProtection="0">
      <alignment horizontal="right" vertical="center" indent="1"/>
    </xf>
    <xf numFmtId="0" fontId="3" fillId="0" borderId="0"/>
    <xf numFmtId="0" fontId="29" fillId="0" borderId="0"/>
    <xf numFmtId="0" fontId="3" fillId="0" borderId="0"/>
    <xf numFmtId="0" fontId="72" fillId="17" borderId="0" applyNumberFormat="0" applyBorder="0" applyAlignment="0" applyProtection="0"/>
    <xf numFmtId="0" fontId="73" fillId="18" borderId="0" applyNumberFormat="0" applyBorder="0" applyAlignment="0" applyProtection="0"/>
  </cellStyleXfs>
  <cellXfs count="403">
    <xf numFmtId="0" fontId="0" fillId="0" borderId="0" xfId="0">
      <alignment vertical="center"/>
    </xf>
    <xf numFmtId="0" fontId="13" fillId="0" borderId="3" xfId="0" applyFont="1" applyBorder="1">
      <alignment vertical="center"/>
    </xf>
    <xf numFmtId="0" fontId="13" fillId="0" borderId="1" xfId="0" applyFont="1" applyBorder="1">
      <alignment vertical="center"/>
    </xf>
    <xf numFmtId="0" fontId="14" fillId="5" borderId="2" xfId="0" applyFont="1" applyFill="1" applyBorder="1" applyAlignment="1">
      <alignment horizontal="center" vertical="center" wrapText="1"/>
    </xf>
    <xf numFmtId="166" fontId="18" fillId="5" borderId="2" xfId="0" applyNumberFormat="1" applyFont="1" applyFill="1" applyBorder="1" applyAlignment="1">
      <alignment horizontal="center" vertical="center" wrapText="1"/>
    </xf>
    <xf numFmtId="9" fontId="18" fillId="5" borderId="2" xfId="0" applyNumberFormat="1" applyFont="1" applyFill="1" applyBorder="1" applyAlignment="1">
      <alignment horizontal="center" vertical="center" wrapText="1"/>
    </xf>
    <xf numFmtId="0" fontId="18" fillId="5" borderId="2" xfId="0" applyFont="1" applyFill="1" applyBorder="1" applyAlignment="1">
      <alignment horizontal="center" vertical="center" wrapText="1"/>
    </xf>
    <xf numFmtId="0" fontId="13" fillId="0" borderId="11" xfId="0" applyFont="1" applyBorder="1">
      <alignment vertical="center"/>
    </xf>
    <xf numFmtId="0" fontId="18" fillId="0" borderId="7" xfId="10" applyFont="1" applyBorder="1" applyAlignment="1">
      <alignment horizontal="center" vertical="center"/>
    </xf>
    <xf numFmtId="0" fontId="16" fillId="6" borderId="13" xfId="0" applyFont="1" applyFill="1" applyBorder="1" applyAlignment="1">
      <alignment horizontal="left" vertical="center"/>
    </xf>
    <xf numFmtId="0" fontId="25" fillId="0" borderId="0" xfId="0" applyFont="1">
      <alignment vertical="center"/>
    </xf>
    <xf numFmtId="0" fontId="26" fillId="6" borderId="12" xfId="0" applyFont="1" applyFill="1" applyBorder="1" applyAlignment="1">
      <alignment horizontal="left" vertical="center"/>
    </xf>
    <xf numFmtId="0" fontId="13" fillId="0" borderId="0" xfId="0" applyFont="1">
      <alignment vertical="center"/>
    </xf>
    <xf numFmtId="0" fontId="13" fillId="0" borderId="7" xfId="0" applyFont="1" applyBorder="1" applyAlignment="1">
      <alignment vertical="center" wrapText="1"/>
    </xf>
    <xf numFmtId="0" fontId="21" fillId="7" borderId="1" xfId="10" applyFont="1" applyFill="1" applyBorder="1" applyAlignment="1">
      <alignment vertical="center"/>
    </xf>
    <xf numFmtId="0" fontId="14" fillId="0" borderId="0" xfId="0" applyFont="1">
      <alignment vertical="center"/>
    </xf>
    <xf numFmtId="0" fontId="13" fillId="0" borderId="0" xfId="0" applyFont="1" applyAlignment="1">
      <alignment vertical="center" wrapText="1"/>
    </xf>
    <xf numFmtId="0" fontId="21" fillId="0" borderId="0" xfId="0" applyFont="1" applyAlignment="1">
      <alignment horizontal="center" vertical="center" wrapText="1"/>
    </xf>
    <xf numFmtId="0" fontId="21" fillId="0" borderId="0" xfId="10" applyFont="1" applyFill="1" applyBorder="1" applyAlignment="1">
      <alignment vertical="center"/>
    </xf>
    <xf numFmtId="0" fontId="18" fillId="0" borderId="0" xfId="10" applyFont="1" applyFill="1" applyBorder="1" applyAlignment="1">
      <alignment horizontal="center" vertical="center"/>
    </xf>
    <xf numFmtId="0" fontId="24" fillId="0" borderId="0" xfId="10" applyFont="1" applyFill="1" applyBorder="1" applyAlignment="1">
      <alignment vertical="center"/>
    </xf>
    <xf numFmtId="0" fontId="26" fillId="0" borderId="0" xfId="0" applyFont="1" applyAlignment="1">
      <alignment horizontal="left" vertical="center"/>
    </xf>
    <xf numFmtId="0" fontId="16" fillId="0" borderId="0" xfId="0" applyFont="1" applyAlignment="1">
      <alignment horizontal="left" vertical="center"/>
    </xf>
    <xf numFmtId="0" fontId="22" fillId="0" borderId="0" xfId="0" applyFont="1" applyAlignment="1">
      <alignment horizontal="center"/>
    </xf>
    <xf numFmtId="0" fontId="19" fillId="0" borderId="0" xfId="0" applyFont="1">
      <alignment vertical="center"/>
    </xf>
    <xf numFmtId="0" fontId="0" fillId="10" borderId="0" xfId="0" applyFill="1">
      <alignment vertical="center"/>
    </xf>
    <xf numFmtId="0" fontId="18" fillId="0" borderId="0" xfId="0" applyFont="1" applyAlignment="1">
      <alignment horizontal="left" vertical="center" wrapText="1"/>
    </xf>
    <xf numFmtId="167" fontId="18" fillId="0" borderId="0" xfId="0" applyNumberFormat="1" applyFont="1" applyAlignment="1">
      <alignment horizontal="left" vertical="center" wrapText="1"/>
    </xf>
    <xf numFmtId="0" fontId="18" fillId="10" borderId="17" xfId="11" applyFont="1" applyFill="1" applyBorder="1" applyAlignment="1">
      <alignment vertical="center" wrapText="1"/>
    </xf>
    <xf numFmtId="0" fontId="0" fillId="11" borderId="0" xfId="0" applyFill="1">
      <alignment vertical="center"/>
    </xf>
    <xf numFmtId="0" fontId="15" fillId="0" borderId="6" xfId="0" applyFont="1" applyBorder="1" applyAlignment="1">
      <alignment horizontal="center" vertical="center" wrapText="1"/>
    </xf>
    <xf numFmtId="0" fontId="18" fillId="11" borderId="6" xfId="0" applyFont="1" applyFill="1" applyBorder="1" applyAlignment="1">
      <alignment horizontal="left" vertical="center" wrapText="1"/>
    </xf>
    <xf numFmtId="0" fontId="33" fillId="0" borderId="0" xfId="0" applyFont="1" applyAlignment="1">
      <alignment horizontal="left" vertical="center"/>
    </xf>
    <xf numFmtId="0" fontId="33" fillId="5" borderId="0" xfId="0" applyFont="1" applyFill="1" applyAlignment="1">
      <alignment horizontal="left" vertical="center"/>
    </xf>
    <xf numFmtId="0" fontId="0" fillId="5" borderId="0" xfId="0" applyFill="1">
      <alignment vertical="center"/>
    </xf>
    <xf numFmtId="0" fontId="25" fillId="5" borderId="0" xfId="0" applyFont="1" applyFill="1">
      <alignment vertical="center"/>
    </xf>
    <xf numFmtId="0" fontId="0" fillId="0" borderId="11" xfId="0" applyBorder="1">
      <alignment vertical="center"/>
    </xf>
    <xf numFmtId="0" fontId="33" fillId="0" borderId="11" xfId="0" applyFont="1" applyBorder="1" applyAlignment="1">
      <alignment horizontal="left" vertical="center"/>
    </xf>
    <xf numFmtId="0" fontId="33" fillId="0" borderId="0" xfId="0" applyFont="1">
      <alignment vertical="center"/>
    </xf>
    <xf numFmtId="0" fontId="30" fillId="0" borderId="0" xfId="0" applyFont="1" applyAlignment="1"/>
    <xf numFmtId="0" fontId="30" fillId="0" borderId="0" xfId="0" applyFont="1" applyAlignment="1">
      <alignment horizontal="center" vertical="center"/>
    </xf>
    <xf numFmtId="0" fontId="36" fillId="0" borderId="0" xfId="0" applyFont="1" applyAlignment="1">
      <alignment vertical="center" wrapText="1"/>
    </xf>
    <xf numFmtId="0" fontId="30" fillId="0" borderId="0" xfId="0" applyFont="1" applyAlignment="1">
      <alignment horizontal="right" vertical="center"/>
    </xf>
    <xf numFmtId="0" fontId="36" fillId="0" borderId="0" xfId="0" applyFont="1" applyAlignment="1">
      <alignment horizontal="right" wrapText="1"/>
    </xf>
    <xf numFmtId="0" fontId="0" fillId="0" borderId="0" xfId="0" applyAlignment="1">
      <alignment horizontal="right" vertical="center"/>
    </xf>
    <xf numFmtId="0" fontId="0" fillId="0" borderId="0" xfId="0" applyAlignment="1"/>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xf>
    <xf numFmtId="0" fontId="0" fillId="0" borderId="0" xfId="0" applyAlignment="1">
      <alignment horizontal="left" vertical="top"/>
    </xf>
    <xf numFmtId="0" fontId="37" fillId="13" borderId="17" xfId="11" applyFont="1" applyFill="1" applyBorder="1" applyAlignment="1">
      <alignment vertical="center" wrapText="1"/>
    </xf>
    <xf numFmtId="0" fontId="38" fillId="0" borderId="6" xfId="11" applyFont="1" applyBorder="1" applyAlignment="1">
      <alignment horizontal="center" vertical="center" wrapText="1"/>
    </xf>
    <xf numFmtId="0" fontId="18" fillId="5" borderId="5" xfId="0" applyFont="1" applyFill="1" applyBorder="1" applyAlignment="1">
      <alignment vertical="center" wrapText="1"/>
    </xf>
    <xf numFmtId="0" fontId="18" fillId="5" borderId="2" xfId="0" applyFont="1" applyFill="1" applyBorder="1" applyAlignment="1">
      <alignment vertical="center" wrapText="1"/>
    </xf>
    <xf numFmtId="0" fontId="41" fillId="5" borderId="0" xfId="0" applyFont="1" applyFill="1" applyAlignment="1">
      <alignment horizontal="left" vertical="center"/>
    </xf>
    <xf numFmtId="0" fontId="15" fillId="0" borderId="0" xfId="0" applyFont="1" applyAlignment="1">
      <alignment vertical="center" wrapText="1"/>
    </xf>
    <xf numFmtId="0" fontId="31" fillId="0" borderId="0" xfId="0" applyFont="1" applyAlignment="1">
      <alignment horizontal="left" vertical="center" wrapText="1"/>
    </xf>
    <xf numFmtId="0" fontId="30" fillId="0" borderId="0" xfId="0" applyFont="1" applyAlignment="1">
      <alignment vertical="center" wrapText="1"/>
    </xf>
    <xf numFmtId="0" fontId="44" fillId="0" borderId="0" xfId="0" applyFont="1">
      <alignment vertical="center"/>
    </xf>
    <xf numFmtId="0" fontId="45" fillId="0" borderId="0" xfId="0" applyFont="1">
      <alignment vertical="center"/>
    </xf>
    <xf numFmtId="0" fontId="42" fillId="0" borderId="0" xfId="0" applyFont="1">
      <alignment vertical="center"/>
    </xf>
    <xf numFmtId="0" fontId="43" fillId="0" borderId="0" xfId="0" applyFont="1">
      <alignment vertical="center"/>
    </xf>
    <xf numFmtId="0" fontId="30" fillId="0" borderId="0" xfId="0" applyFont="1" applyAlignment="1">
      <alignment horizontal="left" vertical="center"/>
    </xf>
    <xf numFmtId="0" fontId="0" fillId="0" borderId="0" xfId="0" applyAlignment="1">
      <alignment horizontal="left"/>
    </xf>
    <xf numFmtId="0" fontId="47" fillId="0" borderId="6" xfId="0" applyFont="1" applyBorder="1" applyAlignment="1">
      <alignment horizontal="right" vertical="center" wrapText="1"/>
    </xf>
    <xf numFmtId="0" fontId="47" fillId="0" borderId="6" xfId="0" applyFont="1" applyBorder="1" applyAlignment="1">
      <alignment horizontal="center" vertical="center" wrapText="1"/>
    </xf>
    <xf numFmtId="0" fontId="48" fillId="0" borderId="6" xfId="0" applyFont="1" applyBorder="1" applyAlignment="1">
      <alignment horizontal="left" vertical="center" wrapText="1"/>
    </xf>
    <xf numFmtId="0" fontId="47" fillId="0" borderId="16"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16" xfId="0" applyFont="1" applyBorder="1" applyAlignment="1">
      <alignment horizontal="center"/>
    </xf>
    <xf numFmtId="0" fontId="0" fillId="0" borderId="3" xfId="0" applyBorder="1">
      <alignment vertical="center"/>
    </xf>
    <xf numFmtId="0" fontId="24" fillId="7" borderId="0" xfId="10" applyFont="1" applyFill="1" applyBorder="1" applyAlignment="1">
      <alignment vertical="center"/>
    </xf>
    <xf numFmtId="0" fontId="24" fillId="7" borderId="3" xfId="10" applyFont="1" applyFill="1" applyBorder="1" applyAlignment="1">
      <alignment vertical="center"/>
    </xf>
    <xf numFmtId="0" fontId="0" fillId="0" borderId="1" xfId="0" applyBorder="1">
      <alignment vertical="center"/>
    </xf>
    <xf numFmtId="10" fontId="48" fillId="0" borderId="6" xfId="0" applyNumberFormat="1" applyFont="1" applyBorder="1" applyAlignment="1">
      <alignment horizontal="left" vertical="center" wrapText="1"/>
    </xf>
    <xf numFmtId="0" fontId="48" fillId="0" borderId="7" xfId="0" applyFont="1" applyBorder="1" applyAlignment="1">
      <alignment horizontal="left" vertical="center" wrapText="1"/>
    </xf>
    <xf numFmtId="0" fontId="15" fillId="0" borderId="6" xfId="13" applyFont="1" applyBorder="1" applyAlignment="1">
      <alignment horizontal="center" vertical="center"/>
    </xf>
    <xf numFmtId="0" fontId="13" fillId="0" borderId="17" xfId="12" applyFont="1" applyBorder="1" applyAlignment="1">
      <alignment horizontal="center" vertical="center"/>
    </xf>
    <xf numFmtId="0" fontId="15" fillId="0" borderId="17" xfId="12" applyFont="1" applyBorder="1" applyAlignment="1">
      <alignment horizontal="center" vertical="center" wrapText="1"/>
    </xf>
    <xf numFmtId="0" fontId="18" fillId="13" borderId="6" xfId="0" applyFont="1" applyFill="1" applyBorder="1" applyAlignment="1">
      <alignment horizontal="left" vertical="center" wrapText="1"/>
    </xf>
    <xf numFmtId="0" fontId="13" fillId="0" borderId="6" xfId="0" applyFont="1" applyBorder="1" applyAlignment="1">
      <alignment horizontal="left" vertical="center" wrapText="1"/>
    </xf>
    <xf numFmtId="0" fontId="54" fillId="0" borderId="0" xfId="0" applyFont="1">
      <alignment vertical="center"/>
    </xf>
    <xf numFmtId="0" fontId="13" fillId="0" borderId="0" xfId="0" applyFont="1" applyAlignment="1">
      <alignment horizontal="left"/>
    </xf>
    <xf numFmtId="0" fontId="55" fillId="5" borderId="0" xfId="0" applyFont="1" applyFill="1" applyAlignment="1">
      <alignment horizontal="left" vertical="center"/>
    </xf>
    <xf numFmtId="0" fontId="18" fillId="15" borderId="12" xfId="0" applyFont="1" applyFill="1" applyBorder="1" applyAlignment="1">
      <alignment horizontal="left" vertical="center" wrapText="1"/>
    </xf>
    <xf numFmtId="0" fontId="53" fillId="15" borderId="13" xfId="0" applyFont="1" applyFill="1" applyBorder="1">
      <alignment vertical="center"/>
    </xf>
    <xf numFmtId="0" fontId="18" fillId="15" borderId="13" xfId="0" applyFont="1" applyFill="1" applyBorder="1" applyAlignment="1">
      <alignment horizontal="center" vertical="center"/>
    </xf>
    <xf numFmtId="0" fontId="53" fillId="15" borderId="12" xfId="0" applyFont="1" applyFill="1" applyBorder="1">
      <alignment vertical="center"/>
    </xf>
    <xf numFmtId="0" fontId="21" fillId="7" borderId="7" xfId="0" applyFont="1" applyFill="1" applyBorder="1" applyAlignment="1">
      <alignment horizontal="center" vertical="center" wrapText="1"/>
    </xf>
    <xf numFmtId="0" fontId="24" fillId="7" borderId="7" xfId="10" applyFont="1" applyFill="1" applyBorder="1" applyAlignment="1">
      <alignment vertical="center"/>
    </xf>
    <xf numFmtId="0" fontId="13" fillId="0" borderId="6" xfId="0" applyFont="1" applyBorder="1" applyAlignment="1">
      <alignment vertical="center" wrapText="1"/>
    </xf>
    <xf numFmtId="0" fontId="18" fillId="12" borderId="6" xfId="18" applyFont="1" applyFill="1" applyBorder="1" applyAlignment="1">
      <alignment horizontal="left" vertical="center" wrapText="1"/>
    </xf>
    <xf numFmtId="0" fontId="18" fillId="12" borderId="6" xfId="0" applyFont="1" applyFill="1" applyBorder="1" applyAlignment="1">
      <alignment horizontal="left" vertical="center" wrapText="1"/>
    </xf>
    <xf numFmtId="0" fontId="15" fillId="0" borderId="6" xfId="18" applyFont="1" applyBorder="1" applyAlignment="1">
      <alignment horizontal="center" vertical="center"/>
    </xf>
    <xf numFmtId="0" fontId="15" fillId="0" borderId="6" xfId="0" applyFont="1" applyBorder="1" applyAlignment="1">
      <alignment horizontal="center" vertical="center"/>
    </xf>
    <xf numFmtId="0" fontId="36" fillId="12" borderId="21" xfId="18" applyFont="1" applyFill="1" applyBorder="1" applyAlignment="1">
      <alignment vertical="center" wrapText="1"/>
    </xf>
    <xf numFmtId="0" fontId="36" fillId="12" borderId="22" xfId="18" applyFont="1" applyFill="1" applyBorder="1" applyAlignment="1">
      <alignment vertical="center" wrapText="1"/>
    </xf>
    <xf numFmtId="0" fontId="50" fillId="0" borderId="6" xfId="0" applyFont="1" applyBorder="1" applyAlignment="1">
      <alignment horizontal="center" vertical="center"/>
    </xf>
    <xf numFmtId="0" fontId="15" fillId="0" borderId="6" xfId="0" applyFont="1" applyBorder="1" applyAlignment="1">
      <alignment wrapText="1"/>
    </xf>
    <xf numFmtId="0" fontId="52" fillId="0" borderId="6" xfId="0" applyFont="1" applyBorder="1" applyAlignment="1">
      <alignment horizontal="center"/>
    </xf>
    <xf numFmtId="0" fontId="50" fillId="0" borderId="6" xfId="18" applyFont="1" applyBorder="1" applyAlignment="1">
      <alignment horizontal="center" vertical="center"/>
    </xf>
    <xf numFmtId="1" fontId="50" fillId="0" borderId="6" xfId="0" applyNumberFormat="1" applyFont="1" applyBorder="1" applyAlignment="1">
      <alignment horizontal="right" vertical="center"/>
    </xf>
    <xf numFmtId="167" fontId="18" fillId="12" borderId="6" xfId="0" applyNumberFormat="1" applyFont="1" applyFill="1" applyBorder="1" applyAlignment="1">
      <alignment horizontal="left" vertical="center" wrapText="1"/>
    </xf>
    <xf numFmtId="0" fontId="15" fillId="0" borderId="6" xfId="0" applyFont="1" applyBorder="1" applyAlignment="1">
      <alignment horizontal="left" vertical="center" wrapText="1"/>
    </xf>
    <xf numFmtId="0" fontId="14" fillId="6" borderId="13" xfId="0" applyFont="1" applyFill="1" applyBorder="1" applyAlignment="1">
      <alignment horizontal="left" vertical="center"/>
    </xf>
    <xf numFmtId="0" fontId="46" fillId="0" borderId="0" xfId="0" applyFont="1">
      <alignment vertical="center"/>
    </xf>
    <xf numFmtId="0" fontId="27" fillId="0" borderId="0" xfId="0" applyFont="1">
      <alignment vertical="center"/>
    </xf>
    <xf numFmtId="0" fontId="18" fillId="0" borderId="0" xfId="0" applyFont="1" applyAlignment="1">
      <alignment vertical="center" wrapText="1"/>
    </xf>
    <xf numFmtId="0" fontId="13" fillId="0" borderId="0" xfId="0" applyFont="1" applyAlignment="1"/>
    <xf numFmtId="0" fontId="13" fillId="0" borderId="0" xfId="0" applyFont="1" applyAlignment="1">
      <alignment horizontal="left" vertical="center"/>
    </xf>
    <xf numFmtId="0" fontId="13" fillId="0" borderId="0" xfId="0" applyFont="1" applyAlignment="1">
      <alignment horizontal="left" vertical="top"/>
    </xf>
    <xf numFmtId="1" fontId="52" fillId="0" borderId="7" xfId="0" applyNumberFormat="1" applyFont="1" applyBorder="1" applyAlignment="1">
      <alignment horizontal="center" vertical="center" wrapText="1"/>
    </xf>
    <xf numFmtId="1" fontId="52" fillId="0" borderId="6" xfId="0" applyNumberFormat="1" applyFont="1" applyBorder="1" applyAlignment="1">
      <alignment horizontal="center" vertical="center" wrapText="1"/>
    </xf>
    <xf numFmtId="1" fontId="52" fillId="0" borderId="16" xfId="0" applyNumberFormat="1" applyFont="1" applyBorder="1" applyAlignment="1">
      <alignment horizontal="center" vertical="center" wrapText="1"/>
    </xf>
    <xf numFmtId="0" fontId="50" fillId="0" borderId="7" xfId="10" applyFont="1" applyBorder="1" applyAlignment="1">
      <alignment horizontal="center" vertical="center"/>
    </xf>
    <xf numFmtId="0" fontId="50" fillId="0" borderId="6" xfId="10" applyFont="1" applyBorder="1" applyAlignment="1">
      <alignment horizontal="center" vertical="center"/>
    </xf>
    <xf numFmtId="0" fontId="50" fillId="0" borderId="16" xfId="10" applyFont="1" applyBorder="1" applyAlignment="1">
      <alignment horizontal="center" vertical="center"/>
    </xf>
    <xf numFmtId="0" fontId="51" fillId="0" borderId="6" xfId="0" applyFont="1" applyBorder="1" applyAlignment="1">
      <alignment horizontal="center"/>
    </xf>
    <xf numFmtId="3" fontId="51" fillId="0" borderId="6" xfId="0" applyNumberFormat="1" applyFont="1" applyBorder="1" applyAlignment="1">
      <alignment horizontal="center"/>
    </xf>
    <xf numFmtId="0" fontId="56" fillId="0" borderId="0" xfId="0" applyFont="1">
      <alignment vertical="center"/>
    </xf>
    <xf numFmtId="0" fontId="58" fillId="5" borderId="2" xfId="0" applyFont="1" applyFill="1" applyBorder="1" applyAlignment="1">
      <alignment horizontal="center" vertical="center" wrapText="1"/>
    </xf>
    <xf numFmtId="166" fontId="59" fillId="5" borderId="2" xfId="0" applyNumberFormat="1" applyFont="1" applyFill="1" applyBorder="1" applyAlignment="1">
      <alignment horizontal="center" vertical="center" wrapText="1"/>
    </xf>
    <xf numFmtId="9" fontId="59" fillId="5" borderId="2" xfId="0" applyNumberFormat="1" applyFont="1" applyFill="1" applyBorder="1" applyAlignment="1">
      <alignment horizontal="center" vertical="center" wrapText="1"/>
    </xf>
    <xf numFmtId="0" fontId="59" fillId="5" borderId="2" xfId="0" applyFont="1" applyFill="1" applyBorder="1" applyAlignment="1">
      <alignment horizontal="center" vertical="center" wrapText="1"/>
    </xf>
    <xf numFmtId="0" fontId="59" fillId="9" borderId="6" xfId="0" applyFont="1" applyFill="1" applyBorder="1" applyAlignment="1">
      <alignment horizontal="left" vertical="center"/>
    </xf>
    <xf numFmtId="0" fontId="22" fillId="0" borderId="6" xfId="0" applyFont="1" applyBorder="1" applyAlignment="1">
      <alignment vertical="center" wrapText="1"/>
    </xf>
    <xf numFmtId="0" fontId="61" fillId="0" borderId="6" xfId="0" applyFont="1" applyBorder="1" applyAlignment="1">
      <alignment horizontal="center" vertical="center" wrapText="1"/>
    </xf>
    <xf numFmtId="0" fontId="61" fillId="0" borderId="7" xfId="0" applyFont="1" applyBorder="1" applyAlignment="1">
      <alignment horizontal="center" vertical="center" wrapText="1"/>
    </xf>
    <xf numFmtId="3" fontId="22" fillId="0" borderId="6" xfId="0" applyNumberFormat="1" applyFont="1" applyBorder="1" applyAlignment="1">
      <alignment horizontal="center"/>
    </xf>
    <xf numFmtId="0" fontId="59" fillId="0" borderId="7" xfId="10" applyFont="1" applyBorder="1" applyAlignment="1">
      <alignment horizontal="center" vertical="center"/>
    </xf>
    <xf numFmtId="1" fontId="62" fillId="0" borderId="6" xfId="10" applyNumberFormat="1" applyFont="1" applyBorder="1" applyAlignment="1">
      <alignment horizontal="center" vertical="center"/>
    </xf>
    <xf numFmtId="1" fontId="22" fillId="0" borderId="7" xfId="0" applyNumberFormat="1" applyFont="1" applyBorder="1" applyAlignment="1">
      <alignment horizontal="center"/>
    </xf>
    <xf numFmtId="1" fontId="22" fillId="0" borderId="6" xfId="0" applyNumberFormat="1" applyFont="1" applyBorder="1" applyAlignment="1">
      <alignment horizontal="center" wrapText="1"/>
    </xf>
    <xf numFmtId="0" fontId="22" fillId="0" borderId="6" xfId="0" applyFont="1" applyBorder="1" applyAlignment="1">
      <alignment horizontal="center"/>
    </xf>
    <xf numFmtId="0" fontId="59" fillId="9" borderId="6" xfId="0" applyFont="1" applyFill="1" applyBorder="1" applyAlignment="1">
      <alignment horizontal="left" vertical="center" wrapText="1"/>
    </xf>
    <xf numFmtId="0" fontId="62" fillId="0" borderId="6" xfId="0" applyFont="1" applyBorder="1" applyAlignment="1">
      <alignment vertical="center" wrapText="1"/>
    </xf>
    <xf numFmtId="0" fontId="59" fillId="0" borderId="6" xfId="10" applyFont="1" applyBorder="1" applyAlignment="1">
      <alignment horizontal="center" vertical="center"/>
    </xf>
    <xf numFmtId="0" fontId="22" fillId="0" borderId="16" xfId="0" applyFont="1" applyBorder="1" applyAlignment="1">
      <alignment horizontal="center"/>
    </xf>
    <xf numFmtId="0" fontId="59" fillId="9" borderId="12" xfId="0" applyFont="1" applyFill="1" applyBorder="1" applyAlignment="1">
      <alignment horizontal="left" vertical="center" wrapText="1"/>
    </xf>
    <xf numFmtId="0" fontId="62" fillId="0" borderId="7" xfId="0" applyFont="1" applyBorder="1" applyAlignment="1">
      <alignment vertical="center" wrapText="1"/>
    </xf>
    <xf numFmtId="0" fontId="59" fillId="9" borderId="12" xfId="0" applyFont="1" applyFill="1" applyBorder="1" applyAlignment="1">
      <alignment horizontal="left" vertical="center"/>
    </xf>
    <xf numFmtId="0" fontId="62" fillId="0" borderId="16" xfId="0" applyFont="1" applyBorder="1" applyAlignment="1">
      <alignment vertical="center" wrapText="1"/>
    </xf>
    <xf numFmtId="0" fontId="22" fillId="0" borderId="7" xfId="0" applyFont="1" applyBorder="1" applyAlignment="1">
      <alignment vertical="center" wrapText="1"/>
    </xf>
    <xf numFmtId="0" fontId="32" fillId="0" borderId="18" xfId="10" applyFont="1" applyFill="1" applyBorder="1" applyAlignment="1">
      <alignment vertical="center"/>
    </xf>
    <xf numFmtId="0" fontId="32" fillId="0" borderId="0" xfId="10" applyFont="1" applyFill="1" applyBorder="1" applyAlignment="1">
      <alignment vertical="center"/>
    </xf>
    <xf numFmtId="0" fontId="22" fillId="0" borderId="0" xfId="0" applyFont="1">
      <alignment vertical="center"/>
    </xf>
    <xf numFmtId="0" fontId="63" fillId="0" borderId="0" xfId="0" applyFont="1">
      <alignment vertical="center"/>
    </xf>
    <xf numFmtId="0" fontId="58" fillId="0" borderId="0" xfId="0" applyFont="1" applyAlignment="1">
      <alignment vertical="center" wrapText="1"/>
    </xf>
    <xf numFmtId="1" fontId="62" fillId="0" borderId="6" xfId="0" applyNumberFormat="1" applyFont="1" applyBorder="1" applyAlignment="1">
      <alignment horizontal="center" vertical="center" wrapText="1"/>
    </xf>
    <xf numFmtId="0" fontId="15" fillId="0" borderId="0" xfId="0" applyFont="1" applyAlignment="1"/>
    <xf numFmtId="0" fontId="15" fillId="0" borderId="0" xfId="0" applyFont="1" applyAlignment="1">
      <alignment horizontal="left" vertical="center"/>
    </xf>
    <xf numFmtId="0" fontId="15" fillId="0" borderId="0" xfId="0" applyFont="1" applyAlignment="1">
      <alignment horizontal="center" vertical="center"/>
    </xf>
    <xf numFmtId="0" fontId="15" fillId="0" borderId="0" xfId="0" applyFont="1" applyAlignment="1">
      <alignment horizontal="right" vertical="center"/>
    </xf>
    <xf numFmtId="0" fontId="18" fillId="0" borderId="0" xfId="0" applyFont="1" applyAlignment="1">
      <alignment horizontal="right" wrapText="1"/>
    </xf>
    <xf numFmtId="0" fontId="13" fillId="0" borderId="0" xfId="0" applyFont="1" applyAlignment="1">
      <alignment horizontal="right" vertical="center"/>
    </xf>
    <xf numFmtId="0" fontId="13" fillId="0" borderId="0" xfId="0" applyFont="1" applyAlignment="1">
      <alignment horizontal="center" vertical="center"/>
    </xf>
    <xf numFmtId="0" fontId="13" fillId="0" borderId="0" xfId="0" applyFont="1" applyAlignment="1">
      <alignment horizontal="center"/>
    </xf>
    <xf numFmtId="0" fontId="13" fillId="0" borderId="19" xfId="0" applyFont="1" applyBorder="1" applyAlignment="1"/>
    <xf numFmtId="0" fontId="18" fillId="16" borderId="6" xfId="0" applyFont="1" applyFill="1" applyBorder="1" applyAlignment="1">
      <alignment horizontal="left" vertical="center" wrapText="1"/>
    </xf>
    <xf numFmtId="0" fontId="0" fillId="16" borderId="0" xfId="0" applyFill="1">
      <alignment vertical="center"/>
    </xf>
    <xf numFmtId="0" fontId="13" fillId="16" borderId="6" xfId="0" applyFont="1" applyFill="1" applyBorder="1" applyAlignment="1">
      <alignment vertical="center" wrapText="1"/>
    </xf>
    <xf numFmtId="0" fontId="15" fillId="16" borderId="6" xfId="0" applyFont="1" applyFill="1" applyBorder="1" applyAlignment="1">
      <alignment vertical="center" wrapText="1"/>
    </xf>
    <xf numFmtId="0" fontId="64" fillId="16" borderId="6" xfId="0" applyFont="1" applyFill="1" applyBorder="1" applyAlignment="1">
      <alignment horizontal="center" vertical="center"/>
    </xf>
    <xf numFmtId="0" fontId="65" fillId="13" borderId="17" xfId="11" applyFont="1" applyFill="1" applyBorder="1" applyAlignment="1">
      <alignment vertical="center" wrapText="1"/>
    </xf>
    <xf numFmtId="0" fontId="20" fillId="5" borderId="0" xfId="0" applyFont="1" applyFill="1" applyAlignment="1">
      <alignment horizontal="right" vertical="center"/>
    </xf>
    <xf numFmtId="3" fontId="15" fillId="14" borderId="6" xfId="14" applyNumberFormat="1" applyFont="1" applyFill="1" applyBorder="1" applyAlignment="1">
      <alignment horizontal="center" vertical="center"/>
    </xf>
    <xf numFmtId="0" fontId="15" fillId="0" borderId="6" xfId="10" applyFont="1" applyFill="1" applyBorder="1" applyAlignment="1">
      <alignment horizontal="center" vertical="center" wrapText="1"/>
    </xf>
    <xf numFmtId="0" fontId="15" fillId="0" borderId="6" xfId="0" applyFont="1" applyBorder="1" applyAlignment="1">
      <alignment vertical="center" wrapText="1"/>
    </xf>
    <xf numFmtId="1" fontId="15" fillId="14" borderId="6" xfId="14" applyNumberFormat="1" applyFont="1" applyFill="1" applyBorder="1" applyAlignment="1">
      <alignment horizontal="center" vertical="center"/>
    </xf>
    <xf numFmtId="1" fontId="15" fillId="0" borderId="7" xfId="10" applyNumberFormat="1" applyFont="1" applyBorder="1" applyAlignment="1">
      <alignment horizontal="center" vertical="center"/>
    </xf>
    <xf numFmtId="0" fontId="15" fillId="0" borderId="17" xfId="12" applyFont="1" applyBorder="1" applyAlignment="1">
      <alignment horizontal="center" wrapText="1"/>
    </xf>
    <xf numFmtId="0" fontId="17" fillId="5" borderId="0" xfId="0" applyFont="1" applyFill="1" applyAlignment="1">
      <alignment horizontal="center" vertical="center"/>
    </xf>
    <xf numFmtId="0" fontId="31" fillId="0" borderId="0" xfId="10" applyFont="1" applyFill="1" applyBorder="1" applyAlignment="1">
      <alignment vertical="center" wrapText="1"/>
    </xf>
    <xf numFmtId="0" fontId="19" fillId="0" borderId="19" xfId="0" applyFont="1" applyBorder="1" applyAlignment="1"/>
    <xf numFmtId="0" fontId="19" fillId="0" borderId="0" xfId="0" applyFont="1" applyAlignment="1">
      <alignment horizontal="left" vertical="center"/>
    </xf>
    <xf numFmtId="0" fontId="19" fillId="0" borderId="0" xfId="0" applyFont="1" applyAlignment="1">
      <alignment horizontal="center"/>
    </xf>
    <xf numFmtId="0" fontId="19" fillId="0" borderId="0" xfId="0" applyFont="1" applyAlignment="1">
      <alignment horizontal="left" vertical="top"/>
    </xf>
    <xf numFmtId="0" fontId="15" fillId="0" borderId="16" xfId="0" applyFont="1" applyBorder="1" applyAlignment="1">
      <alignment wrapText="1"/>
    </xf>
    <xf numFmtId="0" fontId="50" fillId="0" borderId="7" xfId="0" applyFont="1" applyBorder="1" applyAlignment="1">
      <alignment horizontal="center"/>
    </xf>
    <xf numFmtId="1" fontId="52" fillId="0" borderId="6" xfId="0" applyNumberFormat="1" applyFont="1" applyBorder="1" applyAlignment="1">
      <alignment horizontal="center" vertical="center"/>
    </xf>
    <xf numFmtId="0" fontId="52" fillId="0" borderId="6" xfId="0" applyFont="1" applyBorder="1" applyAlignment="1">
      <alignment horizontal="center" vertical="center"/>
    </xf>
    <xf numFmtId="1" fontId="52" fillId="0" borderId="7" xfId="0" applyNumberFormat="1" applyFont="1" applyBorder="1" applyAlignment="1">
      <alignment horizontal="center" vertical="center"/>
    </xf>
    <xf numFmtId="0" fontId="18" fillId="12" borderId="17" xfId="18" applyFont="1" applyFill="1" applyBorder="1" applyAlignment="1">
      <alignment horizontal="left" vertical="center" wrapText="1"/>
    </xf>
    <xf numFmtId="0" fontId="15" fillId="0" borderId="20" xfId="0" applyFont="1" applyBorder="1" applyAlignment="1">
      <alignment wrapText="1"/>
    </xf>
    <xf numFmtId="0" fontId="67" fillId="5" borderId="0" xfId="0" applyFont="1" applyFill="1" applyAlignment="1">
      <alignment horizontal="center" vertical="center"/>
    </xf>
    <xf numFmtId="0" fontId="18" fillId="10" borderId="6" xfId="11" applyFont="1" applyFill="1" applyBorder="1" applyAlignment="1">
      <alignment vertical="center" wrapText="1"/>
    </xf>
    <xf numFmtId="0" fontId="19" fillId="0" borderId="0" xfId="0" applyFont="1" applyAlignment="1">
      <alignment horizontal="center" vertical="center"/>
    </xf>
    <xf numFmtId="0" fontId="36" fillId="0" borderId="0" xfId="0" applyFont="1" applyAlignment="1">
      <alignment horizontal="center" vertical="center"/>
    </xf>
    <xf numFmtId="0" fontId="19" fillId="0" borderId="19" xfId="0" applyFont="1" applyBorder="1" applyAlignment="1">
      <alignment horizontal="center"/>
    </xf>
    <xf numFmtId="0" fontId="67" fillId="5" borderId="0" xfId="0" applyFont="1" applyFill="1" applyAlignment="1">
      <alignment horizontal="left" vertical="center"/>
    </xf>
    <xf numFmtId="0" fontId="49" fillId="0" borderId="6" xfId="0" applyFont="1" applyBorder="1" applyAlignment="1">
      <alignment horizontal="center" vertical="center"/>
    </xf>
    <xf numFmtId="3" fontId="37" fillId="0" borderId="6" xfId="11" applyNumberFormat="1" applyFont="1" applyBorder="1" applyAlignment="1">
      <alignment horizontal="center" vertical="center" wrapText="1"/>
    </xf>
    <xf numFmtId="0" fontId="14" fillId="0" borderId="0" xfId="0" applyFont="1" applyAlignment="1">
      <alignment horizontal="left"/>
    </xf>
    <xf numFmtId="0" fontId="18" fillId="0" borderId="0" xfId="0" applyFont="1" applyAlignment="1">
      <alignment horizontal="right" vertical="center"/>
    </xf>
    <xf numFmtId="0" fontId="14" fillId="0" borderId="0" xfId="0" applyFont="1" applyAlignment="1"/>
    <xf numFmtId="0" fontId="14" fillId="0" borderId="19" xfId="0" applyFont="1" applyBorder="1" applyAlignment="1"/>
    <xf numFmtId="0" fontId="15" fillId="16" borderId="7" xfId="0" applyFont="1" applyFill="1" applyBorder="1" applyAlignment="1">
      <alignment vertical="center" wrapText="1"/>
    </xf>
    <xf numFmtId="1" fontId="50" fillId="0" borderId="6" xfId="0" applyNumberFormat="1" applyFont="1" applyBorder="1" applyAlignment="1">
      <alignment horizontal="center" vertical="center"/>
    </xf>
    <xf numFmtId="1" fontId="52" fillId="0" borderId="6" xfId="0" applyNumberFormat="1" applyFont="1" applyBorder="1" applyAlignment="1">
      <alignment horizontal="center"/>
    </xf>
    <xf numFmtId="0" fontId="50" fillId="0" borderId="6" xfId="18" applyFont="1" applyBorder="1" applyAlignment="1">
      <alignment horizontal="center"/>
    </xf>
    <xf numFmtId="0" fontId="50" fillId="0" borderId="7" xfId="10" applyFont="1" applyBorder="1" applyAlignment="1">
      <alignment horizontal="center"/>
    </xf>
    <xf numFmtId="0" fontId="50" fillId="0" borderId="6" xfId="0" applyFont="1" applyBorder="1" applyAlignment="1">
      <alignment horizontal="center" wrapText="1"/>
    </xf>
    <xf numFmtId="0" fontId="50" fillId="0" borderId="7" xfId="0" applyFont="1" applyBorder="1" applyAlignment="1">
      <alignment horizontal="center" vertical="center"/>
    </xf>
    <xf numFmtId="0" fontId="50" fillId="0" borderId="6" xfId="0" applyFont="1" applyBorder="1" applyAlignment="1">
      <alignment horizontal="center" vertical="center" wrapText="1"/>
    </xf>
    <xf numFmtId="0" fontId="15" fillId="0" borderId="7" xfId="10" applyFont="1" applyBorder="1" applyAlignment="1">
      <alignment horizontal="center" vertical="center"/>
    </xf>
    <xf numFmtId="0" fontId="36" fillId="12" borderId="13" xfId="18" applyFont="1" applyFill="1" applyBorder="1" applyAlignment="1">
      <alignment vertical="center" wrapText="1"/>
    </xf>
    <xf numFmtId="0" fontId="36" fillId="12" borderId="24" xfId="18" applyFont="1" applyFill="1" applyBorder="1" applyAlignment="1">
      <alignment vertical="center" wrapText="1"/>
    </xf>
    <xf numFmtId="0" fontId="50" fillId="16" borderId="6" xfId="13" applyFont="1" applyFill="1" applyBorder="1" applyAlignment="1">
      <alignment horizontal="center" vertical="center"/>
    </xf>
    <xf numFmtId="3" fontId="50" fillId="16" borderId="6" xfId="13" applyNumberFormat="1" applyFont="1" applyFill="1" applyBorder="1" applyAlignment="1">
      <alignment horizontal="center" vertical="center"/>
    </xf>
    <xf numFmtId="0" fontId="64" fillId="16" borderId="6" xfId="10" applyFont="1" applyFill="1" applyBorder="1" applyAlignment="1">
      <alignment horizontal="center" vertical="center"/>
    </xf>
    <xf numFmtId="0" fontId="64" fillId="16" borderId="7" xfId="0" applyFont="1" applyFill="1" applyBorder="1" applyAlignment="1">
      <alignment horizontal="center" vertical="center"/>
    </xf>
    <xf numFmtId="0" fontId="48" fillId="0" borderId="6" xfId="0" applyFont="1" applyBorder="1" applyAlignment="1">
      <alignment horizontal="center" vertical="center" wrapText="1"/>
    </xf>
    <xf numFmtId="0" fontId="32" fillId="0" borderId="23" xfId="10" applyFont="1" applyFill="1" applyBorder="1" applyAlignment="1">
      <alignment vertical="center"/>
    </xf>
    <xf numFmtId="167" fontId="39" fillId="0" borderId="0" xfId="0" applyNumberFormat="1" applyFont="1" applyAlignment="1">
      <alignment horizontal="left" vertical="center" wrapText="1"/>
    </xf>
    <xf numFmtId="3" fontId="37" fillId="0" borderId="16" xfId="11" applyNumberFormat="1" applyFont="1" applyBorder="1" applyAlignment="1">
      <alignment horizontal="center" vertical="center" wrapText="1"/>
    </xf>
    <xf numFmtId="0" fontId="18" fillId="0" borderId="1" xfId="10" applyFont="1" applyBorder="1" applyAlignment="1">
      <alignment horizontal="center" vertical="center"/>
    </xf>
    <xf numFmtId="0" fontId="32" fillId="0" borderId="25" xfId="10" applyFont="1" applyFill="1" applyBorder="1" applyAlignment="1">
      <alignment vertical="center"/>
    </xf>
    <xf numFmtId="0" fontId="32" fillId="0" borderId="3" xfId="10" applyFont="1" applyFill="1" applyBorder="1" applyAlignment="1">
      <alignment vertical="center"/>
    </xf>
    <xf numFmtId="3" fontId="15" fillId="0" borderId="6" xfId="10" applyNumberFormat="1" applyFont="1" applyBorder="1" applyAlignment="1">
      <alignment horizontal="center" vertical="center"/>
    </xf>
    <xf numFmtId="1" fontId="15" fillId="0" borderId="7" xfId="0" applyNumberFormat="1" applyFont="1" applyBorder="1" applyAlignment="1">
      <alignment horizontal="center" vertical="center" wrapText="1"/>
    </xf>
    <xf numFmtId="3" fontId="48" fillId="0" borderId="17" xfId="0" applyNumberFormat="1" applyFont="1" applyBorder="1" applyAlignment="1">
      <alignment horizontal="center" vertical="center" wrapText="1"/>
    </xf>
    <xf numFmtId="0" fontId="48" fillId="0" borderId="7" xfId="0" applyFont="1" applyBorder="1" applyAlignment="1">
      <alignment horizontal="center" vertical="center" wrapText="1"/>
    </xf>
    <xf numFmtId="1" fontId="15" fillId="0" borderId="6" xfId="0" applyNumberFormat="1" applyFont="1" applyBorder="1" applyAlignment="1">
      <alignment horizontal="center" vertical="center" wrapText="1"/>
    </xf>
    <xf numFmtId="3" fontId="48" fillId="0" borderId="6" xfId="0" applyNumberFormat="1" applyFont="1" applyBorder="1" applyAlignment="1">
      <alignment horizontal="center" vertical="center" wrapText="1"/>
    </xf>
    <xf numFmtId="0" fontId="48" fillId="0" borderId="16" xfId="0" applyFont="1" applyBorder="1" applyAlignment="1">
      <alignment horizontal="center" vertical="center" wrapText="1"/>
    </xf>
    <xf numFmtId="3" fontId="38" fillId="0" borderId="7" xfId="11" applyNumberFormat="1" applyFont="1" applyBorder="1" applyAlignment="1">
      <alignment horizontal="center" vertical="center" wrapText="1"/>
    </xf>
    <xf numFmtId="0" fontId="15" fillId="0" borderId="6" xfId="10" applyFont="1" applyBorder="1" applyAlignment="1">
      <alignment horizontal="center" vertical="center"/>
    </xf>
    <xf numFmtId="3" fontId="15" fillId="0" borderId="7" xfId="10" applyNumberFormat="1" applyFont="1" applyBorder="1" applyAlignment="1">
      <alignment horizontal="center" vertical="center"/>
    </xf>
    <xf numFmtId="3" fontId="38" fillId="0" borderId="17" xfId="11" applyNumberFormat="1" applyFont="1" applyBorder="1" applyAlignment="1">
      <alignment horizontal="center" vertical="center" wrapText="1"/>
    </xf>
    <xf numFmtId="3" fontId="48" fillId="0" borderId="7" xfId="0" applyNumberFormat="1" applyFont="1" applyBorder="1" applyAlignment="1">
      <alignment horizontal="center" vertical="center" wrapText="1"/>
    </xf>
    <xf numFmtId="0" fontId="21" fillId="7" borderId="7" xfId="0" applyFont="1" applyFill="1" applyBorder="1" applyAlignment="1" applyProtection="1">
      <alignment horizontal="center" vertical="center" wrapText="1"/>
      <protection locked="0"/>
    </xf>
    <xf numFmtId="0" fontId="21" fillId="7" borderId="7" xfId="10" applyFont="1" applyFill="1" applyBorder="1" applyAlignment="1" applyProtection="1">
      <alignment vertical="center"/>
      <protection locked="0"/>
    </xf>
    <xf numFmtId="0" fontId="59" fillId="0" borderId="7" xfId="10" applyFont="1" applyFill="1" applyBorder="1" applyAlignment="1">
      <alignment horizontal="center" vertical="center"/>
    </xf>
    <xf numFmtId="0" fontId="60" fillId="7" borderId="7" xfId="0" applyFont="1" applyFill="1" applyBorder="1" applyAlignment="1" applyProtection="1">
      <alignment horizontal="center" vertical="center" wrapText="1"/>
      <protection locked="0"/>
    </xf>
    <xf numFmtId="0" fontId="60" fillId="7" borderId="7" xfId="10" applyFont="1" applyFill="1" applyBorder="1" applyAlignment="1" applyProtection="1">
      <alignment vertical="center"/>
      <protection locked="0"/>
    </xf>
    <xf numFmtId="3" fontId="15" fillId="0" borderId="7" xfId="10" applyNumberFormat="1" applyFont="1" applyFill="1" applyBorder="1" applyAlignment="1">
      <alignment horizontal="center" vertical="center"/>
    </xf>
    <xf numFmtId="0" fontId="21" fillId="7" borderId="6" xfId="10" applyFont="1" applyFill="1" applyBorder="1" applyAlignment="1" applyProtection="1">
      <alignment vertical="center"/>
      <protection locked="0"/>
    </xf>
    <xf numFmtId="0" fontId="21" fillId="7" borderId="6" xfId="0" applyFont="1" applyFill="1" applyBorder="1" applyAlignment="1" applyProtection="1">
      <alignment horizontal="center" vertical="center" wrapText="1"/>
      <protection locked="0"/>
    </xf>
    <xf numFmtId="0" fontId="69" fillId="7" borderId="7" xfId="10" applyFont="1" applyFill="1" applyBorder="1" applyAlignment="1" applyProtection="1">
      <alignment vertical="center"/>
      <protection locked="0"/>
    </xf>
    <xf numFmtId="0" fontId="0" fillId="5" borderId="0" xfId="0" applyFill="1" applyProtection="1">
      <alignment vertical="center"/>
      <protection locked="0"/>
    </xf>
    <xf numFmtId="0" fontId="19" fillId="5" borderId="0" xfId="0" applyFont="1" applyFill="1" applyAlignment="1" applyProtection="1">
      <alignment horizontal="center" vertical="center"/>
      <protection locked="0"/>
    </xf>
    <xf numFmtId="0" fontId="25" fillId="5" borderId="0" xfId="0" applyFont="1" applyFill="1" applyProtection="1">
      <alignment vertical="center"/>
      <protection locked="0"/>
    </xf>
    <xf numFmtId="0" fontId="0" fillId="0" borderId="0" xfId="0" applyProtection="1">
      <alignment vertical="center"/>
      <protection locked="0"/>
    </xf>
    <xf numFmtId="0" fontId="22" fillId="5" borderId="0" xfId="0" applyFont="1" applyFill="1" applyProtection="1">
      <alignment vertical="center"/>
      <protection locked="0"/>
    </xf>
    <xf numFmtId="0" fontId="1" fillId="5" borderId="0" xfId="0" applyFont="1" applyFill="1" applyProtection="1">
      <alignment vertical="center"/>
      <protection locked="0"/>
    </xf>
    <xf numFmtId="0" fontId="19" fillId="5" borderId="0" xfId="0" applyFont="1" applyFill="1" applyProtection="1">
      <alignment vertical="center"/>
      <protection locked="0"/>
    </xf>
    <xf numFmtId="0" fontId="1" fillId="5" borderId="0" xfId="0" applyFont="1" applyFill="1" applyAlignment="1" applyProtection="1">
      <alignment horizontal="right" vertical="center"/>
      <protection locked="0"/>
    </xf>
    <xf numFmtId="0" fontId="1" fillId="5" borderId="0" xfId="0" applyFont="1" applyFill="1" applyAlignment="1" applyProtection="1">
      <alignment horizontal="center" vertical="center"/>
      <protection locked="0"/>
    </xf>
    <xf numFmtId="0" fontId="0" fillId="0" borderId="11" xfId="0" applyBorder="1" applyProtection="1">
      <alignment vertical="center"/>
      <protection locked="0"/>
    </xf>
    <xf numFmtId="0" fontId="21" fillId="16" borderId="7" xfId="0" applyFont="1" applyFill="1" applyBorder="1" applyAlignment="1" applyProtection="1">
      <alignment horizontal="center" vertical="center" wrapText="1"/>
      <protection locked="0"/>
    </xf>
    <xf numFmtId="0" fontId="21" fillId="16" borderId="7" xfId="10" applyFont="1" applyFill="1" applyBorder="1" applyAlignment="1" applyProtection="1">
      <alignment vertical="center"/>
      <protection locked="0"/>
    </xf>
    <xf numFmtId="0" fontId="21" fillId="16" borderId="6" xfId="10" applyFont="1" applyFill="1" applyBorder="1" applyAlignment="1" applyProtection="1">
      <alignment vertical="center"/>
      <protection locked="0"/>
    </xf>
    <xf numFmtId="0" fontId="58" fillId="0" borderId="0" xfId="0" applyFont="1" applyAlignment="1" applyProtection="1">
      <alignment vertical="center" wrapText="1"/>
      <protection locked="0"/>
    </xf>
    <xf numFmtId="0" fontId="6" fillId="5" borderId="0" xfId="0" applyFont="1" applyFill="1" applyAlignment="1" applyProtection="1">
      <alignment horizontal="right" vertical="center"/>
      <protection locked="0"/>
    </xf>
    <xf numFmtId="0" fontId="6" fillId="5" borderId="0" xfId="0" applyFont="1" applyFill="1" applyAlignment="1" applyProtection="1">
      <alignment horizontal="center" vertical="center"/>
      <protection locked="0"/>
    </xf>
    <xf numFmtId="0" fontId="24" fillId="7" borderId="7" xfId="10" applyFont="1" applyFill="1" applyBorder="1" applyAlignment="1" applyProtection="1">
      <alignment vertical="center"/>
      <protection locked="0"/>
    </xf>
    <xf numFmtId="0" fontId="15" fillId="7" borderId="6" xfId="0" applyFont="1" applyFill="1" applyBorder="1" applyAlignment="1" applyProtection="1">
      <alignment horizontal="center" vertical="center"/>
      <protection locked="0"/>
    </xf>
    <xf numFmtId="0" fontId="15" fillId="7" borderId="6" xfId="18" applyFont="1" applyFill="1" applyBorder="1" applyAlignment="1" applyProtection="1">
      <alignment horizontal="center" vertical="center"/>
      <protection locked="0"/>
    </xf>
    <xf numFmtId="0" fontId="2" fillId="5" borderId="0" xfId="0" applyFont="1" applyFill="1" applyProtection="1">
      <alignment vertical="center"/>
      <protection locked="0"/>
    </xf>
    <xf numFmtId="0" fontId="73" fillId="18" borderId="7" xfId="22" applyBorder="1" applyAlignment="1" applyProtection="1">
      <alignment vertical="center"/>
      <protection locked="0"/>
    </xf>
    <xf numFmtId="3" fontId="15" fillId="0" borderId="26" xfId="10" applyNumberFormat="1" applyFont="1" applyBorder="1" applyAlignment="1">
      <alignment horizontal="center" vertical="center"/>
    </xf>
    <xf numFmtId="0" fontId="47" fillId="0" borderId="16" xfId="0" applyFont="1" applyBorder="1" applyAlignment="1">
      <alignment horizontal="right" vertical="center" wrapText="1"/>
    </xf>
    <xf numFmtId="0" fontId="0" fillId="0" borderId="27" xfId="0" applyBorder="1">
      <alignment vertical="center"/>
    </xf>
    <xf numFmtId="0" fontId="21" fillId="7" borderId="1" xfId="10" applyFont="1" applyFill="1" applyBorder="1" applyAlignment="1" applyProtection="1">
      <alignment vertical="center"/>
      <protection locked="0"/>
    </xf>
    <xf numFmtId="0" fontId="72" fillId="17" borderId="1" xfId="21" applyBorder="1" applyAlignment="1">
      <alignment vertical="center"/>
    </xf>
    <xf numFmtId="0" fontId="15" fillId="7" borderId="16" xfId="18" applyFont="1" applyFill="1" applyBorder="1" applyAlignment="1" applyProtection="1">
      <alignment horizontal="center" vertical="center"/>
      <protection locked="0"/>
    </xf>
    <xf numFmtId="0" fontId="24" fillId="7" borderId="1" xfId="10" applyFont="1" applyFill="1" applyBorder="1" applyAlignment="1" applyProtection="1">
      <alignment vertical="center"/>
      <protection locked="0"/>
    </xf>
    <xf numFmtId="0" fontId="50" fillId="0" borderId="20" xfId="0" applyFont="1" applyBorder="1" applyAlignment="1">
      <alignment horizontal="center" vertical="center"/>
    </xf>
    <xf numFmtId="0" fontId="15" fillId="0" borderId="16" xfId="0" applyFont="1" applyBorder="1" applyAlignment="1">
      <alignment horizontal="center" vertical="center" wrapText="1"/>
    </xf>
    <xf numFmtId="0" fontId="72" fillId="17" borderId="16" xfId="21" applyBorder="1" applyAlignment="1">
      <alignment vertical="center"/>
    </xf>
    <xf numFmtId="0" fontId="32" fillId="0" borderId="2" xfId="10" applyFont="1" applyFill="1" applyBorder="1" applyAlignment="1">
      <alignment vertical="center"/>
    </xf>
    <xf numFmtId="0" fontId="0" fillId="0" borderId="2" xfId="0" applyBorder="1">
      <alignment vertical="center"/>
    </xf>
    <xf numFmtId="0" fontId="14" fillId="8" borderId="6" xfId="0" applyFont="1" applyFill="1" applyBorder="1">
      <alignment vertical="center"/>
    </xf>
    <xf numFmtId="0" fontId="13" fillId="0" borderId="6" xfId="0" applyFont="1" applyBorder="1">
      <alignment vertical="center"/>
    </xf>
    <xf numFmtId="0" fontId="14" fillId="8" borderId="10" xfId="0" applyFont="1" applyFill="1" applyBorder="1">
      <alignment vertical="center"/>
    </xf>
    <xf numFmtId="0" fontId="18" fillId="12" borderId="16" xfId="0" applyFont="1" applyFill="1" applyBorder="1" applyAlignment="1">
      <alignment horizontal="left" vertical="center" wrapText="1"/>
    </xf>
    <xf numFmtId="0" fontId="13" fillId="0" borderId="16" xfId="0" applyFont="1" applyBorder="1" applyAlignment="1">
      <alignment vertical="center" wrapText="1"/>
    </xf>
    <xf numFmtId="0" fontId="21" fillId="7" borderId="1" xfId="0" applyFont="1" applyFill="1" applyBorder="1" applyAlignment="1" applyProtection="1">
      <alignment horizontal="center" vertical="center" wrapText="1"/>
      <protection locked="0"/>
    </xf>
    <xf numFmtId="0" fontId="15" fillId="0" borderId="1" xfId="10" applyFont="1" applyBorder="1" applyAlignment="1">
      <alignment horizontal="center" vertical="center"/>
    </xf>
    <xf numFmtId="168" fontId="72" fillId="17" borderId="1" xfId="21" applyNumberFormat="1" applyBorder="1" applyAlignment="1">
      <alignment vertical="center"/>
    </xf>
    <xf numFmtId="168" fontId="72" fillId="17" borderId="16" xfId="21" applyNumberFormat="1" applyBorder="1" applyAlignment="1">
      <alignment vertical="center"/>
    </xf>
    <xf numFmtId="169" fontId="33" fillId="5" borderId="0" xfId="0" applyNumberFormat="1" applyFont="1" applyFill="1" applyAlignment="1">
      <alignment horizontal="left" vertical="center"/>
    </xf>
    <xf numFmtId="169" fontId="25" fillId="5" borderId="0" xfId="0" applyNumberFormat="1" applyFont="1" applyFill="1" applyProtection="1">
      <alignment vertical="center"/>
      <protection locked="0"/>
    </xf>
    <xf numFmtId="169" fontId="59" fillId="5" borderId="2" xfId="0" applyNumberFormat="1" applyFont="1" applyFill="1" applyBorder="1" applyAlignment="1">
      <alignment horizontal="center" vertical="center" wrapText="1"/>
    </xf>
    <xf numFmtId="169" fontId="36" fillId="12" borderId="13" xfId="18" applyNumberFormat="1" applyFont="1" applyFill="1" applyBorder="1" applyAlignment="1">
      <alignment vertical="center" wrapText="1"/>
    </xf>
    <xf numFmtId="169" fontId="72" fillId="17" borderId="7" xfId="21" applyNumberFormat="1" applyBorder="1" applyAlignment="1">
      <alignment vertical="center"/>
    </xf>
    <xf numFmtId="169" fontId="58" fillId="0" borderId="0" xfId="0" applyNumberFormat="1" applyFont="1" applyAlignment="1">
      <alignment vertical="center" wrapText="1"/>
    </xf>
    <xf numFmtId="169" fontId="15" fillId="0" borderId="0" xfId="0" applyNumberFormat="1" applyFont="1" applyAlignment="1"/>
    <xf numFmtId="169" fontId="13" fillId="0" borderId="0" xfId="0" applyNumberFormat="1" applyFont="1" applyAlignment="1"/>
    <xf numFmtId="169" fontId="0" fillId="0" borderId="0" xfId="0" applyNumberFormat="1">
      <alignment vertical="center"/>
    </xf>
    <xf numFmtId="169" fontId="72" fillId="17" borderId="6" xfId="21" applyNumberFormat="1" applyBorder="1" applyAlignment="1">
      <alignment vertical="center"/>
    </xf>
    <xf numFmtId="169" fontId="13" fillId="0" borderId="0" xfId="0" applyNumberFormat="1" applyFont="1" applyAlignment="1">
      <alignment horizontal="left"/>
    </xf>
    <xf numFmtId="169" fontId="18" fillId="0" borderId="0" xfId="0" applyNumberFormat="1" applyFont="1" applyAlignment="1">
      <alignment horizontal="right" wrapText="1"/>
    </xf>
    <xf numFmtId="169" fontId="25" fillId="5" borderId="0" xfId="0" applyNumberFormat="1" applyFont="1" applyFill="1">
      <alignment vertical="center"/>
    </xf>
    <xf numFmtId="169" fontId="18" fillId="5" borderId="2" xfId="0" applyNumberFormat="1" applyFont="1" applyFill="1" applyBorder="1" applyAlignment="1">
      <alignment horizontal="center" vertical="center" wrapText="1"/>
    </xf>
    <xf numFmtId="169" fontId="37" fillId="13" borderId="17" xfId="11" applyNumberFormat="1" applyFont="1" applyFill="1" applyBorder="1" applyAlignment="1">
      <alignment vertical="center" wrapText="1"/>
    </xf>
    <xf numFmtId="169" fontId="72" fillId="17" borderId="1" xfId="21" applyNumberFormat="1" applyBorder="1" applyAlignment="1">
      <alignment vertical="center"/>
    </xf>
    <xf numFmtId="169" fontId="73" fillId="18" borderId="7" xfId="22" applyNumberFormat="1" applyBorder="1" applyAlignment="1">
      <alignment vertical="center"/>
    </xf>
    <xf numFmtId="169" fontId="25" fillId="0" borderId="0" xfId="0" applyNumberFormat="1" applyFont="1">
      <alignment vertical="center"/>
    </xf>
    <xf numFmtId="169" fontId="0" fillId="0" borderId="0" xfId="0" applyNumberFormat="1" applyAlignment="1">
      <alignment horizontal="left"/>
    </xf>
    <xf numFmtId="169" fontId="36" fillId="0" borderId="0" xfId="0" applyNumberFormat="1" applyFont="1" applyAlignment="1">
      <alignment horizontal="right" wrapText="1"/>
    </xf>
    <xf numFmtId="169" fontId="0" fillId="0" borderId="0" xfId="0" applyNumberFormat="1" applyAlignment="1"/>
    <xf numFmtId="169" fontId="73" fillId="18" borderId="6" xfId="22" applyNumberFormat="1" applyBorder="1" applyAlignment="1">
      <alignment vertical="center"/>
    </xf>
    <xf numFmtId="169" fontId="21" fillId="7" borderId="7" xfId="10" applyNumberFormat="1" applyFont="1" applyFill="1" applyBorder="1" applyAlignment="1">
      <alignment vertical="center"/>
    </xf>
    <xf numFmtId="169" fontId="24" fillId="0" borderId="0" xfId="10" applyNumberFormat="1" applyFont="1" applyFill="1" applyBorder="1" applyAlignment="1">
      <alignment vertical="center"/>
    </xf>
    <xf numFmtId="169" fontId="30" fillId="0" borderId="0" xfId="0" applyNumberFormat="1" applyFont="1" applyAlignment="1"/>
    <xf numFmtId="169" fontId="57" fillId="5" borderId="0" xfId="0" applyNumberFormat="1" applyFont="1" applyFill="1" applyProtection="1">
      <alignment vertical="center"/>
      <protection locked="0"/>
    </xf>
    <xf numFmtId="169" fontId="23" fillId="0" borderId="0" xfId="0" applyNumberFormat="1" applyFont="1" applyAlignment="1">
      <alignment horizontal="left" vertical="center"/>
    </xf>
    <xf numFmtId="169" fontId="0" fillId="5" borderId="0" xfId="0" applyNumberFormat="1" applyFill="1" applyProtection="1">
      <alignment vertical="center"/>
      <protection locked="0"/>
    </xf>
    <xf numFmtId="169" fontId="16" fillId="6" borderId="13" xfId="0" applyNumberFormat="1" applyFont="1" applyFill="1" applyBorder="1" applyAlignment="1">
      <alignment horizontal="left" vertical="center"/>
    </xf>
    <xf numFmtId="169" fontId="72" fillId="17" borderId="7" xfId="21" applyNumberFormat="1" applyBorder="1" applyAlignment="1" applyProtection="1">
      <alignment vertical="center"/>
      <protection locked="0"/>
    </xf>
    <xf numFmtId="169" fontId="72" fillId="17" borderId="6" xfId="21" applyNumberFormat="1" applyBorder="1" applyAlignment="1" applyProtection="1">
      <alignment vertical="center"/>
      <protection locked="0"/>
    </xf>
    <xf numFmtId="169" fontId="72" fillId="17" borderId="1" xfId="21" applyNumberFormat="1" applyBorder="1" applyAlignment="1" applyProtection="1">
      <alignment vertical="center"/>
      <protection locked="0"/>
    </xf>
    <xf numFmtId="169" fontId="23" fillId="6" borderId="13" xfId="0" applyNumberFormat="1" applyFont="1" applyFill="1" applyBorder="1" applyAlignment="1">
      <alignment horizontal="left" vertical="center"/>
    </xf>
    <xf numFmtId="0" fontId="0" fillId="0" borderId="31" xfId="0" applyBorder="1">
      <alignment vertical="center"/>
    </xf>
    <xf numFmtId="0" fontId="13" fillId="0" borderId="32" xfId="0" applyFont="1" applyBorder="1" applyAlignment="1">
      <alignment vertical="center" wrapText="1"/>
    </xf>
    <xf numFmtId="0" fontId="0" fillId="0" borderId="33" xfId="0" applyBorder="1" applyAlignment="1">
      <alignment vertical="center" wrapText="1"/>
    </xf>
    <xf numFmtId="0" fontId="13" fillId="0" borderId="33" xfId="0" applyFont="1" applyBorder="1" applyAlignment="1">
      <alignment vertical="center" wrapText="1"/>
    </xf>
    <xf numFmtId="0" fontId="0" fillId="0" borderId="34" xfId="0" applyBorder="1" applyAlignment="1">
      <alignment vertical="center" wrapText="1"/>
    </xf>
    <xf numFmtId="0" fontId="0" fillId="0" borderId="35" xfId="0" applyBorder="1" applyAlignment="1">
      <alignment vertical="center" wrapText="1"/>
    </xf>
    <xf numFmtId="168" fontId="19" fillId="0" borderId="30" xfId="0" applyNumberFormat="1" applyFont="1" applyBorder="1">
      <alignment vertical="center"/>
    </xf>
    <xf numFmtId="168" fontId="36" fillId="2" borderId="2" xfId="0" applyNumberFormat="1" applyFont="1" applyFill="1" applyBorder="1">
      <alignment vertical="center"/>
    </xf>
    <xf numFmtId="169" fontId="73" fillId="18" borderId="1" xfId="22" applyNumberFormat="1" applyBorder="1" applyAlignment="1">
      <alignment vertical="center"/>
    </xf>
    <xf numFmtId="0" fontId="50" fillId="0" borderId="19" xfId="0" applyFont="1" applyBorder="1" applyAlignment="1">
      <alignment horizontal="center" vertical="center"/>
    </xf>
    <xf numFmtId="3" fontId="15" fillId="0" borderId="16" xfId="0" applyNumberFormat="1" applyFont="1" applyBorder="1" applyAlignment="1">
      <alignment horizontal="center" vertical="center" wrapText="1"/>
    </xf>
    <xf numFmtId="3" fontId="32" fillId="0" borderId="29" xfId="10" applyNumberFormat="1" applyFont="1" applyFill="1" applyBorder="1" applyAlignment="1">
      <alignment vertical="center"/>
    </xf>
    <xf numFmtId="0" fontId="68" fillId="0" borderId="0" xfId="0" applyFont="1">
      <alignment vertical="center"/>
    </xf>
    <xf numFmtId="0" fontId="68" fillId="0" borderId="0" xfId="0" applyFont="1" applyAlignment="1">
      <alignment vertical="center" wrapText="1"/>
    </xf>
    <xf numFmtId="0" fontId="13" fillId="0" borderId="0" xfId="0" applyFont="1" applyAlignment="1">
      <alignment horizontal="left" vertical="top" wrapText="1"/>
    </xf>
    <xf numFmtId="0" fontId="20" fillId="5" borderId="0" xfId="0" applyFont="1" applyFill="1" applyAlignment="1">
      <alignment horizontal="right" vertical="center"/>
    </xf>
    <xf numFmtId="0" fontId="16" fillId="5" borderId="0" xfId="0" applyFont="1" applyFill="1" applyAlignment="1">
      <alignment horizontal="left" vertical="center" indent="7"/>
    </xf>
    <xf numFmtId="0" fontId="22" fillId="5" borderId="0" xfId="0" applyFont="1" applyFill="1" applyAlignment="1" applyProtection="1">
      <protection locked="0"/>
    </xf>
    <xf numFmtId="0" fontId="0" fillId="5" borderId="0" xfId="0" applyFill="1" applyAlignment="1" applyProtection="1">
      <protection locked="0"/>
    </xf>
    <xf numFmtId="0" fontId="1" fillId="5" borderId="0" xfId="0" applyFont="1" applyFill="1" applyAlignment="1" applyProtection="1">
      <alignment horizontal="right" vertical="center"/>
      <protection locked="0"/>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9" fillId="5" borderId="0" xfId="0" applyFont="1" applyFill="1" applyAlignment="1" applyProtection="1">
      <alignment horizontal="center" vertical="center"/>
      <protection locked="0"/>
    </xf>
    <xf numFmtId="0" fontId="1" fillId="5" borderId="0" xfId="0" applyFont="1" applyFill="1" applyAlignment="1" applyProtection="1">
      <alignment horizontal="center" vertical="center"/>
      <protection locked="0"/>
    </xf>
    <xf numFmtId="0" fontId="15" fillId="0" borderId="0" xfId="0" applyFont="1" applyAlignment="1">
      <alignment horizontal="left" vertical="center" wrapText="1"/>
    </xf>
    <xf numFmtId="0" fontId="13" fillId="0" borderId="0" xfId="0" applyFont="1" applyAlignment="1">
      <alignment horizontal="left" wrapText="1"/>
    </xf>
    <xf numFmtId="0" fontId="15" fillId="0" borderId="0" xfId="0" applyFont="1" applyAlignment="1">
      <alignment horizontal="left" vertical="center"/>
    </xf>
    <xf numFmtId="0" fontId="13" fillId="0" borderId="0" xfId="0" applyFont="1" applyAlignment="1">
      <alignment horizontal="left"/>
    </xf>
    <xf numFmtId="0" fontId="16" fillId="6" borderId="15" xfId="0" applyFont="1" applyFill="1" applyBorder="1" applyAlignment="1">
      <alignment horizontal="center" vertical="center"/>
    </xf>
    <xf numFmtId="0" fontId="16" fillId="6" borderId="13" xfId="0" applyFont="1" applyFill="1" applyBorder="1" applyAlignment="1">
      <alignment horizontal="center" vertical="center"/>
    </xf>
    <xf numFmtId="169" fontId="32" fillId="0" borderId="16" xfId="10" applyNumberFormat="1" applyFont="1" applyFill="1" applyBorder="1" applyAlignment="1">
      <alignment horizontal="center" vertical="center" wrapText="1"/>
    </xf>
    <xf numFmtId="169" fontId="32" fillId="0" borderId="7" xfId="10" applyNumberFormat="1" applyFont="1" applyFill="1" applyBorder="1" applyAlignment="1">
      <alignment horizontal="center" vertical="center" wrapText="1"/>
    </xf>
    <xf numFmtId="169" fontId="36" fillId="0" borderId="16" xfId="0" applyNumberFormat="1" applyFont="1" applyBorder="1" applyAlignment="1">
      <alignment horizontal="center" vertical="center"/>
    </xf>
    <xf numFmtId="169" fontId="36" fillId="0" borderId="7" xfId="0" applyNumberFormat="1" applyFont="1" applyBorder="1" applyAlignment="1">
      <alignment horizontal="center" vertical="center"/>
    </xf>
    <xf numFmtId="0" fontId="32" fillId="0" borderId="16" xfId="10" applyFont="1" applyFill="1" applyBorder="1" applyAlignment="1">
      <alignment horizontal="center" vertical="center" wrapText="1"/>
    </xf>
    <xf numFmtId="0" fontId="32" fillId="0" borderId="7" xfId="10" applyFont="1" applyFill="1" applyBorder="1" applyAlignment="1">
      <alignment horizontal="center" vertical="center" wrapText="1"/>
    </xf>
    <xf numFmtId="0" fontId="15" fillId="0" borderId="0" xfId="0" applyFont="1" applyAlignment="1">
      <alignment horizontal="left" vertical="top" wrapText="1"/>
    </xf>
    <xf numFmtId="0" fontId="13" fillId="0" borderId="0" xfId="0" applyFont="1" applyAlignment="1">
      <alignment horizontal="left" vertical="top"/>
    </xf>
    <xf numFmtId="0" fontId="66" fillId="9" borderId="12" xfId="0" applyFont="1" applyFill="1" applyBorder="1" applyAlignment="1">
      <alignment horizontal="left" vertical="center"/>
    </xf>
    <xf numFmtId="0" fontId="66" fillId="9" borderId="13" xfId="0" applyFont="1" applyFill="1" applyBorder="1" applyAlignment="1">
      <alignment horizontal="left" vertical="center"/>
    </xf>
    <xf numFmtId="0" fontId="19" fillId="0" borderId="0" xfId="0" applyFont="1" applyAlignment="1">
      <alignment horizontal="center" vertical="top" wrapText="1"/>
    </xf>
    <xf numFmtId="0" fontId="34" fillId="0" borderId="0" xfId="0" applyFont="1" applyAlignment="1">
      <alignment horizontal="left" vertical="top" wrapText="1"/>
    </xf>
    <xf numFmtId="0" fontId="34" fillId="0" borderId="0" xfId="0" applyFont="1" applyAlignment="1">
      <alignment horizontal="left" vertical="center" wrapText="1"/>
    </xf>
    <xf numFmtId="0" fontId="34" fillId="0" borderId="0" xfId="0" applyFont="1" applyAlignment="1">
      <alignment horizontal="left" vertical="center"/>
    </xf>
    <xf numFmtId="0" fontId="17" fillId="0" borderId="0" xfId="0" applyFont="1" applyAlignment="1">
      <alignment horizontal="center" vertical="center"/>
    </xf>
    <xf numFmtId="0" fontId="70" fillId="0" borderId="0" xfId="0" applyFont="1">
      <alignment vertical="center"/>
    </xf>
    <xf numFmtId="0" fontId="30" fillId="0" borderId="0" xfId="0" applyFont="1" applyAlignment="1">
      <alignment horizontal="left" vertical="center"/>
    </xf>
    <xf numFmtId="0" fontId="28" fillId="10" borderId="12" xfId="0" applyFont="1" applyFill="1" applyBorder="1" applyAlignment="1">
      <alignment horizontal="left" vertical="center"/>
    </xf>
    <xf numFmtId="0" fontId="28" fillId="10" borderId="13" xfId="0" applyFont="1" applyFill="1" applyBorder="1" applyAlignment="1">
      <alignment horizontal="left" vertical="center"/>
    </xf>
    <xf numFmtId="0" fontId="14" fillId="0" borderId="0" xfId="0" applyFont="1" applyAlignment="1">
      <alignment horizontal="left" vertical="top" wrapText="1"/>
    </xf>
    <xf numFmtId="169" fontId="74" fillId="17" borderId="16" xfId="21" applyNumberFormat="1" applyFont="1" applyBorder="1" applyAlignment="1">
      <alignment horizontal="center" vertical="center"/>
    </xf>
    <xf numFmtId="169" fontId="74" fillId="17" borderId="7" xfId="21" applyNumberFormat="1" applyFont="1" applyBorder="1" applyAlignment="1">
      <alignment horizontal="center" vertical="center"/>
    </xf>
    <xf numFmtId="0" fontId="28" fillId="10" borderId="14" xfId="0" applyFont="1" applyFill="1" applyBorder="1" applyAlignment="1">
      <alignment horizontal="left" vertical="center"/>
    </xf>
    <xf numFmtId="0" fontId="56" fillId="0" borderId="0" xfId="0" applyFont="1" applyAlignment="1">
      <alignment horizontal="left" vertical="center" wrapText="1"/>
    </xf>
    <xf numFmtId="0" fontId="53" fillId="13" borderId="21" xfId="0" applyFont="1" applyFill="1" applyBorder="1" applyAlignment="1">
      <alignment horizontal="left" vertical="center"/>
    </xf>
    <xf numFmtId="0" fontId="53" fillId="13" borderId="13" xfId="0" applyFont="1" applyFill="1" applyBorder="1" applyAlignment="1">
      <alignment horizontal="left" vertical="center"/>
    </xf>
    <xf numFmtId="0" fontId="17" fillId="5" borderId="8" xfId="0" applyFont="1" applyFill="1" applyBorder="1" applyAlignment="1" applyProtection="1">
      <alignment horizontal="center" vertical="center"/>
      <protection locked="0"/>
    </xf>
    <xf numFmtId="0" fontId="17" fillId="5" borderId="9" xfId="0" applyFont="1" applyFill="1" applyBorder="1" applyAlignment="1" applyProtection="1">
      <alignment horizontal="center" vertical="center"/>
      <protection locked="0"/>
    </xf>
    <xf numFmtId="169" fontId="19" fillId="0" borderId="18" xfId="0" applyNumberFormat="1" applyFont="1" applyBorder="1" applyAlignment="1">
      <alignment horizontal="center" vertical="center"/>
    </xf>
    <xf numFmtId="169" fontId="19" fillId="0" borderId="19" xfId="0" applyNumberFormat="1" applyFont="1" applyBorder="1" applyAlignment="1">
      <alignment horizontal="center" vertical="center"/>
    </xf>
    <xf numFmtId="169" fontId="19" fillId="0" borderId="25" xfId="0" applyNumberFormat="1" applyFont="1" applyBorder="1" applyAlignment="1">
      <alignment horizontal="center" vertical="center"/>
    </xf>
    <xf numFmtId="169" fontId="19" fillId="0" borderId="28" xfId="0" applyNumberFormat="1" applyFont="1" applyBorder="1" applyAlignment="1">
      <alignment horizontal="center" vertical="center"/>
    </xf>
    <xf numFmtId="0" fontId="71" fillId="0" borderId="0" xfId="0" applyFont="1" applyAlignment="1">
      <alignment vertical="center" wrapText="1"/>
    </xf>
    <xf numFmtId="0" fontId="0" fillId="0" borderId="0" xfId="0" applyAlignment="1">
      <alignment vertical="center" wrapText="1"/>
    </xf>
    <xf numFmtId="0" fontId="32" fillId="0" borderId="16" xfId="10" applyFont="1" applyFill="1" applyBorder="1" applyAlignment="1" applyProtection="1">
      <alignment horizontal="center" vertical="center" wrapText="1"/>
      <protection locked="0"/>
    </xf>
    <xf numFmtId="0" fontId="32" fillId="0" borderId="7" xfId="10" applyFont="1" applyFill="1" applyBorder="1" applyAlignment="1" applyProtection="1">
      <alignment horizontal="center" vertical="center" wrapText="1"/>
      <protection locked="0"/>
    </xf>
    <xf numFmtId="0" fontId="28" fillId="16" borderId="12" xfId="0" applyFont="1" applyFill="1" applyBorder="1" applyAlignment="1">
      <alignment horizontal="left" vertical="center" wrapText="1"/>
    </xf>
    <xf numFmtId="0" fontId="28" fillId="16" borderId="13" xfId="0" applyFont="1" applyFill="1" applyBorder="1" applyAlignment="1">
      <alignment horizontal="left" vertical="center" wrapText="1"/>
    </xf>
    <xf numFmtId="0" fontId="28" fillId="16" borderId="24" xfId="0" applyFont="1" applyFill="1" applyBorder="1" applyAlignment="1">
      <alignment horizontal="left" vertical="center" wrapText="1"/>
    </xf>
    <xf numFmtId="0" fontId="28" fillId="11" borderId="12" xfId="0" applyFont="1" applyFill="1" applyBorder="1" applyAlignment="1">
      <alignment horizontal="left" vertical="center"/>
    </xf>
    <xf numFmtId="0" fontId="28" fillId="11" borderId="13" xfId="0" applyFont="1" applyFill="1" applyBorder="1" applyAlignment="1">
      <alignment horizontal="left" vertical="center"/>
    </xf>
    <xf numFmtId="0" fontId="31" fillId="0" borderId="16" xfId="10" applyFont="1" applyFill="1" applyBorder="1" applyAlignment="1">
      <alignment horizontal="center" vertical="center" wrapText="1"/>
    </xf>
    <xf numFmtId="0" fontId="31" fillId="0" borderId="7" xfId="10" applyFont="1" applyFill="1" applyBorder="1" applyAlignment="1">
      <alignment horizontal="center" vertical="center" wrapText="1"/>
    </xf>
    <xf numFmtId="0" fontId="18" fillId="5" borderId="5"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2" fillId="5" borderId="0" xfId="0" applyFont="1" applyFill="1" applyAlignment="1" applyProtection="1">
      <alignment horizontal="right" vertical="center"/>
      <protection locked="0"/>
    </xf>
    <xf numFmtId="0" fontId="2" fillId="5" borderId="0" xfId="0" applyFont="1" applyFill="1" applyAlignment="1" applyProtection="1">
      <alignment horizontal="center" vertical="center"/>
      <protection locked="0"/>
    </xf>
    <xf numFmtId="169" fontId="19" fillId="0" borderId="16" xfId="0" applyNumberFormat="1" applyFont="1" applyBorder="1" applyAlignment="1">
      <alignment horizontal="center" vertical="center" wrapText="1"/>
    </xf>
    <xf numFmtId="169" fontId="19" fillId="0" borderId="7" xfId="0" applyNumberFormat="1" applyFont="1" applyBorder="1" applyAlignment="1">
      <alignment horizontal="center" vertical="center" wrapText="1"/>
    </xf>
    <xf numFmtId="169" fontId="19" fillId="0" borderId="25" xfId="0" applyNumberFormat="1" applyFont="1" applyBorder="1" applyAlignment="1">
      <alignment horizontal="center" vertical="center" wrapText="1"/>
    </xf>
    <xf numFmtId="169" fontId="19" fillId="0" borderId="28" xfId="0" applyNumberFormat="1" applyFont="1" applyBorder="1" applyAlignment="1">
      <alignment horizontal="center" vertical="center" wrapText="1"/>
    </xf>
    <xf numFmtId="0" fontId="0" fillId="0" borderId="0" xfId="0" applyAlignment="1">
      <alignment horizontal="left"/>
    </xf>
    <xf numFmtId="0" fontId="19" fillId="0" borderId="18" xfId="0" applyFont="1" applyBorder="1" applyAlignment="1">
      <alignment horizontal="center"/>
    </xf>
    <xf numFmtId="0" fontId="39" fillId="0" borderId="0" xfId="0" applyFont="1" applyAlignment="1">
      <alignment horizontal="left" vertical="top" wrapText="1"/>
    </xf>
    <xf numFmtId="0" fontId="40" fillId="0" borderId="0" xfId="0" applyFont="1" applyAlignment="1">
      <alignment horizontal="left" vertical="top"/>
    </xf>
    <xf numFmtId="0" fontId="35" fillId="0" borderId="0" xfId="0" applyFont="1" applyAlignment="1">
      <alignment horizontal="left" vertical="top"/>
    </xf>
    <xf numFmtId="0" fontId="35" fillId="0" borderId="0" xfId="0" applyFont="1" applyAlignment="1">
      <alignment horizontal="left" wrapText="1"/>
    </xf>
    <xf numFmtId="0" fontId="35" fillId="0" borderId="0" xfId="0" applyFont="1" applyAlignment="1">
      <alignment horizontal="left"/>
    </xf>
    <xf numFmtId="0" fontId="70" fillId="0" borderId="22" xfId="0" applyFont="1" applyBorder="1" applyAlignment="1">
      <alignment horizontal="center" vertical="center"/>
    </xf>
  </cellXfs>
  <cellStyles count="23">
    <cellStyle name="Dobrá" xfId="21" builtinId="26"/>
    <cellStyle name="Hypertextové prepojenie" xfId="10" builtinId="8"/>
    <cellStyle name="Mena tabuľky" xfId="4" xr:uid="{00000000-0005-0000-0000-000002000000}"/>
    <cellStyle name="Mena tabuľky 2" xfId="16" xr:uid="{00000000-0005-0000-0000-000003000000}"/>
    <cellStyle name="Nadpis 1" xfId="2" builtinId="16" customBuiltin="1"/>
    <cellStyle name="Nadpis 2" xfId="3" builtinId="17" customBuiltin="1"/>
    <cellStyle name="Nadpis 3" xfId="9" builtinId="18" customBuiltin="1"/>
    <cellStyle name="Názov" xfId="1" builtinId="15" customBuiltin="1"/>
    <cellStyle name="Neutrálna" xfId="22" builtinId="28"/>
    <cellStyle name="Normálna" xfId="0" builtinId="0" customBuiltin="1"/>
    <cellStyle name="Normálna 2" xfId="12" xr:uid="{00000000-0005-0000-0000-000009000000}"/>
    <cellStyle name="Normálna 2 2" xfId="15" xr:uid="{00000000-0005-0000-0000-00000A000000}"/>
    <cellStyle name="Normálna 2 3" xfId="18" xr:uid="{00000000-0005-0000-0000-00000B000000}"/>
    <cellStyle name="Normálna 3" xfId="14" xr:uid="{00000000-0005-0000-0000-00000C000000}"/>
    <cellStyle name="Normálna 3 2" xfId="20" xr:uid="{00000000-0005-0000-0000-00000D000000}"/>
    <cellStyle name="normálne 2" xfId="11" xr:uid="{00000000-0005-0000-0000-00000E000000}"/>
    <cellStyle name="Normálne 3" xfId="13" xr:uid="{00000000-0005-0000-0000-00000F000000}"/>
    <cellStyle name="Normálne 4" xfId="19" xr:uid="{00000000-0005-0000-0000-000010000000}"/>
    <cellStyle name="Podrobnosti tabuľky vľavo" xfId="7" xr:uid="{00000000-0005-0000-0000-000011000000}"/>
    <cellStyle name="Podrobnosti tabuľky vpravo" xfId="5" xr:uid="{00000000-0005-0000-0000-000012000000}"/>
    <cellStyle name="Podrobnosti tabuľky vpravo 2" xfId="17" xr:uid="{00000000-0005-0000-0000-000013000000}"/>
    <cellStyle name="Stĺpec s príznakom" xfId="8" xr:uid="{00000000-0005-0000-0000-000014000000}"/>
    <cellStyle name="Zrušené" xfId="6" xr:uid="{00000000-0005-0000-0000-000016000000}"/>
  </cellStyles>
  <dxfs count="3">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TableStyleMedium2" defaultPivotStyle="PivotStyleLight16">
    <tableStyle name="Zoznam inventára" pivot="0" count="3" xr9:uid="{00000000-0011-0000-FFFF-FFFF00000000}">
      <tableStyleElement type="wholeTable" dxfId="2"/>
      <tableStyleElement type="headerRow" dxfId="1"/>
      <tableStyleElement type="firstColumn" dxfId="0"/>
    </tableStyle>
  </tableStyles>
  <colors>
    <mruColors>
      <color rgb="FFFCCCD4"/>
      <color rgb="FFB7ECFF"/>
      <color rgb="FFE1D2C1"/>
      <color rgb="FFFFA3A3"/>
      <color rgb="FFE7E775"/>
      <color rgb="FF47CFFF"/>
      <color rgb="FFEFE0D1"/>
      <color rgb="FFFFEFE7"/>
      <color rgb="FFBDDF95"/>
      <color rgb="FFF595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4" name="Obrázok 20" descr="ERBVucBB">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38100</xdr:colOff>
      <xdr:row>0</xdr:row>
      <xdr:rowOff>47625</xdr:rowOff>
    </xdr:from>
    <xdr:to>
      <xdr:col>0</xdr:col>
      <xdr:colOff>514350</xdr:colOff>
      <xdr:row>2</xdr:row>
      <xdr:rowOff>133350</xdr:rowOff>
    </xdr:to>
    <xdr:pic>
      <xdr:nvPicPr>
        <xdr:cNvPr id="2" name="Obrázok 20" descr="ERBVucBB">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Z70"/>
  <sheetViews>
    <sheetView tabSelected="1" zoomScaleNormal="100" workbookViewId="0">
      <selection activeCell="A13" sqref="A13"/>
    </sheetView>
  </sheetViews>
  <sheetFormatPr defaultRowHeight="15" outlineLevelCol="1" x14ac:dyDescent="0.25"/>
  <cols>
    <col min="1" max="1" width="26.7109375" customWidth="1"/>
    <col min="2" max="2" width="30.7109375" style="12" customWidth="1"/>
    <col min="3" max="3" width="44.140625" customWidth="1"/>
    <col min="4" max="4" width="11.7109375" customWidth="1"/>
    <col min="5" max="5" width="7" customWidth="1"/>
    <col min="6" max="6" width="11.7109375" style="289" customWidth="1"/>
    <col min="7" max="7" width="11.7109375" style="298" customWidth="1"/>
    <col min="8" max="8" width="11.7109375" customWidth="1"/>
    <col min="9" max="9" width="11.7109375" style="298" customWidth="1"/>
    <col min="10" max="39" width="2.85546875" hidden="1" customWidth="1" outlineLevel="1"/>
    <col min="40" max="40" width="9.140625" collapsed="1"/>
  </cols>
  <sheetData>
    <row r="1" spans="1:39" ht="15" customHeight="1" x14ac:dyDescent="0.25">
      <c r="A1" s="330" t="s">
        <v>38</v>
      </c>
      <c r="B1" s="330"/>
      <c r="C1" s="330"/>
      <c r="D1" s="330"/>
      <c r="E1" s="330"/>
      <c r="F1" s="330"/>
      <c r="G1" s="330"/>
      <c r="H1" s="330"/>
      <c r="I1" s="330"/>
      <c r="J1" s="330"/>
      <c r="K1" s="330"/>
      <c r="L1" s="330"/>
      <c r="M1" s="330"/>
      <c r="N1" s="330"/>
      <c r="O1" s="330"/>
      <c r="P1" s="330"/>
      <c r="Q1" s="330"/>
      <c r="R1" s="330"/>
      <c r="S1" s="330"/>
      <c r="T1" s="330"/>
      <c r="U1" s="330"/>
      <c r="V1" s="329"/>
      <c r="W1" s="329"/>
      <c r="X1" s="329"/>
      <c r="Y1" s="330"/>
      <c r="Z1" s="330"/>
      <c r="AA1" s="330"/>
      <c r="AB1" s="330"/>
      <c r="AC1" s="330"/>
      <c r="AD1" s="330"/>
      <c r="AE1" s="330"/>
      <c r="AF1" s="330"/>
      <c r="AG1" s="330"/>
      <c r="AH1" s="330"/>
      <c r="AI1" s="330"/>
      <c r="AJ1" s="330"/>
      <c r="AK1" s="329"/>
      <c r="AL1" s="329"/>
      <c r="AM1" s="329"/>
    </row>
    <row r="2" spans="1:39" ht="15" customHeight="1" x14ac:dyDescent="0.25">
      <c r="A2" s="330"/>
      <c r="B2" s="330"/>
      <c r="C2" s="330"/>
      <c r="D2" s="330"/>
      <c r="E2" s="330"/>
      <c r="F2" s="330"/>
      <c r="G2" s="330"/>
      <c r="H2" s="330"/>
      <c r="I2" s="330"/>
      <c r="J2" s="330"/>
      <c r="K2" s="330"/>
      <c r="L2" s="330"/>
      <c r="M2" s="330"/>
      <c r="N2" s="330"/>
      <c r="O2" s="330"/>
      <c r="P2" s="330"/>
      <c r="Q2" s="330"/>
      <c r="R2" s="330"/>
      <c r="S2" s="330"/>
      <c r="T2" s="330"/>
      <c r="U2" s="330"/>
      <c r="V2" s="329"/>
      <c r="W2" s="329"/>
      <c r="X2" s="329"/>
      <c r="Y2" s="330"/>
      <c r="Z2" s="330"/>
      <c r="AA2" s="330"/>
      <c r="AB2" s="330"/>
      <c r="AC2" s="330"/>
      <c r="AD2" s="330"/>
      <c r="AE2" s="330"/>
      <c r="AF2" s="330"/>
      <c r="AG2" s="330"/>
      <c r="AH2" s="330"/>
      <c r="AI2" s="330"/>
      <c r="AJ2" s="330"/>
      <c r="AK2" s="329"/>
      <c r="AL2" s="329"/>
      <c r="AM2" s="329"/>
    </row>
    <row r="3" spans="1:39" ht="15" customHeight="1" x14ac:dyDescent="0.25">
      <c r="A3" s="330"/>
      <c r="B3" s="330"/>
      <c r="C3" s="330"/>
      <c r="D3" s="330"/>
      <c r="E3" s="330"/>
      <c r="F3" s="330"/>
      <c r="G3" s="330"/>
      <c r="H3" s="330"/>
      <c r="I3" s="330"/>
      <c r="J3" s="330"/>
      <c r="K3" s="330"/>
      <c r="L3" s="330"/>
      <c r="M3" s="330"/>
      <c r="N3" s="330"/>
      <c r="O3" s="330"/>
      <c r="P3" s="330"/>
      <c r="Q3" s="330"/>
      <c r="R3" s="330"/>
      <c r="S3" s="330"/>
      <c r="T3" s="330"/>
      <c r="U3" s="330"/>
      <c r="V3" s="329"/>
      <c r="W3" s="329"/>
      <c r="X3" s="329"/>
      <c r="Y3" s="330"/>
      <c r="Z3" s="330"/>
      <c r="AA3" s="330"/>
      <c r="AB3" s="330"/>
      <c r="AC3" s="330"/>
      <c r="AD3" s="330"/>
      <c r="AE3" s="330"/>
      <c r="AF3" s="330"/>
      <c r="AG3" s="330"/>
      <c r="AH3" s="330"/>
      <c r="AI3" s="330"/>
      <c r="AJ3" s="330"/>
      <c r="AK3" s="329"/>
      <c r="AL3" s="329"/>
      <c r="AM3" s="329"/>
    </row>
    <row r="4" spans="1:39" s="38" customFormat="1" x14ac:dyDescent="0.25">
      <c r="A4" s="33" t="s">
        <v>39</v>
      </c>
      <c r="B4" s="83"/>
      <c r="C4" s="33"/>
      <c r="D4" s="33"/>
      <c r="E4" s="33"/>
      <c r="F4" s="281"/>
      <c r="G4" s="281"/>
      <c r="H4" s="33"/>
      <c r="I4" s="281"/>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row>
    <row r="5" spans="1:39" s="38" customFormat="1" x14ac:dyDescent="0.25">
      <c r="A5" s="33"/>
      <c r="B5" s="83"/>
      <c r="C5" s="33"/>
      <c r="D5" s="33"/>
      <c r="E5" s="33"/>
      <c r="F5" s="281"/>
      <c r="G5" s="281"/>
      <c r="H5" s="33"/>
      <c r="I5" s="281"/>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row>
    <row r="6" spans="1:39" s="242" customFormat="1" x14ac:dyDescent="0.25">
      <c r="A6" s="331" t="s">
        <v>369</v>
      </c>
      <c r="B6" s="331"/>
      <c r="C6" s="239"/>
      <c r="D6" s="239"/>
      <c r="E6" s="239"/>
      <c r="F6" s="308"/>
      <c r="G6" s="282"/>
      <c r="H6" s="239"/>
      <c r="I6" s="282"/>
      <c r="J6" s="332"/>
      <c r="K6" s="332"/>
      <c r="L6" s="239"/>
      <c r="M6" s="239"/>
      <c r="N6" s="239"/>
      <c r="O6" s="239"/>
      <c r="P6" s="239"/>
      <c r="Q6" s="239"/>
      <c r="R6" s="239"/>
      <c r="S6" s="241"/>
      <c r="T6" s="239"/>
      <c r="U6" s="241"/>
      <c r="V6" s="333"/>
      <c r="W6" s="333"/>
      <c r="X6" s="333"/>
      <c r="Y6" s="332"/>
      <c r="Z6" s="332"/>
      <c r="AA6" s="239"/>
      <c r="AB6" s="239"/>
      <c r="AC6" s="239"/>
      <c r="AD6" s="239"/>
      <c r="AE6" s="239"/>
      <c r="AF6" s="239"/>
      <c r="AG6" s="239"/>
      <c r="AH6" s="241"/>
      <c r="AI6" s="239"/>
      <c r="AJ6" s="241"/>
      <c r="AK6" s="333"/>
      <c r="AL6" s="333"/>
      <c r="AM6" s="333"/>
    </row>
    <row r="7" spans="1:39" s="242" customFormat="1" x14ac:dyDescent="0.25">
      <c r="A7" s="331" t="s">
        <v>370</v>
      </c>
      <c r="B7" s="331"/>
      <c r="C7" s="239"/>
      <c r="D7" s="239"/>
      <c r="E7" s="239"/>
      <c r="F7" s="308"/>
      <c r="G7" s="282"/>
      <c r="H7" s="239"/>
      <c r="I7" s="282"/>
      <c r="J7" s="332"/>
      <c r="K7" s="332"/>
      <c r="L7" s="239"/>
      <c r="M7" s="239"/>
      <c r="N7" s="239"/>
      <c r="O7" s="239"/>
      <c r="P7" s="239"/>
      <c r="Q7" s="239"/>
      <c r="R7" s="239"/>
      <c r="S7" s="241"/>
      <c r="T7" s="239"/>
      <c r="U7" s="241"/>
      <c r="V7" s="244"/>
      <c r="W7" s="337"/>
      <c r="X7" s="337"/>
      <c r="Y7" s="332"/>
      <c r="Z7" s="332"/>
      <c r="AA7" s="239"/>
      <c r="AB7" s="239"/>
      <c r="AC7" s="239"/>
      <c r="AD7" s="239"/>
      <c r="AE7" s="239"/>
      <c r="AF7" s="239"/>
      <c r="AG7" s="239"/>
      <c r="AH7" s="241"/>
      <c r="AI7" s="239"/>
      <c r="AJ7" s="241"/>
      <c r="AK7" s="244"/>
      <c r="AL7" s="337"/>
      <c r="AM7" s="337"/>
    </row>
    <row r="8" spans="1:39" s="242" customFormat="1" x14ac:dyDescent="0.25">
      <c r="A8" s="331" t="s">
        <v>355</v>
      </c>
      <c r="B8" s="331"/>
      <c r="C8" s="239"/>
      <c r="D8" s="239"/>
      <c r="E8" s="239"/>
      <c r="F8" s="308"/>
      <c r="G8" s="282"/>
      <c r="H8" s="239"/>
      <c r="I8" s="282"/>
      <c r="J8" s="332"/>
      <c r="K8" s="332"/>
      <c r="L8" s="239"/>
      <c r="M8" s="239"/>
      <c r="N8" s="239"/>
      <c r="O8" s="239"/>
      <c r="P8" s="239"/>
      <c r="Q8" s="239"/>
      <c r="R8" s="239"/>
      <c r="S8" s="241"/>
      <c r="T8" s="239"/>
      <c r="U8" s="241"/>
      <c r="V8" s="239"/>
      <c r="W8" s="336"/>
      <c r="X8" s="336"/>
      <c r="Y8" s="332"/>
      <c r="Z8" s="332"/>
      <c r="AA8" s="239"/>
      <c r="AB8" s="239"/>
      <c r="AC8" s="239"/>
      <c r="AD8" s="239"/>
      <c r="AE8" s="239"/>
      <c r="AF8" s="239"/>
      <c r="AG8" s="239"/>
      <c r="AH8" s="241"/>
      <c r="AI8" s="239"/>
      <c r="AJ8" s="241"/>
      <c r="AK8" s="239"/>
      <c r="AL8" s="336"/>
      <c r="AM8" s="336"/>
    </row>
    <row r="9" spans="1:39" s="242" customFormat="1" x14ac:dyDescent="0.25">
      <c r="A9" s="331" t="s">
        <v>247</v>
      </c>
      <c r="B9" s="331"/>
      <c r="C9" s="239"/>
      <c r="D9" s="239"/>
      <c r="E9" s="239"/>
      <c r="F9" s="308"/>
      <c r="G9" s="282"/>
      <c r="H9" s="239"/>
      <c r="I9" s="282"/>
      <c r="J9" s="332"/>
      <c r="K9" s="332"/>
      <c r="L9" s="239"/>
      <c r="M9" s="239"/>
      <c r="N9" s="239"/>
      <c r="O9" s="239"/>
      <c r="P9" s="239"/>
      <c r="Q9" s="239"/>
      <c r="R9" s="239"/>
      <c r="S9" s="241"/>
      <c r="T9" s="239"/>
      <c r="U9" s="241"/>
      <c r="V9" s="239"/>
      <c r="W9" s="336"/>
      <c r="X9" s="336"/>
      <c r="Y9" s="332"/>
      <c r="Z9" s="332"/>
      <c r="AA9" s="239"/>
      <c r="AB9" s="239"/>
      <c r="AC9" s="239"/>
      <c r="AD9" s="239"/>
      <c r="AE9" s="239"/>
      <c r="AF9" s="239"/>
      <c r="AG9" s="239"/>
      <c r="AH9" s="241"/>
      <c r="AI9" s="239"/>
      <c r="AJ9" s="241"/>
      <c r="AK9" s="239"/>
      <c r="AL9" s="336"/>
      <c r="AM9" s="336"/>
    </row>
    <row r="10" spans="1:39" s="242" customFormat="1" x14ac:dyDescent="0.25">
      <c r="A10" s="331" t="s">
        <v>455</v>
      </c>
      <c r="B10" s="331"/>
      <c r="C10" s="239"/>
      <c r="D10" s="239"/>
      <c r="E10" s="239"/>
      <c r="F10" s="308"/>
      <c r="G10" s="282"/>
      <c r="H10" s="239"/>
      <c r="I10" s="282"/>
      <c r="J10" s="332"/>
      <c r="K10" s="332"/>
      <c r="L10" s="239"/>
      <c r="M10" s="239"/>
      <c r="N10" s="239"/>
      <c r="O10" s="239"/>
      <c r="P10" s="239"/>
      <c r="Q10" s="239"/>
      <c r="R10" s="239"/>
      <c r="S10" s="241"/>
      <c r="T10" s="239"/>
      <c r="U10" s="241"/>
      <c r="V10" s="239"/>
      <c r="W10" s="336"/>
      <c r="X10" s="336"/>
      <c r="Y10" s="332"/>
      <c r="Z10" s="332"/>
      <c r="AA10" s="239"/>
      <c r="AB10" s="239"/>
      <c r="AC10" s="239"/>
      <c r="AD10" s="239"/>
      <c r="AE10" s="239"/>
      <c r="AF10" s="239"/>
      <c r="AG10" s="239"/>
      <c r="AH10" s="241"/>
      <c r="AI10" s="239"/>
      <c r="AJ10" s="241"/>
      <c r="AK10" s="239"/>
      <c r="AL10" s="336"/>
      <c r="AM10" s="336"/>
    </row>
    <row r="11" spans="1:39" s="242" customFormat="1" x14ac:dyDescent="0.25">
      <c r="A11" s="331" t="s">
        <v>356</v>
      </c>
      <c r="B11" s="331"/>
      <c r="C11" s="239"/>
      <c r="D11" s="239"/>
      <c r="E11" s="239"/>
      <c r="F11" s="308"/>
      <c r="G11" s="282"/>
      <c r="H11" s="239"/>
      <c r="I11" s="282"/>
      <c r="J11" s="332"/>
      <c r="K11" s="332"/>
      <c r="L11" s="239"/>
      <c r="M11" s="239"/>
      <c r="N11" s="239"/>
      <c r="O11" s="239"/>
      <c r="P11" s="239"/>
      <c r="Q11" s="239"/>
      <c r="R11" s="239"/>
      <c r="S11" s="241"/>
      <c r="T11" s="239"/>
      <c r="U11" s="241"/>
      <c r="V11" s="239"/>
      <c r="W11" s="336"/>
      <c r="X11" s="336"/>
      <c r="Y11" s="332"/>
      <c r="Z11" s="332"/>
      <c r="AA11" s="239"/>
      <c r="AB11" s="239"/>
      <c r="AC11" s="239"/>
      <c r="AD11" s="239"/>
      <c r="AE11" s="239"/>
      <c r="AF11" s="239"/>
      <c r="AG11" s="239"/>
      <c r="AH11" s="241"/>
      <c r="AI11" s="239"/>
      <c r="AJ11" s="241"/>
      <c r="AK11" s="239"/>
      <c r="AL11" s="336"/>
      <c r="AM11" s="336"/>
    </row>
    <row r="12" spans="1:39" ht="19.5" thickBot="1" x14ac:dyDescent="0.3">
      <c r="A12" s="334" t="s">
        <v>371</v>
      </c>
      <c r="B12" s="335"/>
      <c r="C12" s="335"/>
      <c r="D12" s="335"/>
      <c r="E12" s="335"/>
      <c r="F12" s="335"/>
      <c r="G12" s="335"/>
      <c r="H12" s="335"/>
      <c r="I12" s="335"/>
      <c r="J12" s="334" t="s">
        <v>24</v>
      </c>
      <c r="K12" s="335"/>
      <c r="L12" s="335"/>
      <c r="M12" s="335"/>
      <c r="N12" s="335"/>
      <c r="O12" s="335"/>
      <c r="P12" s="335"/>
      <c r="Q12" s="335"/>
      <c r="R12" s="335"/>
      <c r="S12" s="335"/>
      <c r="T12" s="335"/>
      <c r="U12" s="335"/>
      <c r="V12" s="335"/>
      <c r="W12" s="335"/>
      <c r="X12" s="335"/>
      <c r="Y12" s="334"/>
      <c r="Z12" s="335"/>
      <c r="AA12" s="335"/>
      <c r="AB12" s="335"/>
      <c r="AC12" s="335"/>
      <c r="AD12" s="335"/>
      <c r="AE12" s="335"/>
      <c r="AF12" s="335"/>
      <c r="AG12" s="335"/>
      <c r="AH12" s="335"/>
      <c r="AI12" s="335"/>
      <c r="AJ12" s="335"/>
      <c r="AK12" s="335"/>
      <c r="AL12" s="335"/>
      <c r="AM12" s="335"/>
    </row>
    <row r="13" spans="1:39" ht="68.25" thickBot="1" x14ac:dyDescent="0.3">
      <c r="A13" s="3" t="s">
        <v>11</v>
      </c>
      <c r="B13" s="3" t="s">
        <v>103</v>
      </c>
      <c r="C13" s="3" t="s">
        <v>552</v>
      </c>
      <c r="D13" s="3" t="s">
        <v>6</v>
      </c>
      <c r="E13" s="3" t="s">
        <v>4</v>
      </c>
      <c r="F13" s="294" t="s">
        <v>7</v>
      </c>
      <c r="G13" s="294" t="s">
        <v>8</v>
      </c>
      <c r="H13" s="5" t="s">
        <v>102</v>
      </c>
      <c r="I13" s="294" t="s">
        <v>9</v>
      </c>
      <c r="J13" s="3" t="s">
        <v>0</v>
      </c>
      <c r="K13" s="3" t="s">
        <v>1</v>
      </c>
      <c r="L13" s="3" t="s">
        <v>2</v>
      </c>
      <c r="M13" s="3" t="s">
        <v>3</v>
      </c>
      <c r="N13" s="3">
        <v>5</v>
      </c>
      <c r="O13" s="3">
        <v>6</v>
      </c>
      <c r="P13" s="3">
        <v>7</v>
      </c>
      <c r="Q13" s="3">
        <v>8</v>
      </c>
      <c r="R13" s="3">
        <v>9</v>
      </c>
      <c r="S13" s="3">
        <v>10</v>
      </c>
      <c r="T13" s="3">
        <v>11</v>
      </c>
      <c r="U13" s="6">
        <v>12</v>
      </c>
      <c r="V13" s="52">
        <v>13</v>
      </c>
      <c r="W13" s="53">
        <v>14</v>
      </c>
      <c r="X13" s="6">
        <v>15</v>
      </c>
      <c r="Y13" s="3">
        <v>16</v>
      </c>
      <c r="Z13" s="3">
        <v>17</v>
      </c>
      <c r="AA13" s="3">
        <v>18</v>
      </c>
      <c r="AB13" s="3">
        <v>19</v>
      </c>
      <c r="AC13" s="3">
        <v>20</v>
      </c>
      <c r="AD13" s="3">
        <v>21</v>
      </c>
      <c r="AE13" s="3">
        <v>22</v>
      </c>
      <c r="AF13" s="3">
        <v>23</v>
      </c>
      <c r="AG13" s="6">
        <v>24</v>
      </c>
      <c r="AH13" s="6">
        <v>25</v>
      </c>
      <c r="AI13" s="6">
        <v>26</v>
      </c>
      <c r="AJ13" s="6">
        <v>27</v>
      </c>
      <c r="AK13" s="52">
        <v>28</v>
      </c>
      <c r="AL13" s="53">
        <v>29</v>
      </c>
      <c r="AM13" s="6">
        <v>30</v>
      </c>
    </row>
    <row r="14" spans="1:39" ht="17.25" x14ac:dyDescent="0.25">
      <c r="A14" s="11" t="s">
        <v>27</v>
      </c>
      <c r="B14" s="104"/>
      <c r="C14" s="9"/>
      <c r="D14" s="9"/>
      <c r="E14" s="9"/>
      <c r="F14" s="309"/>
      <c r="G14" s="313"/>
      <c r="H14" s="9"/>
      <c r="I14" s="313"/>
      <c r="J14" s="342" t="s">
        <v>25</v>
      </c>
      <c r="K14" s="343"/>
      <c r="L14" s="343"/>
      <c r="M14" s="343"/>
      <c r="N14" s="343"/>
      <c r="O14" s="343"/>
      <c r="P14" s="343"/>
      <c r="Q14" s="343"/>
      <c r="R14" s="343"/>
      <c r="S14" s="343"/>
      <c r="T14" s="343"/>
      <c r="U14" s="343"/>
      <c r="V14" s="343"/>
      <c r="W14" s="343"/>
      <c r="X14" s="343"/>
      <c r="Y14" s="343"/>
      <c r="Z14" s="343"/>
      <c r="AA14" s="343"/>
      <c r="AB14" s="343"/>
      <c r="AC14" s="343"/>
      <c r="AD14" s="343"/>
      <c r="AE14" s="343"/>
      <c r="AF14" s="343"/>
      <c r="AG14" s="343"/>
      <c r="AH14" s="343"/>
      <c r="AI14" s="343"/>
      <c r="AJ14" s="343"/>
      <c r="AK14" s="343"/>
      <c r="AL14" s="343"/>
      <c r="AM14" s="343"/>
    </row>
    <row r="15" spans="1:39" x14ac:dyDescent="0.2">
      <c r="A15" s="272" t="s">
        <v>16</v>
      </c>
      <c r="B15" s="273" t="s">
        <v>429</v>
      </c>
      <c r="C15" s="230" t="s">
        <v>26</v>
      </c>
      <c r="D15" s="118">
        <v>2000</v>
      </c>
      <c r="E15" s="68" t="s">
        <v>5</v>
      </c>
      <c r="F15" s="310"/>
      <c r="G15" s="285">
        <f t="shared" ref="G15:G57" si="0">SUM(D15*F15)</f>
        <v>0</v>
      </c>
      <c r="H15" s="231">
        <v>20</v>
      </c>
      <c r="I15" s="285">
        <f>SUM(D15*F15+G15/100*H15)</f>
        <v>0</v>
      </c>
      <c r="J15" s="1"/>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7"/>
    </row>
    <row r="16" spans="1:39" x14ac:dyDescent="0.2">
      <c r="A16" s="272" t="s">
        <v>111</v>
      </c>
      <c r="B16" s="273" t="s">
        <v>23</v>
      </c>
      <c r="C16" s="230" t="s">
        <v>26</v>
      </c>
      <c r="D16" s="117">
        <v>300</v>
      </c>
      <c r="E16" s="68" t="s">
        <v>5</v>
      </c>
      <c r="F16" s="310"/>
      <c r="G16" s="285">
        <f t="shared" si="0"/>
        <v>0</v>
      </c>
      <c r="H16" s="231">
        <v>20</v>
      </c>
      <c r="I16" s="285">
        <f t="shared" ref="I16:I57" si="1">SUM(D16*F16+G16/100*H16)</f>
        <v>0</v>
      </c>
      <c r="J16" s="72" t="e">
        <f>SUM(#REF!*G16)</f>
        <v>#REF!</v>
      </c>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36"/>
    </row>
    <row r="17" spans="1:39" x14ac:dyDescent="0.2">
      <c r="A17" s="272" t="s">
        <v>113</v>
      </c>
      <c r="B17" s="273" t="s">
        <v>114</v>
      </c>
      <c r="C17" s="230" t="s">
        <v>26</v>
      </c>
      <c r="D17" s="117">
        <v>800</v>
      </c>
      <c r="E17" s="114" t="s">
        <v>5</v>
      </c>
      <c r="F17" s="310"/>
      <c r="G17" s="285">
        <f t="shared" si="0"/>
        <v>0</v>
      </c>
      <c r="H17" s="231">
        <v>10</v>
      </c>
      <c r="I17" s="285">
        <f t="shared" si="1"/>
        <v>0</v>
      </c>
      <c r="J17" s="1"/>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7"/>
    </row>
    <row r="18" spans="1:39" x14ac:dyDescent="0.2">
      <c r="A18" s="272" t="s">
        <v>17</v>
      </c>
      <c r="B18" s="66" t="s">
        <v>112</v>
      </c>
      <c r="C18" s="230" t="s">
        <v>26</v>
      </c>
      <c r="D18" s="117">
        <v>400</v>
      </c>
      <c r="E18" s="68" t="s">
        <v>5</v>
      </c>
      <c r="F18" s="310"/>
      <c r="G18" s="285">
        <f t="shared" si="0"/>
        <v>0</v>
      </c>
      <c r="H18" s="231">
        <v>20</v>
      </c>
      <c r="I18" s="285">
        <f t="shared" si="1"/>
        <v>0</v>
      </c>
      <c r="J18" s="70"/>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36"/>
    </row>
    <row r="19" spans="1:39" x14ac:dyDescent="0.2">
      <c r="A19" s="272" t="s">
        <v>49</v>
      </c>
      <c r="B19" s="273" t="s">
        <v>114</v>
      </c>
      <c r="C19" s="230" t="s">
        <v>26</v>
      </c>
      <c r="D19" s="117">
        <v>60</v>
      </c>
      <c r="E19" s="111" t="s">
        <v>5</v>
      </c>
      <c r="F19" s="310"/>
      <c r="G19" s="285">
        <f t="shared" si="0"/>
        <v>0</v>
      </c>
      <c r="H19" s="231">
        <v>10</v>
      </c>
      <c r="I19" s="285">
        <f t="shared" si="1"/>
        <v>0</v>
      </c>
      <c r="J19" s="72" t="e">
        <f>SUM(#REF!*G19)</f>
        <v>#REF!</v>
      </c>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36"/>
    </row>
    <row r="20" spans="1:39" x14ac:dyDescent="0.2">
      <c r="A20" s="272" t="s">
        <v>18</v>
      </c>
      <c r="B20" s="273" t="s">
        <v>114</v>
      </c>
      <c r="C20" s="230" t="s">
        <v>26</v>
      </c>
      <c r="D20" s="117">
        <v>100</v>
      </c>
      <c r="E20" s="68" t="s">
        <v>5</v>
      </c>
      <c r="F20" s="310"/>
      <c r="G20" s="285">
        <f t="shared" si="0"/>
        <v>0</v>
      </c>
      <c r="H20" s="231">
        <v>10</v>
      </c>
      <c r="I20" s="285">
        <f t="shared" si="1"/>
        <v>0</v>
      </c>
      <c r="J20" s="70"/>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36"/>
    </row>
    <row r="21" spans="1:39" x14ac:dyDescent="0.2">
      <c r="A21" s="272" t="s">
        <v>104</v>
      </c>
      <c r="B21" s="273" t="s">
        <v>114</v>
      </c>
      <c r="C21" s="230" t="s">
        <v>26</v>
      </c>
      <c r="D21" s="117">
        <v>180</v>
      </c>
      <c r="E21" s="114" t="s">
        <v>5</v>
      </c>
      <c r="F21" s="310"/>
      <c r="G21" s="285">
        <f t="shared" si="0"/>
        <v>0</v>
      </c>
      <c r="H21" s="231">
        <v>20</v>
      </c>
      <c r="I21" s="285">
        <f t="shared" si="1"/>
        <v>0</v>
      </c>
      <c r="J21" s="1"/>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7"/>
    </row>
    <row r="22" spans="1:39" x14ac:dyDescent="0.2">
      <c r="A22" s="272" t="s">
        <v>475</v>
      </c>
      <c r="B22" s="273" t="s">
        <v>22</v>
      </c>
      <c r="C22" s="230" t="s">
        <v>26</v>
      </c>
      <c r="D22" s="117">
        <v>360</v>
      </c>
      <c r="E22" s="114" t="s">
        <v>5</v>
      </c>
      <c r="F22" s="310"/>
      <c r="G22" s="285">
        <f t="shared" si="0"/>
        <v>0</v>
      </c>
      <c r="H22" s="231">
        <v>20</v>
      </c>
      <c r="I22" s="285">
        <f t="shared" si="1"/>
        <v>0</v>
      </c>
      <c r="J22" s="1"/>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7"/>
    </row>
    <row r="23" spans="1:39" x14ac:dyDescent="0.2">
      <c r="A23" s="272" t="s">
        <v>19</v>
      </c>
      <c r="B23" s="273" t="s">
        <v>431</v>
      </c>
      <c r="C23" s="230" t="s">
        <v>26</v>
      </c>
      <c r="D23" s="117">
        <v>600</v>
      </c>
      <c r="E23" s="68" t="s">
        <v>5</v>
      </c>
      <c r="F23" s="310"/>
      <c r="G23" s="285">
        <f t="shared" si="0"/>
        <v>0</v>
      </c>
      <c r="H23" s="231">
        <v>10</v>
      </c>
      <c r="I23" s="285">
        <f t="shared" si="1"/>
        <v>0</v>
      </c>
      <c r="J23" s="70"/>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36"/>
    </row>
    <row r="24" spans="1:39" x14ac:dyDescent="0.2">
      <c r="A24" s="272" t="s">
        <v>432</v>
      </c>
      <c r="B24" s="273" t="s">
        <v>15</v>
      </c>
      <c r="C24" s="230" t="s">
        <v>26</v>
      </c>
      <c r="D24" s="118">
        <v>240</v>
      </c>
      <c r="E24" s="68" t="s">
        <v>51</v>
      </c>
      <c r="F24" s="310"/>
      <c r="G24" s="285">
        <f t="shared" si="0"/>
        <v>0</v>
      </c>
      <c r="H24" s="231">
        <v>20</v>
      </c>
      <c r="I24" s="285">
        <f t="shared" si="1"/>
        <v>0</v>
      </c>
      <c r="J24" s="70"/>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36"/>
    </row>
    <row r="25" spans="1:39" x14ac:dyDescent="0.2">
      <c r="A25" s="272" t="s">
        <v>476</v>
      </c>
      <c r="B25" s="273" t="s">
        <v>433</v>
      </c>
      <c r="C25" s="230" t="s">
        <v>26</v>
      </c>
      <c r="D25" s="118">
        <v>4000</v>
      </c>
      <c r="E25" s="68" t="s">
        <v>5</v>
      </c>
      <c r="F25" s="310"/>
      <c r="G25" s="285">
        <f t="shared" si="0"/>
        <v>0</v>
      </c>
      <c r="H25" s="231">
        <v>10</v>
      </c>
      <c r="I25" s="285">
        <f t="shared" si="1"/>
        <v>0</v>
      </c>
      <c r="J25" s="70"/>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36"/>
    </row>
    <row r="26" spans="1:39" x14ac:dyDescent="0.2">
      <c r="A26" s="272" t="s">
        <v>105</v>
      </c>
      <c r="B26" s="273" t="s">
        <v>15</v>
      </c>
      <c r="C26" s="230" t="s">
        <v>26</v>
      </c>
      <c r="D26" s="118">
        <v>400</v>
      </c>
      <c r="E26" s="114" t="s">
        <v>5</v>
      </c>
      <c r="F26" s="310"/>
      <c r="G26" s="285">
        <f t="shared" si="0"/>
        <v>0</v>
      </c>
      <c r="H26" s="231">
        <v>10</v>
      </c>
      <c r="I26" s="285">
        <f t="shared" si="1"/>
        <v>0</v>
      </c>
      <c r="J26" s="1"/>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7"/>
    </row>
    <row r="27" spans="1:39" x14ac:dyDescent="0.2">
      <c r="A27" s="274" t="s">
        <v>50</v>
      </c>
      <c r="B27" s="273" t="s">
        <v>15</v>
      </c>
      <c r="C27" s="230" t="s">
        <v>26</v>
      </c>
      <c r="D27" s="117">
        <v>250</v>
      </c>
      <c r="E27" s="68" t="s">
        <v>5</v>
      </c>
      <c r="F27" s="310"/>
      <c r="G27" s="285">
        <f t="shared" si="0"/>
        <v>0</v>
      </c>
      <c r="H27" s="231">
        <v>10</v>
      </c>
      <c r="I27" s="285">
        <f t="shared" si="1"/>
        <v>0</v>
      </c>
      <c r="J27" s="70"/>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36"/>
    </row>
    <row r="28" spans="1:39" x14ac:dyDescent="0.2">
      <c r="A28" s="274" t="s">
        <v>52</v>
      </c>
      <c r="B28" s="273" t="s">
        <v>15</v>
      </c>
      <c r="C28" s="230" t="s">
        <v>26</v>
      </c>
      <c r="D28" s="117">
        <v>800</v>
      </c>
      <c r="E28" s="115" t="s">
        <v>5</v>
      </c>
      <c r="F28" s="310"/>
      <c r="G28" s="285">
        <f t="shared" si="0"/>
        <v>0</v>
      </c>
      <c r="H28" s="231">
        <v>20</v>
      </c>
      <c r="I28" s="285">
        <f t="shared" si="1"/>
        <v>0</v>
      </c>
    </row>
    <row r="29" spans="1:39" x14ac:dyDescent="0.2">
      <c r="A29" s="272" t="s">
        <v>106</v>
      </c>
      <c r="B29" s="273" t="s">
        <v>15</v>
      </c>
      <c r="C29" s="230" t="s">
        <v>26</v>
      </c>
      <c r="D29" s="117">
        <v>50</v>
      </c>
      <c r="E29" s="115" t="s">
        <v>5</v>
      </c>
      <c r="F29" s="310"/>
      <c r="G29" s="285">
        <f t="shared" si="0"/>
        <v>0</v>
      </c>
      <c r="H29" s="231">
        <v>20</v>
      </c>
      <c r="I29" s="285">
        <f t="shared" si="1"/>
        <v>0</v>
      </c>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row>
    <row r="30" spans="1:39" x14ac:dyDescent="0.2">
      <c r="A30" s="272" t="s">
        <v>477</v>
      </c>
      <c r="B30" s="273" t="s">
        <v>15</v>
      </c>
      <c r="C30" s="230" t="s">
        <v>26</v>
      </c>
      <c r="D30" s="117">
        <v>200</v>
      </c>
      <c r="E30" s="112" t="s">
        <v>5</v>
      </c>
      <c r="F30" s="310"/>
      <c r="G30" s="285">
        <f t="shared" si="0"/>
        <v>0</v>
      </c>
      <c r="H30" s="231">
        <v>10</v>
      </c>
      <c r="I30" s="285">
        <f t="shared" si="1"/>
        <v>0</v>
      </c>
      <c r="J30" s="71" t="e">
        <f>SUM(#REF!*G30)</f>
        <v>#REF!</v>
      </c>
    </row>
    <row r="31" spans="1:39" x14ac:dyDescent="0.2">
      <c r="A31" s="272" t="s">
        <v>107</v>
      </c>
      <c r="B31" s="273" t="s">
        <v>434</v>
      </c>
      <c r="C31" s="230" t="s">
        <v>26</v>
      </c>
      <c r="D31" s="117">
        <v>400</v>
      </c>
      <c r="E31" s="67" t="s">
        <v>5</v>
      </c>
      <c r="F31" s="310"/>
      <c r="G31" s="285">
        <f t="shared" si="0"/>
        <v>0</v>
      </c>
      <c r="H31" s="231">
        <v>20</v>
      </c>
      <c r="I31" s="285">
        <f t="shared" si="1"/>
        <v>0</v>
      </c>
    </row>
    <row r="32" spans="1:39" x14ac:dyDescent="0.2">
      <c r="A32" s="272" t="s">
        <v>20</v>
      </c>
      <c r="B32" s="273" t="s">
        <v>435</v>
      </c>
      <c r="C32" s="230" t="s">
        <v>26</v>
      </c>
      <c r="D32" s="117">
        <v>500</v>
      </c>
      <c r="E32" s="113" t="s">
        <v>5</v>
      </c>
      <c r="F32" s="310"/>
      <c r="G32" s="285">
        <f t="shared" si="0"/>
        <v>0</v>
      </c>
      <c r="H32" s="231">
        <v>20</v>
      </c>
      <c r="I32" s="285">
        <f t="shared" si="1"/>
        <v>0</v>
      </c>
      <c r="J32" s="71" t="e">
        <f>SUM(#REF!*G32)</f>
        <v>#REF!</v>
      </c>
    </row>
    <row r="33" spans="1:52" x14ac:dyDescent="0.2">
      <c r="A33" s="272" t="s">
        <v>436</v>
      </c>
      <c r="B33" s="273" t="s">
        <v>15</v>
      </c>
      <c r="C33" s="230" t="s">
        <v>26</v>
      </c>
      <c r="D33" s="117">
        <v>250</v>
      </c>
      <c r="E33" s="113" t="s">
        <v>5</v>
      </c>
      <c r="F33" s="310"/>
      <c r="G33" s="285">
        <f t="shared" si="0"/>
        <v>0</v>
      </c>
      <c r="H33" s="231">
        <v>10</v>
      </c>
      <c r="I33" s="285">
        <f t="shared" si="1"/>
        <v>0</v>
      </c>
      <c r="J33" s="71" t="e">
        <f>SUM(#REF!*G33)</f>
        <v>#REF!</v>
      </c>
    </row>
    <row r="34" spans="1:52" x14ac:dyDescent="0.2">
      <c r="A34" s="272" t="s">
        <v>481</v>
      </c>
      <c r="B34" s="273" t="s">
        <v>15</v>
      </c>
      <c r="C34" s="230" t="s">
        <v>26</v>
      </c>
      <c r="D34" s="117">
        <v>140</v>
      </c>
      <c r="E34" s="116" t="s">
        <v>5</v>
      </c>
      <c r="F34" s="310"/>
      <c r="G34" s="285">
        <f t="shared" si="0"/>
        <v>0</v>
      </c>
      <c r="H34" s="231">
        <v>10</v>
      </c>
      <c r="I34" s="285">
        <f t="shared" si="1"/>
        <v>0</v>
      </c>
    </row>
    <row r="35" spans="1:52" x14ac:dyDescent="0.2">
      <c r="A35" s="272" t="s">
        <v>437</v>
      </c>
      <c r="B35" s="273" t="s">
        <v>438</v>
      </c>
      <c r="C35" s="230" t="s">
        <v>26</v>
      </c>
      <c r="D35" s="117">
        <v>800</v>
      </c>
      <c r="E35" s="113" t="s">
        <v>5</v>
      </c>
      <c r="F35" s="310"/>
      <c r="G35" s="285">
        <f t="shared" si="0"/>
        <v>0</v>
      </c>
      <c r="H35" s="231">
        <v>20</v>
      </c>
      <c r="I35" s="285">
        <f t="shared" si="1"/>
        <v>0</v>
      </c>
      <c r="J35" s="71" t="e">
        <f>SUM(#REF!*G35)</f>
        <v>#REF!</v>
      </c>
    </row>
    <row r="36" spans="1:52" x14ac:dyDescent="0.2">
      <c r="A36" s="272" t="s">
        <v>108</v>
      </c>
      <c r="B36" s="273" t="s">
        <v>15</v>
      </c>
      <c r="C36" s="230" t="s">
        <v>26</v>
      </c>
      <c r="D36" s="117">
        <v>500</v>
      </c>
      <c r="E36" s="69" t="s">
        <v>5</v>
      </c>
      <c r="F36" s="310"/>
      <c r="G36" s="285">
        <f t="shared" si="0"/>
        <v>0</v>
      </c>
      <c r="H36" s="231">
        <v>10</v>
      </c>
      <c r="I36" s="285">
        <f t="shared" si="1"/>
        <v>0</v>
      </c>
    </row>
    <row r="37" spans="1:52" x14ac:dyDescent="0.2">
      <c r="A37" s="272" t="s">
        <v>478</v>
      </c>
      <c r="B37" s="273" t="s">
        <v>15</v>
      </c>
      <c r="C37" s="230" t="s">
        <v>26</v>
      </c>
      <c r="D37" s="117">
        <v>30</v>
      </c>
      <c r="E37" s="114" t="s">
        <v>5</v>
      </c>
      <c r="F37" s="310"/>
      <c r="G37" s="285">
        <f t="shared" si="0"/>
        <v>0</v>
      </c>
      <c r="H37" s="231">
        <v>10</v>
      </c>
      <c r="I37" s="285">
        <f t="shared" si="1"/>
        <v>0</v>
      </c>
    </row>
    <row r="38" spans="1:52" x14ac:dyDescent="0.2">
      <c r="A38" s="272" t="s">
        <v>479</v>
      </c>
      <c r="B38" s="273" t="s">
        <v>21</v>
      </c>
      <c r="C38" s="230" t="s">
        <v>26</v>
      </c>
      <c r="D38" s="117">
        <v>100</v>
      </c>
      <c r="E38" s="114" t="s">
        <v>51</v>
      </c>
      <c r="F38" s="310"/>
      <c r="G38" s="285">
        <f t="shared" si="0"/>
        <v>0</v>
      </c>
      <c r="H38" s="231">
        <v>10</v>
      </c>
      <c r="I38" s="285">
        <f t="shared" si="1"/>
        <v>0</v>
      </c>
    </row>
    <row r="39" spans="1:52" x14ac:dyDescent="0.2">
      <c r="A39" s="272" t="s">
        <v>480</v>
      </c>
      <c r="B39" s="273" t="s">
        <v>115</v>
      </c>
      <c r="C39" s="230" t="s">
        <v>26</v>
      </c>
      <c r="D39" s="118">
        <v>500</v>
      </c>
      <c r="E39" s="114" t="s">
        <v>5</v>
      </c>
      <c r="F39" s="310"/>
      <c r="G39" s="285">
        <f t="shared" si="0"/>
        <v>0</v>
      </c>
      <c r="H39" s="231">
        <v>10</v>
      </c>
      <c r="I39" s="285">
        <f t="shared" si="1"/>
        <v>0</v>
      </c>
    </row>
    <row r="40" spans="1:52" x14ac:dyDescent="0.2">
      <c r="A40" s="272" t="s">
        <v>109</v>
      </c>
      <c r="B40" s="273" t="s">
        <v>15</v>
      </c>
      <c r="C40" s="230" t="s">
        <v>26</v>
      </c>
      <c r="D40" s="118">
        <v>11000</v>
      </c>
      <c r="E40" s="114" t="s">
        <v>5</v>
      </c>
      <c r="F40" s="310"/>
      <c r="G40" s="285">
        <f t="shared" si="0"/>
        <v>0</v>
      </c>
      <c r="H40" s="231">
        <v>10</v>
      </c>
      <c r="I40" s="285">
        <f t="shared" si="1"/>
        <v>0</v>
      </c>
    </row>
    <row r="41" spans="1:52" x14ac:dyDescent="0.2">
      <c r="A41" s="272" t="s">
        <v>110</v>
      </c>
      <c r="B41" s="273" t="s">
        <v>15</v>
      </c>
      <c r="C41" s="230" t="s">
        <v>26</v>
      </c>
      <c r="D41" s="118">
        <v>1000</v>
      </c>
      <c r="E41" s="68" t="s">
        <v>5</v>
      </c>
      <c r="F41" s="311"/>
      <c r="G41" s="290">
        <f t="shared" si="0"/>
        <v>0</v>
      </c>
      <c r="H41" s="236">
        <v>10</v>
      </c>
      <c r="I41" s="290">
        <f t="shared" si="1"/>
        <v>0</v>
      </c>
    </row>
    <row r="42" spans="1:52" x14ac:dyDescent="0.2">
      <c r="A42" s="272" t="s">
        <v>482</v>
      </c>
      <c r="B42" s="273" t="s">
        <v>15</v>
      </c>
      <c r="C42" s="230" t="s">
        <v>26</v>
      </c>
      <c r="D42" s="117">
        <v>100</v>
      </c>
      <c r="E42" s="112" t="s">
        <v>5</v>
      </c>
      <c r="F42" s="311"/>
      <c r="G42" s="290">
        <f t="shared" si="0"/>
        <v>0</v>
      </c>
      <c r="H42" s="236">
        <v>20</v>
      </c>
      <c r="I42" s="290">
        <f t="shared" si="1"/>
        <v>0</v>
      </c>
    </row>
    <row r="43" spans="1:52" x14ac:dyDescent="0.2">
      <c r="A43" s="272" t="s">
        <v>439</v>
      </c>
      <c r="B43" s="273" t="s">
        <v>15</v>
      </c>
      <c r="C43" s="230" t="s">
        <v>26</v>
      </c>
      <c r="D43" s="117">
        <v>100</v>
      </c>
      <c r="E43" s="67" t="s">
        <v>5</v>
      </c>
      <c r="F43" s="310"/>
      <c r="G43" s="285">
        <f t="shared" si="0"/>
        <v>0</v>
      </c>
      <c r="H43" s="231">
        <v>10</v>
      </c>
      <c r="I43" s="285">
        <f t="shared" si="1"/>
        <v>0</v>
      </c>
    </row>
    <row r="44" spans="1:52" x14ac:dyDescent="0.2">
      <c r="A44" s="272" t="s">
        <v>440</v>
      </c>
      <c r="B44" s="273" t="s">
        <v>15</v>
      </c>
      <c r="C44" s="230" t="s">
        <v>26</v>
      </c>
      <c r="D44" s="117">
        <v>500</v>
      </c>
      <c r="E44" s="113" t="s">
        <v>5</v>
      </c>
      <c r="F44" s="310"/>
      <c r="G44" s="285">
        <f t="shared" si="0"/>
        <v>0</v>
      </c>
      <c r="H44" s="231">
        <v>20</v>
      </c>
      <c r="I44" s="285">
        <f t="shared" si="1"/>
        <v>0</v>
      </c>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row>
    <row r="45" spans="1:52" x14ac:dyDescent="0.2">
      <c r="A45" s="272" t="s">
        <v>441</v>
      </c>
      <c r="B45" s="273" t="s">
        <v>15</v>
      </c>
      <c r="C45" s="230" t="s">
        <v>26</v>
      </c>
      <c r="D45" s="117">
        <v>100</v>
      </c>
      <c r="E45" s="113" t="s">
        <v>5</v>
      </c>
      <c r="F45" s="310"/>
      <c r="G45" s="285">
        <f t="shared" si="0"/>
        <v>0</v>
      </c>
      <c r="H45" s="231">
        <v>20</v>
      </c>
      <c r="I45" s="285">
        <f t="shared" si="1"/>
        <v>0</v>
      </c>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row>
    <row r="46" spans="1:52" x14ac:dyDescent="0.2">
      <c r="A46" s="272" t="s">
        <v>442</v>
      </c>
      <c r="B46" s="273" t="s">
        <v>15</v>
      </c>
      <c r="C46" s="230" t="s">
        <v>26</v>
      </c>
      <c r="D46" s="117">
        <v>100</v>
      </c>
      <c r="E46" s="116" t="s">
        <v>5</v>
      </c>
      <c r="F46" s="310"/>
      <c r="G46" s="285">
        <f t="shared" si="0"/>
        <v>0</v>
      </c>
      <c r="H46" s="231">
        <v>10</v>
      </c>
      <c r="I46" s="285">
        <f t="shared" si="1"/>
        <v>0</v>
      </c>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row>
    <row r="47" spans="1:52" x14ac:dyDescent="0.2">
      <c r="A47" s="272" t="s">
        <v>483</v>
      </c>
      <c r="B47" s="273" t="s">
        <v>443</v>
      </c>
      <c r="C47" s="230" t="s">
        <v>26</v>
      </c>
      <c r="D47" s="117">
        <v>260</v>
      </c>
      <c r="E47" s="113" t="s">
        <v>5</v>
      </c>
      <c r="F47" s="310"/>
      <c r="G47" s="285">
        <f t="shared" si="0"/>
        <v>0</v>
      </c>
      <c r="H47" s="231">
        <v>10</v>
      </c>
      <c r="I47" s="285">
        <f t="shared" si="1"/>
        <v>0</v>
      </c>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row>
    <row r="48" spans="1:52" x14ac:dyDescent="0.2">
      <c r="A48" s="272" t="s">
        <v>444</v>
      </c>
      <c r="B48" s="273" t="s">
        <v>15</v>
      </c>
      <c r="C48" s="230" t="s">
        <v>26</v>
      </c>
      <c r="D48" s="117">
        <v>50</v>
      </c>
      <c r="E48" s="69" t="s">
        <v>5</v>
      </c>
      <c r="F48" s="310"/>
      <c r="G48" s="285">
        <f t="shared" si="0"/>
        <v>0</v>
      </c>
      <c r="H48" s="231">
        <v>10</v>
      </c>
      <c r="I48" s="285">
        <f t="shared" si="1"/>
        <v>0</v>
      </c>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row>
    <row r="49" spans="1:52" x14ac:dyDescent="0.2">
      <c r="A49" s="272" t="s">
        <v>445</v>
      </c>
      <c r="B49" s="273" t="s">
        <v>15</v>
      </c>
      <c r="C49" s="230" t="s">
        <v>26</v>
      </c>
      <c r="D49" s="117">
        <v>150</v>
      </c>
      <c r="E49" s="114" t="s">
        <v>5</v>
      </c>
      <c r="F49" s="310"/>
      <c r="G49" s="285">
        <f t="shared" si="0"/>
        <v>0</v>
      </c>
      <c r="H49" s="231">
        <v>10</v>
      </c>
      <c r="I49" s="285">
        <f t="shared" si="1"/>
        <v>0</v>
      </c>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row>
    <row r="50" spans="1:52" x14ac:dyDescent="0.2">
      <c r="A50" s="272" t="s">
        <v>446</v>
      </c>
      <c r="B50" s="273" t="s">
        <v>447</v>
      </c>
      <c r="C50" s="230" t="s">
        <v>26</v>
      </c>
      <c r="D50" s="117">
        <v>20</v>
      </c>
      <c r="E50" s="114" t="s">
        <v>5</v>
      </c>
      <c r="F50" s="310"/>
      <c r="G50" s="285">
        <f t="shared" si="0"/>
        <v>0</v>
      </c>
      <c r="H50" s="231">
        <v>10</v>
      </c>
      <c r="I50" s="285">
        <f t="shared" si="1"/>
        <v>0</v>
      </c>
      <c r="J50" s="145"/>
      <c r="K50" s="145"/>
      <c r="L50" s="145"/>
      <c r="M50" s="145"/>
      <c r="N50" s="145"/>
      <c r="O50" s="145"/>
      <c r="P50" s="145"/>
      <c r="Q50" s="145"/>
      <c r="R50" s="145"/>
      <c r="S50" s="145"/>
      <c r="T50" s="145"/>
      <c r="U50" s="145"/>
      <c r="V50" s="145"/>
      <c r="W50" s="145"/>
      <c r="X50" s="145"/>
      <c r="Y50" s="145"/>
      <c r="Z50" s="145"/>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row>
    <row r="51" spans="1:52" x14ac:dyDescent="0.2">
      <c r="A51" s="272" t="s">
        <v>448</v>
      </c>
      <c r="B51" s="273" t="s">
        <v>430</v>
      </c>
      <c r="C51" s="230" t="s">
        <v>26</v>
      </c>
      <c r="D51" s="118">
        <v>20</v>
      </c>
      <c r="E51" s="114" t="s">
        <v>5</v>
      </c>
      <c r="F51" s="310"/>
      <c r="G51" s="285">
        <f t="shared" si="0"/>
        <v>0</v>
      </c>
      <c r="H51" s="231">
        <v>20</v>
      </c>
      <c r="I51" s="285">
        <f t="shared" si="1"/>
        <v>0</v>
      </c>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row>
    <row r="52" spans="1:52" x14ac:dyDescent="0.2">
      <c r="A52" s="272" t="s">
        <v>449</v>
      </c>
      <c r="B52" s="273" t="s">
        <v>15</v>
      </c>
      <c r="C52" s="230" t="s">
        <v>26</v>
      </c>
      <c r="D52" s="118">
        <v>50</v>
      </c>
      <c r="E52" s="114" t="s">
        <v>5</v>
      </c>
      <c r="F52" s="310"/>
      <c r="G52" s="285">
        <f t="shared" si="0"/>
        <v>0</v>
      </c>
      <c r="H52" s="231">
        <v>10</v>
      </c>
      <c r="I52" s="285">
        <f t="shared" si="1"/>
        <v>0</v>
      </c>
      <c r="J52" s="145"/>
      <c r="K52" s="145"/>
      <c r="L52" s="145"/>
      <c r="M52" s="145"/>
      <c r="N52" s="145"/>
      <c r="O52" s="145"/>
      <c r="P52" s="145"/>
      <c r="Q52" s="145"/>
      <c r="R52" s="145"/>
      <c r="S52" s="145"/>
      <c r="T52" s="145"/>
      <c r="U52" s="145"/>
      <c r="V52" s="145"/>
      <c r="W52" s="145"/>
      <c r="X52" s="145"/>
      <c r="Y52" s="145"/>
      <c r="Z52" s="145"/>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row>
    <row r="53" spans="1:52" x14ac:dyDescent="0.2">
      <c r="A53" s="272" t="s">
        <v>450</v>
      </c>
      <c r="B53" s="273" t="s">
        <v>15</v>
      </c>
      <c r="C53" s="230" t="s">
        <v>26</v>
      </c>
      <c r="D53" s="118">
        <v>30</v>
      </c>
      <c r="E53" s="68" t="s">
        <v>5</v>
      </c>
      <c r="F53" s="311"/>
      <c r="G53" s="290">
        <f t="shared" si="0"/>
        <v>0</v>
      </c>
      <c r="H53" s="236">
        <v>20</v>
      </c>
      <c r="I53" s="290">
        <f t="shared" si="1"/>
        <v>0</v>
      </c>
      <c r="J53" s="145"/>
      <c r="K53" s="145"/>
      <c r="L53" s="145"/>
      <c r="M53" s="145"/>
      <c r="N53" s="145"/>
      <c r="O53" s="145"/>
      <c r="P53" s="145"/>
      <c r="Q53" s="145"/>
      <c r="R53" s="145"/>
      <c r="S53" s="145"/>
      <c r="T53" s="145"/>
      <c r="U53" s="145"/>
      <c r="V53" s="145"/>
      <c r="W53" s="145"/>
      <c r="X53" s="145"/>
      <c r="Y53" s="145"/>
      <c r="Z53" s="145"/>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row>
    <row r="54" spans="1:52" x14ac:dyDescent="0.2">
      <c r="A54" s="272" t="s">
        <v>451</v>
      </c>
      <c r="B54" s="273" t="s">
        <v>447</v>
      </c>
      <c r="C54" s="230" t="s">
        <v>26</v>
      </c>
      <c r="D54" s="117">
        <v>5</v>
      </c>
      <c r="E54" s="114" t="s">
        <v>5</v>
      </c>
      <c r="F54" s="310"/>
      <c r="G54" s="285">
        <f t="shared" si="0"/>
        <v>0</v>
      </c>
      <c r="H54" s="231">
        <v>10</v>
      </c>
      <c r="I54" s="285">
        <f t="shared" si="1"/>
        <v>0</v>
      </c>
      <c r="J54" s="145"/>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row>
    <row r="55" spans="1:52" x14ac:dyDescent="0.2">
      <c r="A55" s="272" t="s">
        <v>452</v>
      </c>
      <c r="B55" s="273" t="s">
        <v>430</v>
      </c>
      <c r="C55" s="230" t="s">
        <v>26</v>
      </c>
      <c r="D55" s="118">
        <v>5</v>
      </c>
      <c r="E55" s="114" t="s">
        <v>5</v>
      </c>
      <c r="F55" s="310"/>
      <c r="G55" s="285">
        <f t="shared" si="0"/>
        <v>0</v>
      </c>
      <c r="H55" s="231">
        <v>20</v>
      </c>
      <c r="I55" s="285">
        <f t="shared" si="1"/>
        <v>0</v>
      </c>
      <c r="J55" s="145"/>
      <c r="K55" s="145"/>
      <c r="L55" s="145"/>
      <c r="M55" s="145"/>
      <c r="N55" s="145"/>
      <c r="O55" s="145"/>
      <c r="P55" s="145"/>
      <c r="Q55" s="145"/>
      <c r="R55" s="145"/>
      <c r="S55" s="145"/>
      <c r="T55" s="145"/>
      <c r="U55" s="145"/>
      <c r="V55" s="145"/>
      <c r="W55" s="145"/>
      <c r="X55" s="145"/>
      <c r="Y55" s="145"/>
      <c r="Z55" s="145"/>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row>
    <row r="56" spans="1:52" x14ac:dyDescent="0.2">
      <c r="A56" s="272" t="s">
        <v>453</v>
      </c>
      <c r="B56" s="273" t="s">
        <v>15</v>
      </c>
      <c r="C56" s="230" t="s">
        <v>26</v>
      </c>
      <c r="D56" s="118">
        <v>25</v>
      </c>
      <c r="E56" s="114" t="s">
        <v>5</v>
      </c>
      <c r="F56" s="310"/>
      <c r="G56" s="285">
        <f t="shared" si="0"/>
        <v>0</v>
      </c>
      <c r="H56" s="231">
        <v>10</v>
      </c>
      <c r="I56" s="285">
        <f t="shared" si="1"/>
        <v>0</v>
      </c>
      <c r="J56" s="145"/>
      <c r="K56" s="145"/>
      <c r="L56" s="145"/>
      <c r="M56" s="145"/>
      <c r="N56" s="145"/>
      <c r="O56" s="145"/>
      <c r="P56" s="145"/>
      <c r="Q56" s="145"/>
      <c r="R56" s="145"/>
      <c r="S56" s="145"/>
      <c r="T56" s="145"/>
      <c r="U56" s="145"/>
      <c r="V56" s="145"/>
      <c r="W56" s="145"/>
      <c r="X56" s="145"/>
      <c r="Y56" s="145"/>
      <c r="Z56" s="145"/>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row>
    <row r="57" spans="1:52" x14ac:dyDescent="0.2">
      <c r="A57" s="272" t="s">
        <v>454</v>
      </c>
      <c r="B57" s="273" t="s">
        <v>15</v>
      </c>
      <c r="C57" s="230" t="s">
        <v>26</v>
      </c>
      <c r="D57" s="118">
        <v>40</v>
      </c>
      <c r="E57" s="68" t="s">
        <v>296</v>
      </c>
      <c r="F57" s="312"/>
      <c r="G57" s="296">
        <f t="shared" si="0"/>
        <v>0</v>
      </c>
      <c r="H57" s="263">
        <v>10</v>
      </c>
      <c r="I57" s="296">
        <f t="shared" si="1"/>
        <v>0</v>
      </c>
      <c r="J57" s="145"/>
      <c r="K57" s="145"/>
      <c r="L57" s="145"/>
      <c r="M57" s="145"/>
      <c r="N57" s="145"/>
      <c r="O57" s="145"/>
      <c r="P57" s="145"/>
      <c r="Q57" s="145"/>
      <c r="R57" s="145"/>
      <c r="S57" s="145"/>
      <c r="T57" s="145"/>
      <c r="U57" s="145"/>
      <c r="V57" s="145"/>
      <c r="W57" s="145"/>
      <c r="X57" s="145"/>
      <c r="Y57" s="145"/>
      <c r="Z57" s="145"/>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row>
    <row r="58" spans="1:52" ht="23.25" x14ac:dyDescent="0.25">
      <c r="A58" s="105"/>
      <c r="B58" s="106"/>
      <c r="C58" s="59"/>
      <c r="F58" s="344" t="s">
        <v>132</v>
      </c>
      <c r="G58" s="346">
        <f>SUM(G15:G57)</f>
        <v>0</v>
      </c>
      <c r="H58" s="348" t="s">
        <v>133</v>
      </c>
      <c r="I58" s="346">
        <f>SUM(I30:I57)</f>
        <v>0</v>
      </c>
    </row>
    <row r="59" spans="1:52" x14ac:dyDescent="0.25">
      <c r="F59" s="345"/>
      <c r="G59" s="347"/>
      <c r="H59" s="349"/>
      <c r="I59" s="347"/>
    </row>
    <row r="60" spans="1:52" s="149" customFormat="1" ht="43.5" customHeight="1" x14ac:dyDescent="0.2">
      <c r="A60" s="350" t="s">
        <v>40</v>
      </c>
      <c r="B60" s="351"/>
      <c r="C60" s="351"/>
      <c r="D60" s="351"/>
      <c r="E60" s="351"/>
      <c r="F60" s="351"/>
      <c r="G60" s="351"/>
      <c r="H60" s="351"/>
      <c r="I60" s="287"/>
    </row>
    <row r="61" spans="1:52" s="149" customFormat="1" ht="44.25" customHeight="1" x14ac:dyDescent="0.2">
      <c r="A61" s="338" t="s">
        <v>41</v>
      </c>
      <c r="B61" s="339"/>
      <c r="C61" s="339"/>
      <c r="D61" s="339"/>
      <c r="E61" s="339"/>
      <c r="F61" s="339"/>
      <c r="G61" s="339"/>
      <c r="H61" s="339"/>
      <c r="I61" s="287"/>
    </row>
    <row r="62" spans="1:52" s="149" customFormat="1" ht="11.25" x14ac:dyDescent="0.2">
      <c r="A62" s="338" t="s">
        <v>42</v>
      </c>
      <c r="B62" s="339"/>
      <c r="C62" s="339"/>
      <c r="D62" s="339"/>
      <c r="E62" s="339"/>
      <c r="F62" s="339"/>
      <c r="G62" s="339"/>
      <c r="H62" s="339"/>
      <c r="I62" s="287"/>
    </row>
    <row r="63" spans="1:52" s="149" customFormat="1" ht="11.25" x14ac:dyDescent="0.2">
      <c r="A63" s="340" t="s">
        <v>43</v>
      </c>
      <c r="B63" s="341"/>
      <c r="C63" s="341"/>
      <c r="D63" s="341"/>
      <c r="E63" s="341"/>
      <c r="F63" s="341"/>
      <c r="G63" s="341"/>
      <c r="H63" s="341"/>
      <c r="I63" s="287"/>
    </row>
    <row r="64" spans="1:52" s="149" customFormat="1" ht="11.25" x14ac:dyDescent="0.2">
      <c r="A64" s="150"/>
      <c r="B64" s="82"/>
      <c r="C64" s="82"/>
      <c r="D64" s="82"/>
      <c r="E64" s="82"/>
      <c r="F64" s="291"/>
      <c r="G64" s="291"/>
      <c r="H64" s="82"/>
      <c r="I64" s="287"/>
    </row>
    <row r="65" spans="1:9" s="149" customFormat="1" ht="11.25" x14ac:dyDescent="0.2">
      <c r="A65" s="340" t="s">
        <v>44</v>
      </c>
      <c r="B65" s="341"/>
      <c r="C65" s="341"/>
      <c r="D65" s="341"/>
      <c r="E65" s="341"/>
      <c r="F65" s="341"/>
      <c r="G65" s="341"/>
      <c r="H65" s="341"/>
      <c r="I65" s="287"/>
    </row>
    <row r="66" spans="1:9" s="149" customFormat="1" ht="11.25" x14ac:dyDescent="0.2">
      <c r="A66" s="151"/>
      <c r="B66" s="107"/>
      <c r="C66" s="152"/>
      <c r="D66" s="152"/>
      <c r="E66" s="152"/>
      <c r="F66" s="292"/>
      <c r="G66" s="292"/>
      <c r="I66" s="287"/>
    </row>
    <row r="67" spans="1:9" s="149" customFormat="1" ht="11.25" x14ac:dyDescent="0.2">
      <c r="A67" s="151"/>
      <c r="B67" s="107"/>
      <c r="C67" s="152"/>
      <c r="D67" s="152"/>
      <c r="E67" s="152"/>
      <c r="F67" s="292"/>
      <c r="G67" s="292"/>
      <c r="I67" s="287"/>
    </row>
    <row r="68" spans="1:9" s="108" customFormat="1" ht="11.25" x14ac:dyDescent="0.2">
      <c r="A68" s="154"/>
      <c r="F68" s="288"/>
      <c r="G68" s="288"/>
      <c r="I68" s="288"/>
    </row>
    <row r="69" spans="1:9" s="108" customFormat="1" ht="11.25" x14ac:dyDescent="0.2">
      <c r="A69" s="155"/>
      <c r="B69" s="109" t="s">
        <v>45</v>
      </c>
      <c r="C69" s="156"/>
      <c r="D69" s="157"/>
      <c r="E69" s="157"/>
      <c r="F69" s="288"/>
      <c r="G69" s="288"/>
      <c r="I69" s="288"/>
    </row>
    <row r="70" spans="1:9" s="108" customFormat="1" ht="11.25" x14ac:dyDescent="0.2">
      <c r="A70" s="155"/>
      <c r="B70" s="110" t="s">
        <v>46</v>
      </c>
      <c r="C70" s="156"/>
      <c r="D70" s="328" t="s">
        <v>131</v>
      </c>
      <c r="E70" s="328"/>
      <c r="F70" s="288"/>
      <c r="G70" s="288"/>
      <c r="I70" s="288"/>
    </row>
  </sheetData>
  <sortState xmlns:xlrd2="http://schemas.microsoft.com/office/spreadsheetml/2017/richdata2" ref="A16:AU236">
    <sortCondition ref="A15"/>
  </sortState>
  <mergeCells count="53">
    <mergeCell ref="A61:H61"/>
    <mergeCell ref="A62:H62"/>
    <mergeCell ref="A63:H63"/>
    <mergeCell ref="A65:H65"/>
    <mergeCell ref="Y10:Z10"/>
    <mergeCell ref="J14:AM14"/>
    <mergeCell ref="Y12:AM12"/>
    <mergeCell ref="F58:F59"/>
    <mergeCell ref="G58:G59"/>
    <mergeCell ref="H58:H59"/>
    <mergeCell ref="I58:I59"/>
    <mergeCell ref="A60:H60"/>
    <mergeCell ref="AL10:AM10"/>
    <mergeCell ref="J11:K11"/>
    <mergeCell ref="W11:X11"/>
    <mergeCell ref="Y11:Z11"/>
    <mergeCell ref="AL11:AM11"/>
    <mergeCell ref="J10:K10"/>
    <mergeCell ref="W10:X10"/>
    <mergeCell ref="AK6:AM6"/>
    <mergeCell ref="J7:K7"/>
    <mergeCell ref="W7:X7"/>
    <mergeCell ref="Y7:Z7"/>
    <mergeCell ref="AL7:AM7"/>
    <mergeCell ref="J8:K8"/>
    <mergeCell ref="W8:X8"/>
    <mergeCell ref="Y8:Z8"/>
    <mergeCell ref="AL8:AM8"/>
    <mergeCell ref="J9:K9"/>
    <mergeCell ref="W9:X9"/>
    <mergeCell ref="Y9:Z9"/>
    <mergeCell ref="AL9:AM9"/>
    <mergeCell ref="A7:B7"/>
    <mergeCell ref="A8:B8"/>
    <mergeCell ref="A9:B9"/>
    <mergeCell ref="A10:B10"/>
    <mergeCell ref="A11:B11"/>
    <mergeCell ref="D70:E70"/>
    <mergeCell ref="AK1:AM1"/>
    <mergeCell ref="V2:X2"/>
    <mergeCell ref="AK2:AM2"/>
    <mergeCell ref="V3:X3"/>
    <mergeCell ref="AK3:AM3"/>
    <mergeCell ref="A1:I3"/>
    <mergeCell ref="A6:B6"/>
    <mergeCell ref="J1:U3"/>
    <mergeCell ref="V1:X1"/>
    <mergeCell ref="Y1:AJ3"/>
    <mergeCell ref="J6:K6"/>
    <mergeCell ref="V6:X6"/>
    <mergeCell ref="Y6:Z6"/>
    <mergeCell ref="A12:I12"/>
    <mergeCell ref="J12:X12"/>
  </mergeCells>
  <pageMargins left="0.7" right="0.7" top="0.75" bottom="0.75" header="0.3" footer="0.3"/>
  <pageSetup paperSize="9" scale="67"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pageSetUpPr fitToPage="1"/>
  </sheetPr>
  <dimension ref="A1:I3538"/>
  <sheetViews>
    <sheetView topLeftCell="A18" workbookViewId="0">
      <selection activeCell="F15" sqref="F15:F35"/>
    </sheetView>
  </sheetViews>
  <sheetFormatPr defaultRowHeight="15" x14ac:dyDescent="0.25"/>
  <cols>
    <col min="1" max="1" width="26.7109375" style="29" customWidth="1"/>
    <col min="2" max="2" width="30.7109375" customWidth="1"/>
    <col min="3" max="3" width="26.7109375" customWidth="1"/>
    <col min="4" max="4" width="11.7109375" customWidth="1"/>
    <col min="5" max="5" width="3.7109375" customWidth="1"/>
    <col min="6" max="6" width="11.7109375" customWidth="1"/>
    <col min="7" max="7" width="11.7109375" style="289" customWidth="1"/>
    <col min="8" max="8" width="11.7109375" customWidth="1"/>
    <col min="9" max="9" width="11.7109375" style="289" customWidth="1"/>
  </cols>
  <sheetData>
    <row r="1" spans="1:9" ht="15" customHeight="1" x14ac:dyDescent="0.25">
      <c r="A1" s="330" t="s">
        <v>38</v>
      </c>
      <c r="B1" s="330"/>
      <c r="C1" s="330"/>
      <c r="D1" s="330"/>
      <c r="E1" s="330"/>
      <c r="F1" s="330"/>
      <c r="G1" s="330"/>
      <c r="H1" s="330"/>
      <c r="I1" s="330"/>
    </row>
    <row r="2" spans="1:9" ht="15" customHeight="1" x14ac:dyDescent="0.25">
      <c r="A2" s="330"/>
      <c r="B2" s="330"/>
      <c r="C2" s="330"/>
      <c r="D2" s="330"/>
      <c r="E2" s="330"/>
      <c r="F2" s="330"/>
      <c r="G2" s="330"/>
      <c r="H2" s="330"/>
      <c r="I2" s="330"/>
    </row>
    <row r="3" spans="1:9" ht="15" customHeight="1" x14ac:dyDescent="0.25">
      <c r="A3" s="330"/>
      <c r="B3" s="330"/>
      <c r="C3" s="330"/>
      <c r="D3" s="330"/>
      <c r="E3" s="330"/>
      <c r="F3" s="330"/>
      <c r="G3" s="330"/>
      <c r="H3" s="330"/>
      <c r="I3" s="330"/>
    </row>
    <row r="4" spans="1:9" s="38" customFormat="1" ht="15" customHeight="1" x14ac:dyDescent="0.25">
      <c r="A4" s="33" t="s">
        <v>39</v>
      </c>
      <c r="B4" s="33"/>
      <c r="C4" s="33"/>
      <c r="D4" s="33"/>
      <c r="E4" s="33"/>
      <c r="F4" s="33"/>
      <c r="G4" s="281"/>
      <c r="H4" s="33"/>
      <c r="I4" s="281"/>
    </row>
    <row r="5" spans="1:9" s="38" customFormat="1" ht="15" customHeight="1" x14ac:dyDescent="0.25">
      <c r="A5" s="33"/>
      <c r="B5" s="33"/>
      <c r="C5" s="33"/>
      <c r="D5" s="33"/>
      <c r="E5" s="33"/>
      <c r="F5" s="33"/>
      <c r="G5" s="281"/>
      <c r="H5" s="33"/>
      <c r="I5" s="281"/>
    </row>
    <row r="6" spans="1:9" ht="15" customHeight="1" x14ac:dyDescent="0.2">
      <c r="A6" s="331" t="s">
        <v>372</v>
      </c>
      <c r="B6" s="331"/>
      <c r="C6" s="34"/>
      <c r="D6" s="34"/>
      <c r="E6" s="34"/>
      <c r="F6" s="34"/>
      <c r="G6" s="293"/>
      <c r="H6" s="34"/>
      <c r="I6" s="293"/>
    </row>
    <row r="7" spans="1:9" ht="15" customHeight="1" x14ac:dyDescent="0.2">
      <c r="A7" s="331" t="s">
        <v>354</v>
      </c>
      <c r="B7" s="331"/>
      <c r="C7" s="34"/>
      <c r="D7" s="34"/>
      <c r="E7" s="34"/>
      <c r="F7" s="34"/>
      <c r="G7" s="293"/>
      <c r="H7" s="34"/>
      <c r="I7" s="293"/>
    </row>
    <row r="8" spans="1:9" ht="15" customHeight="1" x14ac:dyDescent="0.2">
      <c r="A8" s="331" t="s">
        <v>355</v>
      </c>
      <c r="B8" s="331"/>
      <c r="C8" s="34"/>
      <c r="D8" s="34"/>
      <c r="E8" s="34"/>
      <c r="F8" s="34"/>
      <c r="G8" s="293"/>
      <c r="H8" s="34"/>
      <c r="I8" s="293"/>
    </row>
    <row r="9" spans="1:9" ht="15" customHeight="1" x14ac:dyDescent="0.2">
      <c r="A9" s="331" t="s">
        <v>247</v>
      </c>
      <c r="B9" s="331"/>
      <c r="C9" s="34"/>
      <c r="D9" s="34"/>
      <c r="E9" s="34"/>
      <c r="F9" s="34"/>
      <c r="G9" s="293"/>
      <c r="H9" s="34"/>
      <c r="I9" s="293"/>
    </row>
    <row r="10" spans="1:9" ht="15" customHeight="1" x14ac:dyDescent="0.2">
      <c r="A10" s="331" t="s">
        <v>456</v>
      </c>
      <c r="B10" s="331"/>
      <c r="C10" s="34"/>
      <c r="D10" s="34"/>
      <c r="E10" s="34"/>
      <c r="F10" s="34"/>
      <c r="G10" s="293"/>
      <c r="H10" s="34"/>
      <c r="I10" s="293"/>
    </row>
    <row r="11" spans="1:9" ht="15" customHeight="1" x14ac:dyDescent="0.2">
      <c r="A11" s="331" t="s">
        <v>356</v>
      </c>
      <c r="B11" s="331"/>
      <c r="C11" s="34"/>
      <c r="D11" s="34"/>
      <c r="E11" s="34"/>
      <c r="F11" s="34"/>
      <c r="G11" s="293"/>
      <c r="H11" s="34"/>
      <c r="I11" s="293"/>
    </row>
    <row r="12" spans="1:9" ht="30" customHeight="1" thickBot="1" x14ac:dyDescent="0.3">
      <c r="A12" s="334" t="s">
        <v>407</v>
      </c>
      <c r="B12" s="335"/>
      <c r="C12" s="335"/>
      <c r="D12" s="335"/>
      <c r="E12" s="335"/>
      <c r="F12" s="335"/>
      <c r="G12" s="335"/>
      <c r="H12" s="335"/>
      <c r="I12" s="335"/>
    </row>
    <row r="13" spans="1:9" ht="90" customHeight="1" thickBot="1" x14ac:dyDescent="0.3">
      <c r="A13" s="3" t="s">
        <v>11</v>
      </c>
      <c r="B13" s="3" t="s">
        <v>10</v>
      </c>
      <c r="C13" s="3" t="s">
        <v>552</v>
      </c>
      <c r="D13" s="3" t="s">
        <v>6</v>
      </c>
      <c r="E13" s="3" t="s">
        <v>4</v>
      </c>
      <c r="F13" s="4" t="s">
        <v>7</v>
      </c>
      <c r="G13" s="294" t="s">
        <v>8</v>
      </c>
      <c r="H13" s="5" t="s">
        <v>13</v>
      </c>
      <c r="I13" s="294" t="s">
        <v>9</v>
      </c>
    </row>
    <row r="14" spans="1:9" ht="17.25" x14ac:dyDescent="0.25">
      <c r="A14" s="383" t="s">
        <v>36</v>
      </c>
      <c r="B14" s="384"/>
      <c r="C14" s="384"/>
      <c r="D14" s="384"/>
      <c r="E14" s="384"/>
      <c r="F14" s="384"/>
      <c r="G14" s="384"/>
      <c r="H14" s="384"/>
      <c r="I14" s="384"/>
    </row>
    <row r="15" spans="1:9" ht="22.5" x14ac:dyDescent="0.2">
      <c r="A15" s="31" t="s">
        <v>151</v>
      </c>
      <c r="B15" s="167" t="s">
        <v>513</v>
      </c>
      <c r="C15" s="230" t="s">
        <v>26</v>
      </c>
      <c r="D15" s="76">
        <v>100</v>
      </c>
      <c r="E15" s="170" t="s">
        <v>5</v>
      </c>
      <c r="F15" s="231"/>
      <c r="G15" s="285">
        <f>SUM(D15*F15)</f>
        <v>0</v>
      </c>
      <c r="H15" s="231">
        <v>20</v>
      </c>
      <c r="I15" s="285">
        <f>SUM(D15*F15+G15/100*H15)</f>
        <v>0</v>
      </c>
    </row>
    <row r="16" spans="1:9" ht="22.5" x14ac:dyDescent="0.2">
      <c r="A16" s="31" t="s">
        <v>152</v>
      </c>
      <c r="B16" s="167" t="s">
        <v>153</v>
      </c>
      <c r="C16" s="230" t="s">
        <v>26</v>
      </c>
      <c r="D16" s="76">
        <v>100</v>
      </c>
      <c r="E16" s="170" t="s">
        <v>5</v>
      </c>
      <c r="F16" s="231"/>
      <c r="G16" s="285">
        <f t="shared" ref="G16:G35" si="0">SUM(D16*F16)</f>
        <v>0</v>
      </c>
      <c r="H16" s="231">
        <v>20</v>
      </c>
      <c r="I16" s="285">
        <f t="shared" ref="I16:I35" si="1">SUM(D16*F16+G16/100*H16)</f>
        <v>0</v>
      </c>
    </row>
    <row r="17" spans="1:9" ht="22.5" x14ac:dyDescent="0.2">
      <c r="A17" s="31" t="s">
        <v>154</v>
      </c>
      <c r="B17" s="167" t="s">
        <v>514</v>
      </c>
      <c r="C17" s="230" t="s">
        <v>26</v>
      </c>
      <c r="D17" s="76">
        <v>100</v>
      </c>
      <c r="E17" s="170" t="s">
        <v>5</v>
      </c>
      <c r="F17" s="231"/>
      <c r="G17" s="285">
        <f t="shared" si="0"/>
        <v>0</v>
      </c>
      <c r="H17" s="231">
        <v>20</v>
      </c>
      <c r="I17" s="285">
        <f t="shared" si="1"/>
        <v>0</v>
      </c>
    </row>
    <row r="18" spans="1:9" x14ac:dyDescent="0.2">
      <c r="A18" s="31" t="s">
        <v>268</v>
      </c>
      <c r="B18" s="167" t="s">
        <v>544</v>
      </c>
      <c r="C18" s="230" t="s">
        <v>26</v>
      </c>
      <c r="D18" s="76">
        <v>100</v>
      </c>
      <c r="E18" s="170" t="s">
        <v>5</v>
      </c>
      <c r="F18" s="231"/>
      <c r="G18" s="285">
        <f t="shared" si="0"/>
        <v>0</v>
      </c>
      <c r="H18" s="231">
        <v>20</v>
      </c>
      <c r="I18" s="285">
        <f t="shared" si="1"/>
        <v>0</v>
      </c>
    </row>
    <row r="19" spans="1:9" x14ac:dyDescent="0.2">
      <c r="A19" s="31" t="s">
        <v>267</v>
      </c>
      <c r="B19" s="167" t="s">
        <v>261</v>
      </c>
      <c r="C19" s="230" t="s">
        <v>26</v>
      </c>
      <c r="D19" s="76">
        <v>1000</v>
      </c>
      <c r="E19" s="170" t="s">
        <v>5</v>
      </c>
      <c r="F19" s="231"/>
      <c r="G19" s="285">
        <f t="shared" si="0"/>
        <v>0</v>
      </c>
      <c r="H19" s="231">
        <v>20</v>
      </c>
      <c r="I19" s="285">
        <f t="shared" si="1"/>
        <v>0</v>
      </c>
    </row>
    <row r="20" spans="1:9" ht="22.5" x14ac:dyDescent="0.2">
      <c r="A20" s="31" t="s">
        <v>67</v>
      </c>
      <c r="B20" s="90" t="s">
        <v>262</v>
      </c>
      <c r="C20" s="230" t="s">
        <v>26</v>
      </c>
      <c r="D20" s="165">
        <v>100</v>
      </c>
      <c r="E20" s="170" t="s">
        <v>5</v>
      </c>
      <c r="F20" s="231"/>
      <c r="G20" s="285">
        <f t="shared" si="0"/>
        <v>0</v>
      </c>
      <c r="H20" s="231">
        <v>20</v>
      </c>
      <c r="I20" s="285">
        <f t="shared" si="1"/>
        <v>0</v>
      </c>
    </row>
    <row r="21" spans="1:9" ht="22.5" x14ac:dyDescent="0.2">
      <c r="A21" s="31" t="s">
        <v>265</v>
      </c>
      <c r="B21" s="90" t="s">
        <v>266</v>
      </c>
      <c r="C21" s="230" t="s">
        <v>26</v>
      </c>
      <c r="D21" s="165">
        <v>100</v>
      </c>
      <c r="E21" s="170" t="s">
        <v>5</v>
      </c>
      <c r="F21" s="231"/>
      <c r="G21" s="285">
        <f t="shared" si="0"/>
        <v>0</v>
      </c>
      <c r="H21" s="231">
        <v>20</v>
      </c>
      <c r="I21" s="285">
        <f t="shared" si="1"/>
        <v>0</v>
      </c>
    </row>
    <row r="22" spans="1:9" x14ac:dyDescent="0.2">
      <c r="A22" s="31" t="s">
        <v>68</v>
      </c>
      <c r="B22" s="90" t="s">
        <v>156</v>
      </c>
      <c r="C22" s="230" t="s">
        <v>26</v>
      </c>
      <c r="D22" s="165">
        <v>100</v>
      </c>
      <c r="E22" s="170" t="s">
        <v>5</v>
      </c>
      <c r="F22" s="231"/>
      <c r="G22" s="285">
        <f t="shared" si="0"/>
        <v>0</v>
      </c>
      <c r="H22" s="231">
        <v>20</v>
      </c>
      <c r="I22" s="285">
        <f t="shared" si="1"/>
        <v>0</v>
      </c>
    </row>
    <row r="23" spans="1:9" ht="22.5" x14ac:dyDescent="0.2">
      <c r="A23" s="31" t="s">
        <v>155</v>
      </c>
      <c r="B23" s="90" t="s">
        <v>264</v>
      </c>
      <c r="C23" s="230" t="s">
        <v>26</v>
      </c>
      <c r="D23" s="165">
        <v>100</v>
      </c>
      <c r="E23" s="170" t="s">
        <v>5</v>
      </c>
      <c r="F23" s="231"/>
      <c r="G23" s="285">
        <f t="shared" si="0"/>
        <v>0</v>
      </c>
      <c r="H23" s="231">
        <v>20</v>
      </c>
      <c r="I23" s="285">
        <f t="shared" si="1"/>
        <v>0</v>
      </c>
    </row>
    <row r="24" spans="1:9" ht="22.5" x14ac:dyDescent="0.2">
      <c r="A24" s="31" t="s">
        <v>69</v>
      </c>
      <c r="B24" s="90" t="s">
        <v>263</v>
      </c>
      <c r="C24" s="230" t="s">
        <v>26</v>
      </c>
      <c r="D24" s="165">
        <v>100</v>
      </c>
      <c r="E24" s="170" t="s">
        <v>5</v>
      </c>
      <c r="F24" s="231"/>
      <c r="G24" s="285">
        <f t="shared" si="0"/>
        <v>0</v>
      </c>
      <c r="H24" s="231">
        <v>20</v>
      </c>
      <c r="I24" s="285">
        <f t="shared" si="1"/>
        <v>0</v>
      </c>
    </row>
    <row r="25" spans="1:9" x14ac:dyDescent="0.2">
      <c r="A25" s="31" t="s">
        <v>70</v>
      </c>
      <c r="B25" s="90" t="s">
        <v>544</v>
      </c>
      <c r="C25" s="230" t="s">
        <v>26</v>
      </c>
      <c r="D25" s="165">
        <v>100</v>
      </c>
      <c r="E25" s="170" t="s">
        <v>5</v>
      </c>
      <c r="F25" s="231"/>
      <c r="G25" s="285">
        <f t="shared" si="0"/>
        <v>0</v>
      </c>
      <c r="H25" s="231">
        <v>10</v>
      </c>
      <c r="I25" s="285">
        <f t="shared" si="1"/>
        <v>0</v>
      </c>
    </row>
    <row r="26" spans="1:9" x14ac:dyDescent="0.2">
      <c r="A26" s="31" t="s">
        <v>71</v>
      </c>
      <c r="B26" s="90" t="s">
        <v>157</v>
      </c>
      <c r="C26" s="230" t="s">
        <v>26</v>
      </c>
      <c r="D26" s="165">
        <v>300</v>
      </c>
      <c r="E26" s="170" t="s">
        <v>5</v>
      </c>
      <c r="F26" s="231"/>
      <c r="G26" s="285">
        <f t="shared" si="0"/>
        <v>0</v>
      </c>
      <c r="H26" s="231">
        <v>20</v>
      </c>
      <c r="I26" s="285">
        <f t="shared" si="1"/>
        <v>0</v>
      </c>
    </row>
    <row r="27" spans="1:9" x14ac:dyDescent="0.2">
      <c r="A27" s="31" t="s">
        <v>72</v>
      </c>
      <c r="B27" s="90" t="s">
        <v>158</v>
      </c>
      <c r="C27" s="230" t="s">
        <v>26</v>
      </c>
      <c r="D27" s="165">
        <v>300</v>
      </c>
      <c r="E27" s="170" t="s">
        <v>51</v>
      </c>
      <c r="F27" s="231"/>
      <c r="G27" s="285">
        <f t="shared" si="0"/>
        <v>0</v>
      </c>
      <c r="H27" s="231">
        <v>20</v>
      </c>
      <c r="I27" s="285">
        <f t="shared" si="1"/>
        <v>0</v>
      </c>
    </row>
    <row r="28" spans="1:9" x14ac:dyDescent="0.2">
      <c r="A28" s="31" t="s">
        <v>507</v>
      </c>
      <c r="B28" s="90" t="s">
        <v>515</v>
      </c>
      <c r="C28" s="230" t="s">
        <v>26</v>
      </c>
      <c r="D28" s="165">
        <v>600</v>
      </c>
      <c r="E28" s="170" t="s">
        <v>5</v>
      </c>
      <c r="F28" s="231"/>
      <c r="G28" s="285">
        <f t="shared" si="0"/>
        <v>0</v>
      </c>
      <c r="H28" s="231">
        <v>20</v>
      </c>
      <c r="I28" s="285">
        <f t="shared" si="1"/>
        <v>0</v>
      </c>
    </row>
    <row r="29" spans="1:9" x14ac:dyDescent="0.2">
      <c r="A29" s="31" t="s">
        <v>412</v>
      </c>
      <c r="B29" s="90" t="s">
        <v>411</v>
      </c>
      <c r="C29" s="230" t="s">
        <v>26</v>
      </c>
      <c r="D29" s="168">
        <v>1000</v>
      </c>
      <c r="E29" s="170" t="s">
        <v>51</v>
      </c>
      <c r="F29" s="231"/>
      <c r="G29" s="285">
        <f t="shared" si="0"/>
        <v>0</v>
      </c>
      <c r="H29" s="231">
        <v>20</v>
      </c>
      <c r="I29" s="285">
        <f t="shared" si="1"/>
        <v>0</v>
      </c>
    </row>
    <row r="30" spans="1:9" x14ac:dyDescent="0.2">
      <c r="A30" s="31" t="s">
        <v>508</v>
      </c>
      <c r="B30" s="90" t="s">
        <v>410</v>
      </c>
      <c r="C30" s="230" t="s">
        <v>26</v>
      </c>
      <c r="D30" s="168">
        <v>100</v>
      </c>
      <c r="E30" s="170" t="s">
        <v>5</v>
      </c>
      <c r="F30" s="231"/>
      <c r="G30" s="285">
        <f t="shared" si="0"/>
        <v>0</v>
      </c>
      <c r="H30" s="231">
        <v>20</v>
      </c>
      <c r="I30" s="285">
        <f t="shared" si="1"/>
        <v>0</v>
      </c>
    </row>
    <row r="31" spans="1:9" ht="22.5" x14ac:dyDescent="0.2">
      <c r="A31" s="31" t="s">
        <v>509</v>
      </c>
      <c r="B31" s="90" t="s">
        <v>511</v>
      </c>
      <c r="C31" s="230" t="s">
        <v>26</v>
      </c>
      <c r="D31" s="165">
        <v>400</v>
      </c>
      <c r="E31" s="170" t="s">
        <v>5</v>
      </c>
      <c r="F31" s="231"/>
      <c r="G31" s="285">
        <f t="shared" si="0"/>
        <v>0</v>
      </c>
      <c r="H31" s="231">
        <v>20</v>
      </c>
      <c r="I31" s="285">
        <f t="shared" si="1"/>
        <v>0</v>
      </c>
    </row>
    <row r="32" spans="1:9" x14ac:dyDescent="0.2">
      <c r="A32" s="31" t="s">
        <v>270</v>
      </c>
      <c r="B32" s="13" t="s">
        <v>543</v>
      </c>
      <c r="C32" s="230" t="s">
        <v>26</v>
      </c>
      <c r="D32" s="169">
        <v>300</v>
      </c>
      <c r="E32" s="170" t="s">
        <v>5</v>
      </c>
      <c r="F32" s="231"/>
      <c r="G32" s="285">
        <f t="shared" si="0"/>
        <v>0</v>
      </c>
      <c r="H32" s="231">
        <v>20</v>
      </c>
      <c r="I32" s="285">
        <f t="shared" si="1"/>
        <v>0</v>
      </c>
    </row>
    <row r="33" spans="1:9" x14ac:dyDescent="0.2">
      <c r="A33" s="31" t="s">
        <v>510</v>
      </c>
      <c r="B33" s="167" t="s">
        <v>409</v>
      </c>
      <c r="C33" s="230" t="s">
        <v>26</v>
      </c>
      <c r="D33" s="76">
        <v>20</v>
      </c>
      <c r="E33" s="170" t="s">
        <v>5</v>
      </c>
      <c r="F33" s="231"/>
      <c r="G33" s="285">
        <f t="shared" si="0"/>
        <v>0</v>
      </c>
      <c r="H33" s="231">
        <v>20</v>
      </c>
      <c r="I33" s="285">
        <f t="shared" si="1"/>
        <v>0</v>
      </c>
    </row>
    <row r="34" spans="1:9" x14ac:dyDescent="0.2">
      <c r="A34" s="31" t="s">
        <v>512</v>
      </c>
      <c r="B34" s="167" t="s">
        <v>419</v>
      </c>
      <c r="C34" s="230"/>
      <c r="D34" s="76">
        <v>1000</v>
      </c>
      <c r="E34" s="170" t="s">
        <v>5</v>
      </c>
      <c r="F34" s="231"/>
      <c r="G34" s="285">
        <f t="shared" si="0"/>
        <v>0</v>
      </c>
      <c r="H34" s="231">
        <v>20</v>
      </c>
      <c r="I34" s="285">
        <f t="shared" si="1"/>
        <v>0</v>
      </c>
    </row>
    <row r="35" spans="1:9" x14ac:dyDescent="0.2">
      <c r="A35" s="31" t="s">
        <v>269</v>
      </c>
      <c r="B35" s="167" t="s">
        <v>542</v>
      </c>
      <c r="C35" s="230" t="s">
        <v>26</v>
      </c>
      <c r="D35" s="76">
        <v>5000</v>
      </c>
      <c r="E35" s="170" t="s">
        <v>51</v>
      </c>
      <c r="F35" s="231"/>
      <c r="G35" s="285">
        <f t="shared" si="0"/>
        <v>0</v>
      </c>
      <c r="H35" s="231">
        <v>20</v>
      </c>
      <c r="I35" s="285">
        <f t="shared" si="1"/>
        <v>0</v>
      </c>
    </row>
    <row r="36" spans="1:9" x14ac:dyDescent="0.25">
      <c r="A36" s="147"/>
      <c r="B36" s="147"/>
      <c r="C36" s="147"/>
      <c r="D36" s="147"/>
      <c r="E36" s="147"/>
      <c r="F36" s="348" t="s">
        <v>132</v>
      </c>
      <c r="G36" s="364">
        <f>SUM(G15:G35)</f>
        <v>0</v>
      </c>
      <c r="H36" s="348" t="s">
        <v>133</v>
      </c>
      <c r="I36" s="364">
        <f>SUM(I15:I35)</f>
        <v>0</v>
      </c>
    </row>
    <row r="37" spans="1:9" ht="32.25" customHeight="1" x14ac:dyDescent="0.25">
      <c r="A37" s="146" t="s">
        <v>31</v>
      </c>
      <c r="B37" s="146" t="s">
        <v>414</v>
      </c>
      <c r="C37" s="147"/>
      <c r="D37" s="147"/>
      <c r="E37" s="147"/>
      <c r="F37" s="349"/>
      <c r="G37" s="365"/>
      <c r="H37" s="349"/>
      <c r="I37" s="365"/>
    </row>
    <row r="38" spans="1:9" ht="23.25" customHeight="1" x14ac:dyDescent="0.25">
      <c r="A38" s="105" t="s">
        <v>32</v>
      </c>
      <c r="B38" s="106" t="s">
        <v>33</v>
      </c>
      <c r="C38" s="147"/>
      <c r="D38" s="376"/>
      <c r="E38" s="376"/>
      <c r="F38" s="147"/>
      <c r="G38" s="286"/>
      <c r="H38" s="147"/>
      <c r="I38" s="286"/>
    </row>
    <row r="39" spans="1:9" ht="23.25" customHeight="1" x14ac:dyDescent="0.25">
      <c r="A39" s="147"/>
      <c r="B39" s="147"/>
      <c r="C39" s="147"/>
      <c r="D39" s="147"/>
      <c r="E39" s="147"/>
      <c r="F39" s="147"/>
      <c r="G39" s="286"/>
      <c r="H39" s="147"/>
      <c r="I39" s="286"/>
    </row>
    <row r="40" spans="1:9" s="149" customFormat="1" ht="43.5" customHeight="1" x14ac:dyDescent="0.2">
      <c r="A40" s="350" t="s">
        <v>40</v>
      </c>
      <c r="B40" s="351"/>
      <c r="C40" s="351"/>
      <c r="D40" s="351"/>
      <c r="E40" s="351"/>
      <c r="F40" s="351"/>
      <c r="G40" s="351"/>
      <c r="H40" s="351"/>
      <c r="I40" s="287"/>
    </row>
    <row r="41" spans="1:9" s="149" customFormat="1" ht="44.25" customHeight="1" x14ac:dyDescent="0.2">
      <c r="A41" s="338" t="s">
        <v>41</v>
      </c>
      <c r="B41" s="339"/>
      <c r="C41" s="339"/>
      <c r="D41" s="339"/>
      <c r="E41" s="339"/>
      <c r="F41" s="339"/>
      <c r="G41" s="339"/>
      <c r="H41" s="339"/>
      <c r="I41" s="287"/>
    </row>
    <row r="42" spans="1:9" s="149" customFormat="1" ht="11.25" x14ac:dyDescent="0.2">
      <c r="A42" s="338" t="s">
        <v>42</v>
      </c>
      <c r="B42" s="339"/>
      <c r="C42" s="339"/>
      <c r="D42" s="339"/>
      <c r="E42" s="339"/>
      <c r="F42" s="339"/>
      <c r="G42" s="339"/>
      <c r="H42" s="339"/>
      <c r="I42" s="287"/>
    </row>
    <row r="43" spans="1:9" s="149" customFormat="1" ht="11.25" x14ac:dyDescent="0.2">
      <c r="A43" s="340" t="s">
        <v>43</v>
      </c>
      <c r="B43" s="341"/>
      <c r="C43" s="341"/>
      <c r="D43" s="341"/>
      <c r="E43" s="341"/>
      <c r="F43" s="341"/>
      <c r="G43" s="341"/>
      <c r="H43" s="341"/>
      <c r="I43" s="287"/>
    </row>
    <row r="44" spans="1:9" s="149" customFormat="1" ht="11.25" x14ac:dyDescent="0.2">
      <c r="A44" s="150"/>
      <c r="B44" s="82"/>
      <c r="C44" s="82"/>
      <c r="D44" s="82"/>
      <c r="E44" s="82"/>
      <c r="F44" s="82"/>
      <c r="G44" s="291"/>
      <c r="H44" s="82"/>
      <c r="I44" s="287"/>
    </row>
    <row r="45" spans="1:9" s="149" customFormat="1" ht="11.25" x14ac:dyDescent="0.2">
      <c r="A45" s="340" t="s">
        <v>44</v>
      </c>
      <c r="B45" s="341"/>
      <c r="C45" s="341"/>
      <c r="D45" s="341"/>
      <c r="E45" s="341"/>
      <c r="F45" s="341"/>
      <c r="G45" s="341"/>
      <c r="H45" s="341"/>
      <c r="I45" s="287"/>
    </row>
    <row r="46" spans="1:9" s="149" customFormat="1" ht="11.25" x14ac:dyDescent="0.2">
      <c r="A46" s="151"/>
      <c r="B46" s="107"/>
      <c r="C46" s="152"/>
      <c r="D46" s="152"/>
      <c r="E46" s="152"/>
      <c r="F46" s="153"/>
      <c r="G46" s="292"/>
      <c r="I46" s="287"/>
    </row>
    <row r="47" spans="1:9" s="149" customFormat="1" ht="11.25" x14ac:dyDescent="0.2">
      <c r="A47" s="151"/>
      <c r="B47" s="107"/>
      <c r="C47" s="152"/>
      <c r="D47" s="152"/>
      <c r="E47" s="152"/>
      <c r="F47" s="153"/>
      <c r="G47" s="292"/>
      <c r="I47" s="287"/>
    </row>
    <row r="48" spans="1:9" s="108" customFormat="1" ht="11.25" x14ac:dyDescent="0.2">
      <c r="A48" s="154"/>
      <c r="G48" s="288"/>
      <c r="I48" s="288"/>
    </row>
    <row r="49" spans="1:9" s="108" customFormat="1" ht="11.25" x14ac:dyDescent="0.2">
      <c r="A49" s="155"/>
      <c r="B49" s="109" t="s">
        <v>45</v>
      </c>
      <c r="C49" s="156"/>
      <c r="D49" s="157"/>
      <c r="E49" s="157"/>
      <c r="G49" s="288"/>
      <c r="I49" s="288"/>
    </row>
    <row r="50" spans="1:9" s="108" customFormat="1" ht="11.25" x14ac:dyDescent="0.2">
      <c r="A50" s="155"/>
      <c r="B50" s="110" t="s">
        <v>46</v>
      </c>
      <c r="C50" s="156"/>
      <c r="D50" s="328" t="s">
        <v>131</v>
      </c>
      <c r="E50" s="328"/>
      <c r="G50" s="288"/>
      <c r="I50" s="288"/>
    </row>
    <row r="51" spans="1:9" s="45" customFormat="1" x14ac:dyDescent="0.25">
      <c r="A51" s="147"/>
      <c r="B51" s="147"/>
      <c r="C51" s="147"/>
      <c r="D51" s="147"/>
      <c r="E51" s="147"/>
      <c r="F51" s="147"/>
      <c r="G51" s="286"/>
      <c r="H51" s="147"/>
      <c r="I51" s="286"/>
    </row>
    <row r="52" spans="1:9" x14ac:dyDescent="0.25">
      <c r="A52"/>
    </row>
    <row r="53" spans="1:9" x14ac:dyDescent="0.25">
      <c r="A53"/>
    </row>
    <row r="54" spans="1:9" x14ac:dyDescent="0.25">
      <c r="A54"/>
    </row>
    <row r="55" spans="1:9" x14ac:dyDescent="0.25">
      <c r="A55"/>
    </row>
    <row r="56" spans="1:9" x14ac:dyDescent="0.25">
      <c r="A56"/>
    </row>
    <row r="57" spans="1:9" x14ac:dyDescent="0.25">
      <c r="A57"/>
    </row>
    <row r="58" spans="1:9" x14ac:dyDescent="0.25">
      <c r="A58"/>
    </row>
    <row r="59" spans="1:9" x14ac:dyDescent="0.25">
      <c r="A59"/>
    </row>
    <row r="60" spans="1:9" x14ac:dyDescent="0.25">
      <c r="A60"/>
    </row>
    <row r="61" spans="1:9" x14ac:dyDescent="0.25">
      <c r="A61"/>
    </row>
    <row r="62" spans="1:9" x14ac:dyDescent="0.25">
      <c r="A62"/>
    </row>
    <row r="63" spans="1:9" x14ac:dyDescent="0.25">
      <c r="A63"/>
    </row>
    <row r="64" spans="1:9"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row r="2178" spans="1:1" x14ac:dyDescent="0.25">
      <c r="A2178"/>
    </row>
    <row r="2179" spans="1:1" x14ac:dyDescent="0.25">
      <c r="A2179"/>
    </row>
    <row r="2180" spans="1:1" x14ac:dyDescent="0.25">
      <c r="A2180"/>
    </row>
    <row r="2181" spans="1:1" x14ac:dyDescent="0.25">
      <c r="A2181"/>
    </row>
    <row r="2182" spans="1:1" x14ac:dyDescent="0.25">
      <c r="A2182"/>
    </row>
    <row r="2183" spans="1:1" x14ac:dyDescent="0.25">
      <c r="A2183"/>
    </row>
    <row r="2184" spans="1:1" x14ac:dyDescent="0.25">
      <c r="A2184"/>
    </row>
    <row r="2185" spans="1:1" x14ac:dyDescent="0.25">
      <c r="A2185"/>
    </row>
    <row r="2186" spans="1:1" x14ac:dyDescent="0.25">
      <c r="A2186"/>
    </row>
    <row r="2187" spans="1:1" x14ac:dyDescent="0.25">
      <c r="A2187"/>
    </row>
    <row r="2188" spans="1:1" x14ac:dyDescent="0.25">
      <c r="A2188"/>
    </row>
    <row r="2189" spans="1:1" x14ac:dyDescent="0.25">
      <c r="A2189"/>
    </row>
    <row r="2190" spans="1:1" x14ac:dyDescent="0.25">
      <c r="A2190"/>
    </row>
    <row r="2191" spans="1:1" x14ac:dyDescent="0.25">
      <c r="A2191"/>
    </row>
    <row r="2192" spans="1:1" x14ac:dyDescent="0.25">
      <c r="A2192"/>
    </row>
    <row r="2193" spans="1:1" x14ac:dyDescent="0.25">
      <c r="A2193"/>
    </row>
    <row r="2194" spans="1:1" x14ac:dyDescent="0.25">
      <c r="A2194"/>
    </row>
    <row r="2195" spans="1:1" x14ac:dyDescent="0.25">
      <c r="A2195"/>
    </row>
    <row r="2196" spans="1:1" x14ac:dyDescent="0.25">
      <c r="A2196"/>
    </row>
    <row r="2197" spans="1:1" x14ac:dyDescent="0.25">
      <c r="A2197"/>
    </row>
    <row r="2198" spans="1:1" x14ac:dyDescent="0.25">
      <c r="A2198"/>
    </row>
    <row r="2199" spans="1:1" x14ac:dyDescent="0.25">
      <c r="A2199"/>
    </row>
    <row r="2200" spans="1:1" x14ac:dyDescent="0.25">
      <c r="A2200"/>
    </row>
    <row r="2201" spans="1:1" x14ac:dyDescent="0.25">
      <c r="A2201"/>
    </row>
    <row r="2202" spans="1:1" x14ac:dyDescent="0.25">
      <c r="A2202"/>
    </row>
    <row r="2203" spans="1:1" x14ac:dyDescent="0.25">
      <c r="A2203"/>
    </row>
    <row r="2204" spans="1:1" x14ac:dyDescent="0.25">
      <c r="A2204"/>
    </row>
    <row r="2205" spans="1:1" x14ac:dyDescent="0.25">
      <c r="A2205"/>
    </row>
    <row r="2206" spans="1:1" x14ac:dyDescent="0.25">
      <c r="A2206"/>
    </row>
    <row r="2207" spans="1:1" x14ac:dyDescent="0.25">
      <c r="A2207"/>
    </row>
    <row r="2208" spans="1:1" x14ac:dyDescent="0.25">
      <c r="A2208"/>
    </row>
    <row r="2209" spans="1:1" x14ac:dyDescent="0.25">
      <c r="A2209"/>
    </row>
    <row r="2210" spans="1:1" x14ac:dyDescent="0.25">
      <c r="A2210"/>
    </row>
    <row r="2211" spans="1:1" x14ac:dyDescent="0.25">
      <c r="A2211"/>
    </row>
    <row r="2212" spans="1:1" x14ac:dyDescent="0.25">
      <c r="A2212"/>
    </row>
    <row r="2213" spans="1:1" x14ac:dyDescent="0.25">
      <c r="A2213"/>
    </row>
    <row r="2214" spans="1:1" x14ac:dyDescent="0.25">
      <c r="A2214"/>
    </row>
    <row r="2215" spans="1:1" x14ac:dyDescent="0.25">
      <c r="A2215"/>
    </row>
    <row r="2216" spans="1:1" x14ac:dyDescent="0.25">
      <c r="A2216"/>
    </row>
    <row r="2217" spans="1:1" x14ac:dyDescent="0.25">
      <c r="A2217"/>
    </row>
    <row r="2218" spans="1:1" x14ac:dyDescent="0.25">
      <c r="A2218"/>
    </row>
    <row r="2219" spans="1:1" x14ac:dyDescent="0.25">
      <c r="A2219"/>
    </row>
    <row r="2220" spans="1:1" x14ac:dyDescent="0.25">
      <c r="A2220"/>
    </row>
    <row r="2221" spans="1:1" x14ac:dyDescent="0.25">
      <c r="A2221"/>
    </row>
    <row r="2222" spans="1:1" x14ac:dyDescent="0.25">
      <c r="A2222"/>
    </row>
    <row r="2223" spans="1:1" x14ac:dyDescent="0.25">
      <c r="A2223"/>
    </row>
    <row r="2224" spans="1:1" x14ac:dyDescent="0.25">
      <c r="A2224"/>
    </row>
    <row r="2225" spans="1:1" x14ac:dyDescent="0.25">
      <c r="A2225"/>
    </row>
    <row r="2226" spans="1:1" x14ac:dyDescent="0.25">
      <c r="A2226"/>
    </row>
    <row r="2227" spans="1:1" x14ac:dyDescent="0.25">
      <c r="A2227"/>
    </row>
    <row r="2228" spans="1:1" x14ac:dyDescent="0.25">
      <c r="A2228"/>
    </row>
    <row r="2229" spans="1:1" x14ac:dyDescent="0.25">
      <c r="A2229"/>
    </row>
    <row r="2230" spans="1:1" x14ac:dyDescent="0.25">
      <c r="A2230"/>
    </row>
    <row r="2231" spans="1:1" x14ac:dyDescent="0.25">
      <c r="A2231"/>
    </row>
    <row r="2232" spans="1:1" x14ac:dyDescent="0.25">
      <c r="A2232"/>
    </row>
    <row r="2233" spans="1:1" x14ac:dyDescent="0.25">
      <c r="A2233"/>
    </row>
    <row r="2234" spans="1:1" x14ac:dyDescent="0.25">
      <c r="A2234"/>
    </row>
    <row r="2235" spans="1:1" x14ac:dyDescent="0.25">
      <c r="A2235"/>
    </row>
    <row r="2236" spans="1:1" x14ac:dyDescent="0.25">
      <c r="A2236"/>
    </row>
    <row r="2237" spans="1:1" x14ac:dyDescent="0.25">
      <c r="A2237"/>
    </row>
    <row r="2238" spans="1:1" x14ac:dyDescent="0.25">
      <c r="A2238"/>
    </row>
    <row r="2239" spans="1:1" x14ac:dyDescent="0.25">
      <c r="A2239"/>
    </row>
    <row r="2240" spans="1:1" x14ac:dyDescent="0.25">
      <c r="A2240"/>
    </row>
    <row r="2241" spans="1:1" x14ac:dyDescent="0.25">
      <c r="A2241"/>
    </row>
    <row r="2242" spans="1:1" x14ac:dyDescent="0.25">
      <c r="A2242"/>
    </row>
    <row r="2243" spans="1:1" x14ac:dyDescent="0.25">
      <c r="A2243"/>
    </row>
    <row r="2244" spans="1:1" x14ac:dyDescent="0.25">
      <c r="A2244"/>
    </row>
    <row r="2245" spans="1:1" x14ac:dyDescent="0.25">
      <c r="A2245"/>
    </row>
    <row r="2246" spans="1:1" x14ac:dyDescent="0.25">
      <c r="A2246"/>
    </row>
    <row r="2247" spans="1:1" x14ac:dyDescent="0.25">
      <c r="A2247"/>
    </row>
    <row r="2248" spans="1:1" x14ac:dyDescent="0.25">
      <c r="A2248"/>
    </row>
    <row r="2249" spans="1:1" x14ac:dyDescent="0.25">
      <c r="A2249"/>
    </row>
    <row r="2250" spans="1:1" x14ac:dyDescent="0.25">
      <c r="A2250"/>
    </row>
    <row r="2251" spans="1:1" x14ac:dyDescent="0.25">
      <c r="A2251"/>
    </row>
    <row r="2252" spans="1:1" x14ac:dyDescent="0.25">
      <c r="A2252"/>
    </row>
    <row r="2253" spans="1:1" x14ac:dyDescent="0.25">
      <c r="A2253"/>
    </row>
    <row r="2254" spans="1:1" x14ac:dyDescent="0.25">
      <c r="A2254"/>
    </row>
    <row r="2255" spans="1:1" x14ac:dyDescent="0.25">
      <c r="A2255"/>
    </row>
    <row r="2256" spans="1:1" x14ac:dyDescent="0.25">
      <c r="A2256"/>
    </row>
    <row r="2257" spans="1:1" x14ac:dyDescent="0.25">
      <c r="A2257"/>
    </row>
    <row r="2258" spans="1:1" x14ac:dyDescent="0.25">
      <c r="A2258"/>
    </row>
    <row r="2259" spans="1:1" x14ac:dyDescent="0.25">
      <c r="A2259"/>
    </row>
    <row r="2260" spans="1:1" x14ac:dyDescent="0.25">
      <c r="A2260"/>
    </row>
    <row r="2261" spans="1:1" x14ac:dyDescent="0.25">
      <c r="A2261"/>
    </row>
    <row r="2262" spans="1:1" x14ac:dyDescent="0.25">
      <c r="A2262"/>
    </row>
    <row r="2263" spans="1:1" x14ac:dyDescent="0.25">
      <c r="A2263"/>
    </row>
    <row r="2264" spans="1:1" x14ac:dyDescent="0.25">
      <c r="A2264"/>
    </row>
    <row r="2265" spans="1:1" x14ac:dyDescent="0.25">
      <c r="A2265"/>
    </row>
    <row r="2266" spans="1:1" x14ac:dyDescent="0.25">
      <c r="A2266"/>
    </row>
    <row r="2267" spans="1:1" x14ac:dyDescent="0.25">
      <c r="A2267"/>
    </row>
    <row r="2268" spans="1:1" x14ac:dyDescent="0.25">
      <c r="A2268"/>
    </row>
    <row r="2269" spans="1:1" x14ac:dyDescent="0.25">
      <c r="A2269"/>
    </row>
    <row r="2270" spans="1:1" x14ac:dyDescent="0.25">
      <c r="A2270"/>
    </row>
    <row r="2271" spans="1:1" x14ac:dyDescent="0.25">
      <c r="A2271"/>
    </row>
    <row r="2272" spans="1:1" x14ac:dyDescent="0.25">
      <c r="A2272"/>
    </row>
    <row r="2273" spans="1:1" x14ac:dyDescent="0.25">
      <c r="A2273"/>
    </row>
    <row r="2274" spans="1:1" x14ac:dyDescent="0.25">
      <c r="A2274"/>
    </row>
    <row r="2275" spans="1:1" x14ac:dyDescent="0.25">
      <c r="A2275"/>
    </row>
    <row r="2276" spans="1:1" x14ac:dyDescent="0.25">
      <c r="A2276"/>
    </row>
    <row r="2277" spans="1:1" x14ac:dyDescent="0.25">
      <c r="A2277"/>
    </row>
    <row r="2278" spans="1:1" x14ac:dyDescent="0.25">
      <c r="A2278"/>
    </row>
    <row r="2279" spans="1:1" x14ac:dyDescent="0.25">
      <c r="A2279"/>
    </row>
    <row r="2280" spans="1:1" x14ac:dyDescent="0.25">
      <c r="A2280"/>
    </row>
    <row r="2281" spans="1:1" x14ac:dyDescent="0.25">
      <c r="A2281"/>
    </row>
    <row r="2282" spans="1:1" x14ac:dyDescent="0.25">
      <c r="A2282"/>
    </row>
    <row r="2283" spans="1:1" x14ac:dyDescent="0.25">
      <c r="A2283"/>
    </row>
    <row r="2284" spans="1:1" x14ac:dyDescent="0.25">
      <c r="A2284"/>
    </row>
    <row r="2285" spans="1:1" x14ac:dyDescent="0.25">
      <c r="A2285"/>
    </row>
    <row r="2286" spans="1:1" x14ac:dyDescent="0.25">
      <c r="A2286"/>
    </row>
    <row r="2287" spans="1:1" x14ac:dyDescent="0.25">
      <c r="A2287"/>
    </row>
    <row r="2288" spans="1:1" x14ac:dyDescent="0.25">
      <c r="A2288"/>
    </row>
    <row r="2289" spans="1:1" x14ac:dyDescent="0.25">
      <c r="A2289"/>
    </row>
    <row r="2290" spans="1:1" x14ac:dyDescent="0.25">
      <c r="A2290"/>
    </row>
    <row r="2291" spans="1:1" x14ac:dyDescent="0.25">
      <c r="A2291"/>
    </row>
    <row r="2292" spans="1:1" x14ac:dyDescent="0.25">
      <c r="A2292"/>
    </row>
    <row r="2293" spans="1:1" x14ac:dyDescent="0.25">
      <c r="A2293"/>
    </row>
    <row r="2294" spans="1:1" x14ac:dyDescent="0.25">
      <c r="A2294"/>
    </row>
    <row r="2295" spans="1:1" x14ac:dyDescent="0.25">
      <c r="A2295"/>
    </row>
    <row r="2296" spans="1:1" x14ac:dyDescent="0.25">
      <c r="A2296"/>
    </row>
    <row r="2297" spans="1:1" x14ac:dyDescent="0.25">
      <c r="A2297"/>
    </row>
    <row r="2298" spans="1:1" x14ac:dyDescent="0.25">
      <c r="A2298"/>
    </row>
    <row r="2299" spans="1:1" x14ac:dyDescent="0.25">
      <c r="A2299"/>
    </row>
    <row r="2300" spans="1:1" x14ac:dyDescent="0.25">
      <c r="A2300"/>
    </row>
    <row r="2301" spans="1:1" x14ac:dyDescent="0.25">
      <c r="A2301"/>
    </row>
    <row r="2302" spans="1:1" x14ac:dyDescent="0.25">
      <c r="A2302"/>
    </row>
    <row r="2303" spans="1:1" x14ac:dyDescent="0.25">
      <c r="A2303"/>
    </row>
    <row r="2304" spans="1:1" x14ac:dyDescent="0.25">
      <c r="A2304"/>
    </row>
    <row r="2305" spans="1:1" x14ac:dyDescent="0.25">
      <c r="A2305"/>
    </row>
    <row r="2306" spans="1:1" x14ac:dyDescent="0.25">
      <c r="A2306"/>
    </row>
    <row r="2307" spans="1:1" x14ac:dyDescent="0.25">
      <c r="A2307"/>
    </row>
    <row r="2308" spans="1:1" x14ac:dyDescent="0.25">
      <c r="A2308"/>
    </row>
    <row r="2309" spans="1:1" x14ac:dyDescent="0.25">
      <c r="A2309"/>
    </row>
    <row r="2310" spans="1:1" x14ac:dyDescent="0.25">
      <c r="A2310"/>
    </row>
    <row r="2311" spans="1:1" x14ac:dyDescent="0.25">
      <c r="A2311"/>
    </row>
    <row r="2312" spans="1:1" x14ac:dyDescent="0.25">
      <c r="A2312"/>
    </row>
    <row r="2313" spans="1:1" x14ac:dyDescent="0.25">
      <c r="A2313"/>
    </row>
    <row r="2314" spans="1:1" x14ac:dyDescent="0.25">
      <c r="A2314"/>
    </row>
    <row r="2315" spans="1:1" x14ac:dyDescent="0.25">
      <c r="A2315"/>
    </row>
    <row r="2316" spans="1:1" x14ac:dyDescent="0.25">
      <c r="A2316"/>
    </row>
    <row r="2317" spans="1:1" x14ac:dyDescent="0.25">
      <c r="A2317"/>
    </row>
    <row r="2318" spans="1:1" x14ac:dyDescent="0.25">
      <c r="A2318"/>
    </row>
    <row r="2319" spans="1:1" x14ac:dyDescent="0.25">
      <c r="A2319"/>
    </row>
    <row r="2320" spans="1:1" x14ac:dyDescent="0.25">
      <c r="A2320"/>
    </row>
    <row r="2321" spans="1:1" x14ac:dyDescent="0.25">
      <c r="A2321"/>
    </row>
    <row r="2322" spans="1:1" x14ac:dyDescent="0.25">
      <c r="A2322"/>
    </row>
    <row r="2323" spans="1:1" x14ac:dyDescent="0.25">
      <c r="A2323"/>
    </row>
    <row r="2324" spans="1:1" x14ac:dyDescent="0.25">
      <c r="A2324"/>
    </row>
    <row r="2325" spans="1:1" x14ac:dyDescent="0.25">
      <c r="A2325"/>
    </row>
    <row r="2326" spans="1:1" x14ac:dyDescent="0.25">
      <c r="A2326"/>
    </row>
    <row r="2327" spans="1:1" x14ac:dyDescent="0.25">
      <c r="A2327"/>
    </row>
    <row r="2328" spans="1:1" x14ac:dyDescent="0.25">
      <c r="A2328"/>
    </row>
    <row r="2329" spans="1:1" x14ac:dyDescent="0.25">
      <c r="A2329"/>
    </row>
    <row r="2330" spans="1:1" x14ac:dyDescent="0.25">
      <c r="A2330"/>
    </row>
    <row r="2331" spans="1:1" x14ac:dyDescent="0.25">
      <c r="A2331"/>
    </row>
    <row r="2332" spans="1:1" x14ac:dyDescent="0.25">
      <c r="A2332"/>
    </row>
    <row r="2333" spans="1:1" x14ac:dyDescent="0.25">
      <c r="A2333"/>
    </row>
    <row r="2334" spans="1:1" x14ac:dyDescent="0.25">
      <c r="A2334"/>
    </row>
    <row r="2335" spans="1:1" x14ac:dyDescent="0.25">
      <c r="A2335"/>
    </row>
    <row r="2336" spans="1:1" x14ac:dyDescent="0.25">
      <c r="A2336"/>
    </row>
    <row r="2337" spans="1:1" x14ac:dyDescent="0.25">
      <c r="A2337"/>
    </row>
    <row r="2338" spans="1:1" x14ac:dyDescent="0.25">
      <c r="A2338"/>
    </row>
    <row r="2339" spans="1:1" x14ac:dyDescent="0.25">
      <c r="A2339"/>
    </row>
    <row r="2340" spans="1:1" x14ac:dyDescent="0.25">
      <c r="A2340"/>
    </row>
    <row r="2341" spans="1:1" x14ac:dyDescent="0.25">
      <c r="A2341"/>
    </row>
    <row r="2342" spans="1:1" x14ac:dyDescent="0.25">
      <c r="A2342"/>
    </row>
    <row r="2343" spans="1:1" x14ac:dyDescent="0.25">
      <c r="A2343"/>
    </row>
    <row r="2344" spans="1:1" x14ac:dyDescent="0.25">
      <c r="A2344"/>
    </row>
    <row r="2345" spans="1:1" x14ac:dyDescent="0.25">
      <c r="A2345"/>
    </row>
    <row r="2346" spans="1:1" x14ac:dyDescent="0.25">
      <c r="A2346"/>
    </row>
    <row r="2347" spans="1:1" x14ac:dyDescent="0.25">
      <c r="A2347"/>
    </row>
    <row r="2348" spans="1:1" x14ac:dyDescent="0.25">
      <c r="A2348"/>
    </row>
    <row r="2349" spans="1:1" x14ac:dyDescent="0.25">
      <c r="A2349"/>
    </row>
    <row r="2350" spans="1:1" x14ac:dyDescent="0.25">
      <c r="A2350"/>
    </row>
    <row r="2351" spans="1:1" x14ac:dyDescent="0.25">
      <c r="A2351"/>
    </row>
    <row r="2352" spans="1:1" x14ac:dyDescent="0.25">
      <c r="A2352"/>
    </row>
    <row r="2353" spans="1:1" x14ac:dyDescent="0.25">
      <c r="A2353"/>
    </row>
    <row r="2354" spans="1:1" x14ac:dyDescent="0.25">
      <c r="A2354"/>
    </row>
    <row r="2355" spans="1:1" x14ac:dyDescent="0.25">
      <c r="A2355"/>
    </row>
    <row r="2356" spans="1:1" x14ac:dyDescent="0.25">
      <c r="A2356"/>
    </row>
    <row r="2357" spans="1:1" x14ac:dyDescent="0.25">
      <c r="A2357"/>
    </row>
    <row r="2358" spans="1:1" x14ac:dyDescent="0.25">
      <c r="A2358"/>
    </row>
    <row r="2359" spans="1:1" x14ac:dyDescent="0.25">
      <c r="A2359"/>
    </row>
    <row r="2360" spans="1:1" x14ac:dyDescent="0.25">
      <c r="A2360"/>
    </row>
    <row r="2361" spans="1:1" x14ac:dyDescent="0.25">
      <c r="A2361"/>
    </row>
    <row r="2362" spans="1:1" x14ac:dyDescent="0.25">
      <c r="A2362"/>
    </row>
    <row r="2363" spans="1:1" x14ac:dyDescent="0.25">
      <c r="A2363"/>
    </row>
    <row r="2364" spans="1:1" x14ac:dyDescent="0.25">
      <c r="A2364"/>
    </row>
    <row r="2365" spans="1:1" x14ac:dyDescent="0.25">
      <c r="A2365"/>
    </row>
    <row r="2366" spans="1:1" x14ac:dyDescent="0.25">
      <c r="A2366"/>
    </row>
    <row r="2367" spans="1:1" x14ac:dyDescent="0.25">
      <c r="A2367"/>
    </row>
    <row r="2368" spans="1:1" x14ac:dyDescent="0.25">
      <c r="A2368"/>
    </row>
    <row r="2369" spans="1:1" x14ac:dyDescent="0.25">
      <c r="A2369"/>
    </row>
    <row r="2370" spans="1:1" x14ac:dyDescent="0.25">
      <c r="A2370"/>
    </row>
    <row r="2371" spans="1:1" x14ac:dyDescent="0.25">
      <c r="A2371"/>
    </row>
    <row r="2372" spans="1:1" x14ac:dyDescent="0.25">
      <c r="A2372"/>
    </row>
    <row r="2373" spans="1:1" x14ac:dyDescent="0.25">
      <c r="A2373"/>
    </row>
    <row r="2374" spans="1:1" x14ac:dyDescent="0.25">
      <c r="A2374"/>
    </row>
    <row r="2375" spans="1:1" x14ac:dyDescent="0.25">
      <c r="A2375"/>
    </row>
    <row r="2376" spans="1:1" x14ac:dyDescent="0.25">
      <c r="A2376"/>
    </row>
    <row r="2377" spans="1:1" x14ac:dyDescent="0.25">
      <c r="A2377"/>
    </row>
    <row r="2378" spans="1:1" x14ac:dyDescent="0.25">
      <c r="A2378"/>
    </row>
    <row r="2379" spans="1:1" x14ac:dyDescent="0.25">
      <c r="A2379"/>
    </row>
    <row r="2380" spans="1:1" x14ac:dyDescent="0.25">
      <c r="A2380"/>
    </row>
    <row r="2381" spans="1:1" x14ac:dyDescent="0.25">
      <c r="A2381"/>
    </row>
    <row r="2382" spans="1:1" x14ac:dyDescent="0.25">
      <c r="A2382"/>
    </row>
    <row r="2383" spans="1:1" x14ac:dyDescent="0.25">
      <c r="A2383"/>
    </row>
    <row r="2384" spans="1:1" x14ac:dyDescent="0.25">
      <c r="A2384"/>
    </row>
    <row r="2385" spans="1:1" x14ac:dyDescent="0.25">
      <c r="A2385"/>
    </row>
    <row r="2386" spans="1:1" x14ac:dyDescent="0.25">
      <c r="A2386"/>
    </row>
    <row r="2387" spans="1:1" x14ac:dyDescent="0.25">
      <c r="A2387"/>
    </row>
    <row r="2388" spans="1:1" x14ac:dyDescent="0.25">
      <c r="A2388"/>
    </row>
    <row r="2389" spans="1:1" x14ac:dyDescent="0.25">
      <c r="A2389"/>
    </row>
    <row r="2390" spans="1:1" x14ac:dyDescent="0.25">
      <c r="A2390"/>
    </row>
    <row r="2391" spans="1:1" x14ac:dyDescent="0.25">
      <c r="A2391"/>
    </row>
    <row r="2392" spans="1:1" x14ac:dyDescent="0.25">
      <c r="A2392"/>
    </row>
    <row r="2393" spans="1:1" x14ac:dyDescent="0.25">
      <c r="A2393"/>
    </row>
    <row r="2394" spans="1:1" x14ac:dyDescent="0.25">
      <c r="A2394"/>
    </row>
    <row r="2395" spans="1:1" x14ac:dyDescent="0.25">
      <c r="A2395"/>
    </row>
    <row r="2396" spans="1:1" x14ac:dyDescent="0.25">
      <c r="A2396"/>
    </row>
    <row r="2397" spans="1:1" x14ac:dyDescent="0.25">
      <c r="A2397"/>
    </row>
    <row r="2398" spans="1:1" x14ac:dyDescent="0.25">
      <c r="A2398"/>
    </row>
    <row r="2399" spans="1:1" x14ac:dyDescent="0.25">
      <c r="A2399"/>
    </row>
    <row r="2400" spans="1:1" x14ac:dyDescent="0.25">
      <c r="A2400"/>
    </row>
    <row r="2401" spans="1:1" x14ac:dyDescent="0.25">
      <c r="A2401"/>
    </row>
    <row r="2402" spans="1:1" x14ac:dyDescent="0.25">
      <c r="A2402"/>
    </row>
    <row r="2403" spans="1:1" x14ac:dyDescent="0.25">
      <c r="A2403"/>
    </row>
    <row r="2404" spans="1:1" x14ac:dyDescent="0.25">
      <c r="A2404"/>
    </row>
    <row r="2405" spans="1:1" x14ac:dyDescent="0.25">
      <c r="A2405"/>
    </row>
    <row r="2406" spans="1:1" x14ac:dyDescent="0.25">
      <c r="A2406"/>
    </row>
    <row r="2407" spans="1:1" x14ac:dyDescent="0.25">
      <c r="A2407"/>
    </row>
    <row r="2408" spans="1:1" x14ac:dyDescent="0.25">
      <c r="A2408"/>
    </row>
    <row r="2409" spans="1:1" x14ac:dyDescent="0.25">
      <c r="A2409"/>
    </row>
    <row r="2410" spans="1:1" x14ac:dyDescent="0.25">
      <c r="A2410"/>
    </row>
    <row r="2411" spans="1:1" x14ac:dyDescent="0.25">
      <c r="A2411"/>
    </row>
    <row r="2412" spans="1:1" x14ac:dyDescent="0.25">
      <c r="A2412"/>
    </row>
    <row r="2413" spans="1:1" x14ac:dyDescent="0.25">
      <c r="A2413"/>
    </row>
    <row r="2414" spans="1:1" x14ac:dyDescent="0.25">
      <c r="A2414"/>
    </row>
    <row r="2415" spans="1:1" x14ac:dyDescent="0.25">
      <c r="A2415"/>
    </row>
    <row r="2416" spans="1:1" x14ac:dyDescent="0.25">
      <c r="A2416"/>
    </row>
    <row r="2417" spans="1:1" x14ac:dyDescent="0.25">
      <c r="A2417"/>
    </row>
    <row r="2418" spans="1:1" x14ac:dyDescent="0.25">
      <c r="A2418"/>
    </row>
    <row r="2419" spans="1:1" x14ac:dyDescent="0.25">
      <c r="A2419"/>
    </row>
    <row r="2420" spans="1:1" x14ac:dyDescent="0.25">
      <c r="A2420"/>
    </row>
    <row r="2421" spans="1:1" x14ac:dyDescent="0.25">
      <c r="A2421"/>
    </row>
    <row r="2422" spans="1:1" x14ac:dyDescent="0.25">
      <c r="A2422"/>
    </row>
    <row r="2423" spans="1:1" x14ac:dyDescent="0.25">
      <c r="A2423"/>
    </row>
    <row r="2424" spans="1:1" x14ac:dyDescent="0.25">
      <c r="A2424"/>
    </row>
    <row r="2425" spans="1:1" x14ac:dyDescent="0.25">
      <c r="A2425"/>
    </row>
    <row r="2426" spans="1:1" x14ac:dyDescent="0.25">
      <c r="A2426"/>
    </row>
    <row r="2427" spans="1:1" x14ac:dyDescent="0.25">
      <c r="A2427"/>
    </row>
    <row r="2428" spans="1:1" x14ac:dyDescent="0.25">
      <c r="A2428"/>
    </row>
    <row r="2429" spans="1:1" x14ac:dyDescent="0.25">
      <c r="A2429"/>
    </row>
    <row r="2430" spans="1:1" x14ac:dyDescent="0.25">
      <c r="A2430"/>
    </row>
    <row r="2431" spans="1:1" x14ac:dyDescent="0.25">
      <c r="A2431"/>
    </row>
    <row r="2432" spans="1:1" x14ac:dyDescent="0.25">
      <c r="A2432"/>
    </row>
    <row r="2433" spans="1:1" x14ac:dyDescent="0.25">
      <c r="A2433"/>
    </row>
    <row r="2434" spans="1:1" x14ac:dyDescent="0.25">
      <c r="A2434"/>
    </row>
    <row r="2435" spans="1:1" x14ac:dyDescent="0.25">
      <c r="A2435"/>
    </row>
    <row r="2436" spans="1:1" x14ac:dyDescent="0.25">
      <c r="A2436"/>
    </row>
    <row r="2437" spans="1:1" x14ac:dyDescent="0.25">
      <c r="A2437"/>
    </row>
    <row r="2438" spans="1:1" x14ac:dyDescent="0.25">
      <c r="A2438"/>
    </row>
    <row r="2439" spans="1:1" x14ac:dyDescent="0.25">
      <c r="A2439"/>
    </row>
    <row r="2440" spans="1:1" x14ac:dyDescent="0.25">
      <c r="A2440"/>
    </row>
    <row r="2441" spans="1:1" x14ac:dyDescent="0.25">
      <c r="A2441"/>
    </row>
    <row r="2442" spans="1:1" x14ac:dyDescent="0.25">
      <c r="A2442"/>
    </row>
    <row r="2443" spans="1:1" x14ac:dyDescent="0.25">
      <c r="A2443"/>
    </row>
    <row r="2444" spans="1:1" x14ac:dyDescent="0.25">
      <c r="A2444"/>
    </row>
    <row r="2445" spans="1:1" x14ac:dyDescent="0.25">
      <c r="A2445"/>
    </row>
    <row r="2446" spans="1:1" x14ac:dyDescent="0.25">
      <c r="A2446"/>
    </row>
    <row r="2447" spans="1:1" x14ac:dyDescent="0.25">
      <c r="A2447"/>
    </row>
    <row r="2448" spans="1:1" x14ac:dyDescent="0.25">
      <c r="A2448"/>
    </row>
    <row r="2449" spans="1:1" x14ac:dyDescent="0.25">
      <c r="A2449"/>
    </row>
    <row r="2450" spans="1:1" x14ac:dyDescent="0.25">
      <c r="A2450"/>
    </row>
    <row r="2451" spans="1:1" x14ac:dyDescent="0.25">
      <c r="A2451"/>
    </row>
    <row r="2452" spans="1:1" x14ac:dyDescent="0.25">
      <c r="A2452"/>
    </row>
    <row r="2453" spans="1:1" x14ac:dyDescent="0.25">
      <c r="A2453"/>
    </row>
    <row r="2454" spans="1:1" x14ac:dyDescent="0.25">
      <c r="A2454"/>
    </row>
    <row r="2455" spans="1:1" x14ac:dyDescent="0.25">
      <c r="A2455"/>
    </row>
    <row r="2456" spans="1:1" x14ac:dyDescent="0.25">
      <c r="A2456"/>
    </row>
    <row r="2457" spans="1:1" x14ac:dyDescent="0.25">
      <c r="A2457"/>
    </row>
    <row r="2458" spans="1:1" x14ac:dyDescent="0.25">
      <c r="A2458"/>
    </row>
    <row r="2459" spans="1:1" x14ac:dyDescent="0.25">
      <c r="A2459"/>
    </row>
    <row r="2460" spans="1:1" x14ac:dyDescent="0.25">
      <c r="A2460"/>
    </row>
    <row r="2461" spans="1:1" x14ac:dyDescent="0.25">
      <c r="A2461"/>
    </row>
    <row r="2462" spans="1:1" x14ac:dyDescent="0.25">
      <c r="A2462"/>
    </row>
    <row r="2463" spans="1:1" x14ac:dyDescent="0.25">
      <c r="A2463"/>
    </row>
    <row r="2464" spans="1:1" x14ac:dyDescent="0.25">
      <c r="A2464"/>
    </row>
    <row r="2465" spans="1:1" x14ac:dyDescent="0.25">
      <c r="A2465"/>
    </row>
    <row r="2466" spans="1:1" x14ac:dyDescent="0.25">
      <c r="A2466"/>
    </row>
    <row r="2467" spans="1:1" x14ac:dyDescent="0.25">
      <c r="A2467"/>
    </row>
    <row r="2468" spans="1:1" x14ac:dyDescent="0.25">
      <c r="A2468"/>
    </row>
    <row r="2469" spans="1:1" x14ac:dyDescent="0.25">
      <c r="A2469"/>
    </row>
    <row r="2470" spans="1:1" x14ac:dyDescent="0.25">
      <c r="A2470"/>
    </row>
    <row r="2471" spans="1:1" x14ac:dyDescent="0.25">
      <c r="A2471"/>
    </row>
    <row r="2472" spans="1:1" x14ac:dyDescent="0.25">
      <c r="A2472"/>
    </row>
    <row r="2473" spans="1:1" x14ac:dyDescent="0.25">
      <c r="A2473"/>
    </row>
    <row r="2474" spans="1:1" x14ac:dyDescent="0.25">
      <c r="A2474"/>
    </row>
    <row r="2475" spans="1:1" x14ac:dyDescent="0.25">
      <c r="A2475"/>
    </row>
    <row r="2476" spans="1:1" x14ac:dyDescent="0.25">
      <c r="A2476"/>
    </row>
    <row r="2477" spans="1:1" x14ac:dyDescent="0.25">
      <c r="A2477"/>
    </row>
    <row r="2478" spans="1:1" x14ac:dyDescent="0.25">
      <c r="A2478"/>
    </row>
    <row r="2479" spans="1:1" x14ac:dyDescent="0.25">
      <c r="A2479"/>
    </row>
    <row r="2480" spans="1:1" x14ac:dyDescent="0.25">
      <c r="A2480"/>
    </row>
    <row r="2481" spans="1:1" x14ac:dyDescent="0.25">
      <c r="A2481"/>
    </row>
    <row r="2482" spans="1:1" x14ac:dyDescent="0.25">
      <c r="A2482"/>
    </row>
    <row r="2483" spans="1:1" x14ac:dyDescent="0.25">
      <c r="A2483"/>
    </row>
    <row r="2484" spans="1:1" x14ac:dyDescent="0.25">
      <c r="A2484"/>
    </row>
    <row r="2485" spans="1:1" x14ac:dyDescent="0.25">
      <c r="A2485"/>
    </row>
    <row r="2486" spans="1:1" x14ac:dyDescent="0.25">
      <c r="A2486"/>
    </row>
    <row r="2487" spans="1:1" x14ac:dyDescent="0.25">
      <c r="A2487"/>
    </row>
    <row r="2488" spans="1:1" x14ac:dyDescent="0.25">
      <c r="A2488"/>
    </row>
    <row r="2489" spans="1:1" x14ac:dyDescent="0.25">
      <c r="A2489"/>
    </row>
    <row r="2490" spans="1:1" x14ac:dyDescent="0.25">
      <c r="A2490"/>
    </row>
    <row r="2491" spans="1:1" x14ac:dyDescent="0.25">
      <c r="A2491"/>
    </row>
    <row r="2492" spans="1:1" x14ac:dyDescent="0.25">
      <c r="A2492"/>
    </row>
    <row r="2493" spans="1:1" x14ac:dyDescent="0.25">
      <c r="A2493"/>
    </row>
    <row r="2494" spans="1:1" x14ac:dyDescent="0.25">
      <c r="A2494"/>
    </row>
    <row r="2495" spans="1:1" x14ac:dyDescent="0.25">
      <c r="A2495"/>
    </row>
    <row r="2496" spans="1:1" x14ac:dyDescent="0.25">
      <c r="A2496"/>
    </row>
    <row r="2497" spans="1:1" x14ac:dyDescent="0.25">
      <c r="A2497"/>
    </row>
    <row r="2498" spans="1:1" x14ac:dyDescent="0.25">
      <c r="A2498"/>
    </row>
    <row r="2499" spans="1:1" x14ac:dyDescent="0.25">
      <c r="A2499"/>
    </row>
    <row r="2500" spans="1:1" x14ac:dyDescent="0.25">
      <c r="A2500"/>
    </row>
    <row r="2501" spans="1:1" x14ac:dyDescent="0.25">
      <c r="A2501"/>
    </row>
    <row r="2502" spans="1:1" x14ac:dyDescent="0.25">
      <c r="A2502"/>
    </row>
    <row r="2503" spans="1:1" x14ac:dyDescent="0.25">
      <c r="A2503"/>
    </row>
    <row r="2504" spans="1:1" x14ac:dyDescent="0.25">
      <c r="A2504"/>
    </row>
    <row r="2505" spans="1:1" x14ac:dyDescent="0.25">
      <c r="A2505"/>
    </row>
    <row r="2506" spans="1:1" x14ac:dyDescent="0.25">
      <c r="A2506"/>
    </row>
    <row r="2507" spans="1:1" x14ac:dyDescent="0.25">
      <c r="A2507"/>
    </row>
    <row r="2508" spans="1:1" x14ac:dyDescent="0.25">
      <c r="A2508"/>
    </row>
    <row r="2509" spans="1:1" x14ac:dyDescent="0.25">
      <c r="A2509"/>
    </row>
    <row r="2510" spans="1:1" x14ac:dyDescent="0.25">
      <c r="A2510"/>
    </row>
    <row r="2511" spans="1:1" x14ac:dyDescent="0.25">
      <c r="A2511"/>
    </row>
    <row r="2512" spans="1:1" x14ac:dyDescent="0.25">
      <c r="A2512"/>
    </row>
    <row r="2513" spans="1:1" x14ac:dyDescent="0.25">
      <c r="A2513"/>
    </row>
    <row r="2514" spans="1:1" x14ac:dyDescent="0.25">
      <c r="A2514"/>
    </row>
    <row r="2515" spans="1:1" x14ac:dyDescent="0.25">
      <c r="A2515"/>
    </row>
    <row r="2516" spans="1:1" x14ac:dyDescent="0.25">
      <c r="A2516"/>
    </row>
    <row r="2517" spans="1:1" x14ac:dyDescent="0.25">
      <c r="A2517"/>
    </row>
    <row r="2518" spans="1:1" x14ac:dyDescent="0.25">
      <c r="A2518"/>
    </row>
    <row r="2519" spans="1:1" x14ac:dyDescent="0.25">
      <c r="A2519"/>
    </row>
    <row r="2520" spans="1:1" x14ac:dyDescent="0.25">
      <c r="A2520"/>
    </row>
    <row r="2521" spans="1:1" x14ac:dyDescent="0.25">
      <c r="A2521"/>
    </row>
    <row r="2522" spans="1:1" x14ac:dyDescent="0.25">
      <c r="A2522"/>
    </row>
    <row r="2523" spans="1:1" x14ac:dyDescent="0.25">
      <c r="A2523"/>
    </row>
    <row r="2524" spans="1:1" x14ac:dyDescent="0.25">
      <c r="A2524"/>
    </row>
    <row r="2525" spans="1:1" x14ac:dyDescent="0.25">
      <c r="A2525"/>
    </row>
    <row r="2526" spans="1:1" x14ac:dyDescent="0.25">
      <c r="A2526"/>
    </row>
    <row r="2527" spans="1:1" x14ac:dyDescent="0.25">
      <c r="A2527"/>
    </row>
    <row r="2528" spans="1:1" x14ac:dyDescent="0.25">
      <c r="A2528"/>
    </row>
    <row r="2529" spans="1:1" x14ac:dyDescent="0.25">
      <c r="A2529"/>
    </row>
    <row r="2530" spans="1:1" x14ac:dyDescent="0.25">
      <c r="A2530"/>
    </row>
    <row r="2531" spans="1:1" x14ac:dyDescent="0.25">
      <c r="A2531"/>
    </row>
    <row r="2532" spans="1:1" x14ac:dyDescent="0.25">
      <c r="A2532"/>
    </row>
    <row r="2533" spans="1:1" x14ac:dyDescent="0.25">
      <c r="A2533"/>
    </row>
    <row r="2534" spans="1:1" x14ac:dyDescent="0.25">
      <c r="A2534"/>
    </row>
    <row r="2535" spans="1:1" x14ac:dyDescent="0.25">
      <c r="A2535"/>
    </row>
    <row r="2536" spans="1:1" x14ac:dyDescent="0.25">
      <c r="A2536"/>
    </row>
    <row r="2537" spans="1:1" x14ac:dyDescent="0.25">
      <c r="A2537"/>
    </row>
    <row r="2538" spans="1:1" x14ac:dyDescent="0.25">
      <c r="A2538"/>
    </row>
    <row r="2539" spans="1:1" x14ac:dyDescent="0.25">
      <c r="A2539"/>
    </row>
    <row r="2540" spans="1:1" x14ac:dyDescent="0.25">
      <c r="A2540"/>
    </row>
    <row r="2541" spans="1:1" x14ac:dyDescent="0.25">
      <c r="A2541"/>
    </row>
    <row r="2542" spans="1:1" x14ac:dyDescent="0.25">
      <c r="A2542"/>
    </row>
    <row r="2543" spans="1:1" x14ac:dyDescent="0.25">
      <c r="A2543"/>
    </row>
    <row r="2544" spans="1:1" x14ac:dyDescent="0.25">
      <c r="A2544"/>
    </row>
    <row r="2545" spans="1:1" x14ac:dyDescent="0.25">
      <c r="A2545"/>
    </row>
    <row r="2546" spans="1:1" x14ac:dyDescent="0.25">
      <c r="A2546"/>
    </row>
    <row r="2547" spans="1:1" x14ac:dyDescent="0.25">
      <c r="A2547"/>
    </row>
    <row r="2548" spans="1:1" x14ac:dyDescent="0.25">
      <c r="A2548"/>
    </row>
    <row r="2549" spans="1:1" x14ac:dyDescent="0.25">
      <c r="A2549"/>
    </row>
    <row r="2550" spans="1:1" x14ac:dyDescent="0.25">
      <c r="A2550"/>
    </row>
    <row r="2551" spans="1:1" x14ac:dyDescent="0.25">
      <c r="A2551"/>
    </row>
    <row r="2552" spans="1:1" x14ac:dyDescent="0.25">
      <c r="A2552"/>
    </row>
    <row r="2553" spans="1:1" x14ac:dyDescent="0.25">
      <c r="A2553"/>
    </row>
    <row r="2554" spans="1:1" x14ac:dyDescent="0.25">
      <c r="A2554"/>
    </row>
    <row r="2555" spans="1:1" x14ac:dyDescent="0.25">
      <c r="A2555"/>
    </row>
    <row r="2556" spans="1:1" x14ac:dyDescent="0.25">
      <c r="A2556"/>
    </row>
    <row r="2557" spans="1:1" x14ac:dyDescent="0.25">
      <c r="A2557"/>
    </row>
    <row r="2558" spans="1:1" x14ac:dyDescent="0.25">
      <c r="A2558"/>
    </row>
    <row r="2559" spans="1:1" x14ac:dyDescent="0.25">
      <c r="A2559"/>
    </row>
    <row r="2560" spans="1:1" x14ac:dyDescent="0.25">
      <c r="A2560"/>
    </row>
    <row r="2561" spans="1:1" x14ac:dyDescent="0.25">
      <c r="A2561"/>
    </row>
    <row r="2562" spans="1:1" x14ac:dyDescent="0.25">
      <c r="A2562"/>
    </row>
    <row r="2563" spans="1:1" x14ac:dyDescent="0.25">
      <c r="A2563"/>
    </row>
    <row r="2564" spans="1:1" x14ac:dyDescent="0.25">
      <c r="A2564"/>
    </row>
    <row r="2565" spans="1:1" x14ac:dyDescent="0.25">
      <c r="A2565"/>
    </row>
    <row r="2566" spans="1:1" x14ac:dyDescent="0.25">
      <c r="A2566"/>
    </row>
    <row r="2567" spans="1:1" x14ac:dyDescent="0.25">
      <c r="A2567"/>
    </row>
    <row r="2568" spans="1:1" x14ac:dyDescent="0.25">
      <c r="A2568"/>
    </row>
    <row r="2569" spans="1:1" x14ac:dyDescent="0.25">
      <c r="A2569"/>
    </row>
    <row r="2570" spans="1:1" x14ac:dyDescent="0.25">
      <c r="A2570"/>
    </row>
    <row r="2571" spans="1:1" x14ac:dyDescent="0.25">
      <c r="A2571"/>
    </row>
    <row r="2572" spans="1:1" x14ac:dyDescent="0.25">
      <c r="A2572"/>
    </row>
    <row r="2573" spans="1:1" x14ac:dyDescent="0.25">
      <c r="A2573"/>
    </row>
    <row r="2574" spans="1:1" x14ac:dyDescent="0.25">
      <c r="A2574"/>
    </row>
    <row r="2575" spans="1:1" x14ac:dyDescent="0.25">
      <c r="A2575"/>
    </row>
    <row r="2576" spans="1:1" x14ac:dyDescent="0.25">
      <c r="A2576"/>
    </row>
    <row r="2577" spans="1:1" x14ac:dyDescent="0.25">
      <c r="A2577"/>
    </row>
    <row r="2578" spans="1:1" x14ac:dyDescent="0.25">
      <c r="A2578"/>
    </row>
    <row r="2579" spans="1:1" x14ac:dyDescent="0.25">
      <c r="A2579"/>
    </row>
    <row r="2580" spans="1:1" x14ac:dyDescent="0.25">
      <c r="A2580"/>
    </row>
    <row r="2581" spans="1:1" x14ac:dyDescent="0.25">
      <c r="A2581"/>
    </row>
    <row r="2582" spans="1:1" x14ac:dyDescent="0.25">
      <c r="A2582"/>
    </row>
    <row r="2583" spans="1:1" x14ac:dyDescent="0.25">
      <c r="A2583"/>
    </row>
    <row r="2584" spans="1:1" x14ac:dyDescent="0.25">
      <c r="A2584"/>
    </row>
    <row r="2585" spans="1:1" x14ac:dyDescent="0.25">
      <c r="A2585"/>
    </row>
    <row r="2586" spans="1:1" x14ac:dyDescent="0.25">
      <c r="A2586"/>
    </row>
    <row r="2587" spans="1:1" x14ac:dyDescent="0.25">
      <c r="A2587"/>
    </row>
    <row r="2588" spans="1:1" x14ac:dyDescent="0.25">
      <c r="A2588"/>
    </row>
    <row r="2589" spans="1:1" x14ac:dyDescent="0.25">
      <c r="A2589"/>
    </row>
    <row r="2590" spans="1:1" x14ac:dyDescent="0.25">
      <c r="A2590"/>
    </row>
    <row r="2591" spans="1:1" x14ac:dyDescent="0.25">
      <c r="A2591"/>
    </row>
    <row r="2592" spans="1:1" x14ac:dyDescent="0.25">
      <c r="A2592"/>
    </row>
    <row r="2593" spans="1:1" x14ac:dyDescent="0.25">
      <c r="A2593"/>
    </row>
    <row r="2594" spans="1:1" x14ac:dyDescent="0.25">
      <c r="A2594"/>
    </row>
    <row r="2595" spans="1:1" x14ac:dyDescent="0.25">
      <c r="A2595"/>
    </row>
    <row r="2596" spans="1:1" x14ac:dyDescent="0.25">
      <c r="A2596"/>
    </row>
    <row r="2597" spans="1:1" x14ac:dyDescent="0.25">
      <c r="A2597"/>
    </row>
    <row r="2598" spans="1:1" x14ac:dyDescent="0.25">
      <c r="A2598"/>
    </row>
    <row r="2599" spans="1:1" x14ac:dyDescent="0.25">
      <c r="A2599"/>
    </row>
    <row r="2600" spans="1:1" x14ac:dyDescent="0.25">
      <c r="A2600"/>
    </row>
    <row r="2601" spans="1:1" x14ac:dyDescent="0.25">
      <c r="A2601"/>
    </row>
    <row r="2602" spans="1:1" x14ac:dyDescent="0.25">
      <c r="A2602"/>
    </row>
    <row r="2603" spans="1:1" x14ac:dyDescent="0.25">
      <c r="A2603"/>
    </row>
    <row r="2604" spans="1:1" x14ac:dyDescent="0.25">
      <c r="A2604"/>
    </row>
    <row r="2605" spans="1:1" x14ac:dyDescent="0.25">
      <c r="A2605"/>
    </row>
    <row r="2606" spans="1:1" x14ac:dyDescent="0.25">
      <c r="A2606"/>
    </row>
    <row r="2607" spans="1:1" x14ac:dyDescent="0.25">
      <c r="A2607"/>
    </row>
    <row r="2608" spans="1:1" x14ac:dyDescent="0.25">
      <c r="A2608"/>
    </row>
    <row r="2609" spans="1:1" x14ac:dyDescent="0.25">
      <c r="A2609"/>
    </row>
    <row r="2610" spans="1:1" x14ac:dyDescent="0.25">
      <c r="A2610"/>
    </row>
    <row r="2611" spans="1:1" x14ac:dyDescent="0.25">
      <c r="A2611"/>
    </row>
    <row r="2612" spans="1:1" x14ac:dyDescent="0.25">
      <c r="A2612"/>
    </row>
    <row r="2613" spans="1:1" x14ac:dyDescent="0.25">
      <c r="A2613"/>
    </row>
    <row r="2614" spans="1:1" x14ac:dyDescent="0.25">
      <c r="A2614"/>
    </row>
    <row r="2615" spans="1:1" x14ac:dyDescent="0.25">
      <c r="A2615"/>
    </row>
    <row r="2616" spans="1:1" x14ac:dyDescent="0.25">
      <c r="A2616"/>
    </row>
    <row r="2617" spans="1:1" x14ac:dyDescent="0.25">
      <c r="A2617"/>
    </row>
    <row r="2618" spans="1:1" x14ac:dyDescent="0.25">
      <c r="A2618"/>
    </row>
    <row r="2619" spans="1:1" x14ac:dyDescent="0.25">
      <c r="A2619"/>
    </row>
    <row r="2620" spans="1:1" x14ac:dyDescent="0.25">
      <c r="A2620"/>
    </row>
    <row r="2621" spans="1:1" x14ac:dyDescent="0.25">
      <c r="A2621"/>
    </row>
    <row r="2622" spans="1:1" x14ac:dyDescent="0.25">
      <c r="A2622"/>
    </row>
    <row r="2623" spans="1:1" x14ac:dyDescent="0.25">
      <c r="A2623"/>
    </row>
    <row r="2624" spans="1:1" x14ac:dyDescent="0.25">
      <c r="A2624"/>
    </row>
    <row r="2625" spans="1:1" x14ac:dyDescent="0.25">
      <c r="A2625"/>
    </row>
    <row r="2626" spans="1:1" x14ac:dyDescent="0.25">
      <c r="A2626"/>
    </row>
    <row r="2627" spans="1:1" x14ac:dyDescent="0.25">
      <c r="A2627"/>
    </row>
    <row r="2628" spans="1:1" x14ac:dyDescent="0.25">
      <c r="A2628"/>
    </row>
    <row r="2629" spans="1:1" x14ac:dyDescent="0.25">
      <c r="A2629"/>
    </row>
    <row r="2630" spans="1:1" x14ac:dyDescent="0.25">
      <c r="A2630"/>
    </row>
    <row r="2631" spans="1:1" x14ac:dyDescent="0.25">
      <c r="A2631"/>
    </row>
    <row r="2632" spans="1:1" x14ac:dyDescent="0.25">
      <c r="A2632"/>
    </row>
    <row r="2633" spans="1:1" x14ac:dyDescent="0.25">
      <c r="A2633"/>
    </row>
    <row r="2634" spans="1:1" x14ac:dyDescent="0.25">
      <c r="A2634"/>
    </row>
    <row r="2635" spans="1:1" x14ac:dyDescent="0.25">
      <c r="A2635"/>
    </row>
    <row r="2636" spans="1:1" x14ac:dyDescent="0.25">
      <c r="A2636"/>
    </row>
    <row r="2637" spans="1:1" x14ac:dyDescent="0.25">
      <c r="A2637"/>
    </row>
    <row r="2638" spans="1:1" x14ac:dyDescent="0.25">
      <c r="A2638"/>
    </row>
    <row r="2639" spans="1:1" x14ac:dyDescent="0.25">
      <c r="A2639"/>
    </row>
    <row r="2640" spans="1:1" x14ac:dyDescent="0.25">
      <c r="A2640"/>
    </row>
    <row r="2641" spans="1:1" x14ac:dyDescent="0.25">
      <c r="A2641"/>
    </row>
    <row r="2642" spans="1:1" x14ac:dyDescent="0.25">
      <c r="A2642"/>
    </row>
    <row r="2643" spans="1:1" x14ac:dyDescent="0.25">
      <c r="A2643"/>
    </row>
    <row r="2644" spans="1:1" x14ac:dyDescent="0.25">
      <c r="A2644"/>
    </row>
    <row r="2645" spans="1:1" x14ac:dyDescent="0.25">
      <c r="A2645"/>
    </row>
    <row r="2646" spans="1:1" x14ac:dyDescent="0.25">
      <c r="A2646"/>
    </row>
    <row r="2647" spans="1:1" x14ac:dyDescent="0.25">
      <c r="A2647"/>
    </row>
    <row r="2648" spans="1:1" x14ac:dyDescent="0.25">
      <c r="A2648"/>
    </row>
    <row r="2649" spans="1:1" x14ac:dyDescent="0.25">
      <c r="A2649"/>
    </row>
    <row r="2650" spans="1:1" x14ac:dyDescent="0.25">
      <c r="A2650"/>
    </row>
    <row r="2651" spans="1:1" x14ac:dyDescent="0.25">
      <c r="A2651"/>
    </row>
    <row r="2652" spans="1:1" x14ac:dyDescent="0.25">
      <c r="A2652"/>
    </row>
    <row r="2653" spans="1:1" x14ac:dyDescent="0.25">
      <c r="A2653"/>
    </row>
    <row r="2654" spans="1:1" x14ac:dyDescent="0.25">
      <c r="A2654"/>
    </row>
    <row r="2655" spans="1:1" x14ac:dyDescent="0.25">
      <c r="A2655"/>
    </row>
    <row r="2656" spans="1:1" x14ac:dyDescent="0.25">
      <c r="A2656"/>
    </row>
    <row r="2657" spans="1:1" x14ac:dyDescent="0.25">
      <c r="A2657"/>
    </row>
    <row r="2658" spans="1:1" x14ac:dyDescent="0.25">
      <c r="A2658"/>
    </row>
    <row r="2659" spans="1:1" x14ac:dyDescent="0.25">
      <c r="A2659"/>
    </row>
    <row r="2660" spans="1:1" x14ac:dyDescent="0.25">
      <c r="A2660"/>
    </row>
    <row r="2661" spans="1:1" x14ac:dyDescent="0.25">
      <c r="A2661"/>
    </row>
    <row r="2662" spans="1:1" x14ac:dyDescent="0.25">
      <c r="A2662"/>
    </row>
    <row r="2663" spans="1:1" x14ac:dyDescent="0.25">
      <c r="A2663"/>
    </row>
    <row r="2664" spans="1:1" x14ac:dyDescent="0.25">
      <c r="A2664"/>
    </row>
    <row r="2665" spans="1:1" x14ac:dyDescent="0.25">
      <c r="A2665"/>
    </row>
    <row r="2666" spans="1:1" x14ac:dyDescent="0.25">
      <c r="A2666"/>
    </row>
    <row r="2667" spans="1:1" x14ac:dyDescent="0.25">
      <c r="A2667"/>
    </row>
    <row r="2668" spans="1:1" x14ac:dyDescent="0.25">
      <c r="A2668"/>
    </row>
    <row r="2669" spans="1:1" x14ac:dyDescent="0.25">
      <c r="A2669"/>
    </row>
    <row r="2670" spans="1:1" x14ac:dyDescent="0.25">
      <c r="A2670"/>
    </row>
    <row r="2671" spans="1:1" x14ac:dyDescent="0.25">
      <c r="A2671"/>
    </row>
    <row r="2672" spans="1:1" x14ac:dyDescent="0.25">
      <c r="A2672"/>
    </row>
    <row r="2673" spans="1:1" x14ac:dyDescent="0.25">
      <c r="A2673"/>
    </row>
    <row r="2674" spans="1:1" x14ac:dyDescent="0.25">
      <c r="A2674"/>
    </row>
    <row r="2675" spans="1:1" x14ac:dyDescent="0.25">
      <c r="A2675"/>
    </row>
    <row r="2676" spans="1:1" x14ac:dyDescent="0.25">
      <c r="A2676"/>
    </row>
    <row r="2677" spans="1:1" x14ac:dyDescent="0.25">
      <c r="A2677"/>
    </row>
    <row r="2678" spans="1:1" x14ac:dyDescent="0.25">
      <c r="A2678"/>
    </row>
    <row r="2679" spans="1:1" x14ac:dyDescent="0.25">
      <c r="A2679"/>
    </row>
    <row r="2680" spans="1:1" x14ac:dyDescent="0.25">
      <c r="A2680"/>
    </row>
    <row r="2681" spans="1:1" x14ac:dyDescent="0.25">
      <c r="A2681"/>
    </row>
    <row r="2682" spans="1:1" x14ac:dyDescent="0.25">
      <c r="A2682"/>
    </row>
    <row r="2683" spans="1:1" x14ac:dyDescent="0.25">
      <c r="A2683"/>
    </row>
    <row r="2684" spans="1:1" x14ac:dyDescent="0.25">
      <c r="A2684"/>
    </row>
    <row r="2685" spans="1:1" x14ac:dyDescent="0.25">
      <c r="A2685"/>
    </row>
    <row r="2686" spans="1:1" x14ac:dyDescent="0.25">
      <c r="A2686"/>
    </row>
    <row r="2687" spans="1:1" x14ac:dyDescent="0.25">
      <c r="A2687"/>
    </row>
    <row r="2688" spans="1:1" x14ac:dyDescent="0.25">
      <c r="A2688"/>
    </row>
    <row r="2689" spans="1:1" x14ac:dyDescent="0.25">
      <c r="A2689"/>
    </row>
    <row r="2690" spans="1:1" x14ac:dyDescent="0.25">
      <c r="A2690"/>
    </row>
    <row r="2691" spans="1:1" x14ac:dyDescent="0.25">
      <c r="A2691"/>
    </row>
    <row r="2692" spans="1:1" x14ac:dyDescent="0.25">
      <c r="A2692"/>
    </row>
    <row r="2693" spans="1:1" x14ac:dyDescent="0.25">
      <c r="A2693"/>
    </row>
    <row r="2694" spans="1:1" x14ac:dyDescent="0.25">
      <c r="A2694"/>
    </row>
    <row r="2695" spans="1:1" x14ac:dyDescent="0.25">
      <c r="A2695"/>
    </row>
    <row r="2696" spans="1:1" x14ac:dyDescent="0.25">
      <c r="A2696"/>
    </row>
    <row r="2697" spans="1:1" x14ac:dyDescent="0.25">
      <c r="A2697"/>
    </row>
    <row r="2698" spans="1:1" x14ac:dyDescent="0.25">
      <c r="A2698"/>
    </row>
    <row r="2699" spans="1:1" x14ac:dyDescent="0.25">
      <c r="A2699"/>
    </row>
    <row r="2700" spans="1:1" x14ac:dyDescent="0.25">
      <c r="A2700"/>
    </row>
    <row r="2701" spans="1:1" x14ac:dyDescent="0.25">
      <c r="A2701"/>
    </row>
    <row r="2702" spans="1:1" x14ac:dyDescent="0.25">
      <c r="A2702"/>
    </row>
    <row r="2703" spans="1:1" x14ac:dyDescent="0.25">
      <c r="A2703"/>
    </row>
    <row r="2704" spans="1:1" x14ac:dyDescent="0.25">
      <c r="A2704"/>
    </row>
    <row r="2705" spans="1:1" x14ac:dyDescent="0.25">
      <c r="A2705"/>
    </row>
    <row r="2706" spans="1:1" x14ac:dyDescent="0.25">
      <c r="A2706"/>
    </row>
    <row r="2707" spans="1:1" x14ac:dyDescent="0.25">
      <c r="A2707"/>
    </row>
    <row r="2708" spans="1:1" x14ac:dyDescent="0.25">
      <c r="A2708"/>
    </row>
    <row r="2709" spans="1:1" x14ac:dyDescent="0.25">
      <c r="A2709"/>
    </row>
    <row r="2710" spans="1:1" x14ac:dyDescent="0.25">
      <c r="A2710"/>
    </row>
    <row r="2711" spans="1:1" x14ac:dyDescent="0.25">
      <c r="A2711"/>
    </row>
    <row r="2712" spans="1:1" x14ac:dyDescent="0.25">
      <c r="A2712"/>
    </row>
    <row r="2713" spans="1:1" x14ac:dyDescent="0.25">
      <c r="A2713"/>
    </row>
    <row r="2714" spans="1:1" x14ac:dyDescent="0.25">
      <c r="A2714"/>
    </row>
    <row r="2715" spans="1:1" x14ac:dyDescent="0.25">
      <c r="A2715"/>
    </row>
    <row r="2716" spans="1:1" x14ac:dyDescent="0.25">
      <c r="A2716"/>
    </row>
    <row r="2717" spans="1:1" x14ac:dyDescent="0.25">
      <c r="A2717"/>
    </row>
    <row r="2718" spans="1:1" x14ac:dyDescent="0.25">
      <c r="A2718"/>
    </row>
    <row r="2719" spans="1:1" x14ac:dyDescent="0.25">
      <c r="A2719"/>
    </row>
    <row r="2720" spans="1:1" x14ac:dyDescent="0.25">
      <c r="A2720"/>
    </row>
    <row r="2721" spans="1:1" x14ac:dyDescent="0.25">
      <c r="A2721"/>
    </row>
    <row r="2722" spans="1:1" x14ac:dyDescent="0.25">
      <c r="A2722"/>
    </row>
    <row r="2723" spans="1:1" x14ac:dyDescent="0.25">
      <c r="A2723"/>
    </row>
    <row r="2724" spans="1:1" x14ac:dyDescent="0.25">
      <c r="A2724"/>
    </row>
    <row r="2725" spans="1:1" x14ac:dyDescent="0.25">
      <c r="A2725"/>
    </row>
    <row r="2726" spans="1:1" x14ac:dyDescent="0.25">
      <c r="A2726"/>
    </row>
    <row r="2727" spans="1:1" x14ac:dyDescent="0.25">
      <c r="A2727"/>
    </row>
    <row r="2728" spans="1:1" x14ac:dyDescent="0.25">
      <c r="A2728"/>
    </row>
    <row r="2729" spans="1:1" x14ac:dyDescent="0.25">
      <c r="A2729"/>
    </row>
    <row r="2730" spans="1:1" x14ac:dyDescent="0.25">
      <c r="A2730"/>
    </row>
    <row r="2731" spans="1:1" x14ac:dyDescent="0.25">
      <c r="A2731"/>
    </row>
    <row r="2732" spans="1:1" x14ac:dyDescent="0.25">
      <c r="A2732"/>
    </row>
    <row r="2733" spans="1:1" x14ac:dyDescent="0.25">
      <c r="A2733"/>
    </row>
    <row r="2734" spans="1:1" x14ac:dyDescent="0.25">
      <c r="A2734"/>
    </row>
    <row r="2735" spans="1:1" x14ac:dyDescent="0.25">
      <c r="A2735"/>
    </row>
    <row r="2736" spans="1:1" x14ac:dyDescent="0.25">
      <c r="A2736"/>
    </row>
    <row r="2737" spans="1:1" x14ac:dyDescent="0.25">
      <c r="A2737"/>
    </row>
    <row r="2738" spans="1:1" x14ac:dyDescent="0.25">
      <c r="A2738"/>
    </row>
    <row r="2739" spans="1:1" x14ac:dyDescent="0.25">
      <c r="A2739"/>
    </row>
    <row r="2740" spans="1:1" x14ac:dyDescent="0.25">
      <c r="A2740"/>
    </row>
    <row r="2741" spans="1:1" x14ac:dyDescent="0.25">
      <c r="A2741"/>
    </row>
    <row r="2742" spans="1:1" x14ac:dyDescent="0.25">
      <c r="A2742"/>
    </row>
    <row r="2743" spans="1:1" x14ac:dyDescent="0.25">
      <c r="A2743"/>
    </row>
    <row r="2744" spans="1:1" x14ac:dyDescent="0.25">
      <c r="A2744"/>
    </row>
    <row r="2745" spans="1:1" x14ac:dyDescent="0.25">
      <c r="A2745"/>
    </row>
    <row r="2746" spans="1:1" x14ac:dyDescent="0.25">
      <c r="A2746"/>
    </row>
    <row r="2747" spans="1:1" x14ac:dyDescent="0.25">
      <c r="A2747"/>
    </row>
    <row r="2748" spans="1:1" x14ac:dyDescent="0.25">
      <c r="A2748"/>
    </row>
    <row r="2749" spans="1:1" x14ac:dyDescent="0.25">
      <c r="A2749"/>
    </row>
    <row r="2750" spans="1:1" x14ac:dyDescent="0.25">
      <c r="A2750"/>
    </row>
    <row r="2751" spans="1:1" x14ac:dyDescent="0.25">
      <c r="A2751"/>
    </row>
    <row r="2752" spans="1:1" x14ac:dyDescent="0.25">
      <c r="A2752"/>
    </row>
    <row r="2753" spans="1:1" x14ac:dyDescent="0.25">
      <c r="A2753"/>
    </row>
    <row r="2754" spans="1:1" x14ac:dyDescent="0.25">
      <c r="A2754"/>
    </row>
    <row r="2755" spans="1:1" x14ac:dyDescent="0.25">
      <c r="A2755"/>
    </row>
    <row r="2756" spans="1:1" x14ac:dyDescent="0.25">
      <c r="A2756"/>
    </row>
    <row r="2757" spans="1:1" x14ac:dyDescent="0.25">
      <c r="A2757"/>
    </row>
    <row r="2758" spans="1:1" x14ac:dyDescent="0.25">
      <c r="A2758"/>
    </row>
    <row r="2759" spans="1:1" x14ac:dyDescent="0.25">
      <c r="A2759"/>
    </row>
    <row r="2760" spans="1:1" x14ac:dyDescent="0.25">
      <c r="A2760"/>
    </row>
    <row r="2761" spans="1:1" x14ac:dyDescent="0.25">
      <c r="A2761"/>
    </row>
    <row r="2762" spans="1:1" x14ac:dyDescent="0.25">
      <c r="A2762"/>
    </row>
    <row r="2763" spans="1:1" x14ac:dyDescent="0.25">
      <c r="A2763"/>
    </row>
    <row r="2764" spans="1:1" x14ac:dyDescent="0.25">
      <c r="A2764"/>
    </row>
    <row r="2765" spans="1:1" x14ac:dyDescent="0.25">
      <c r="A2765"/>
    </row>
    <row r="2766" spans="1:1" x14ac:dyDescent="0.25">
      <c r="A2766"/>
    </row>
    <row r="2767" spans="1:1" x14ac:dyDescent="0.25">
      <c r="A2767"/>
    </row>
    <row r="2768" spans="1:1" x14ac:dyDescent="0.25">
      <c r="A2768"/>
    </row>
    <row r="2769" spans="1:1" x14ac:dyDescent="0.25">
      <c r="A2769"/>
    </row>
    <row r="2770" spans="1:1" x14ac:dyDescent="0.25">
      <c r="A2770"/>
    </row>
    <row r="2771" spans="1:1" x14ac:dyDescent="0.25">
      <c r="A2771"/>
    </row>
    <row r="2772" spans="1:1" x14ac:dyDescent="0.25">
      <c r="A2772"/>
    </row>
    <row r="2773" spans="1:1" x14ac:dyDescent="0.25">
      <c r="A2773"/>
    </row>
    <row r="2774" spans="1:1" x14ac:dyDescent="0.25">
      <c r="A2774"/>
    </row>
    <row r="2775" spans="1:1" x14ac:dyDescent="0.25">
      <c r="A2775"/>
    </row>
    <row r="2776" spans="1:1" x14ac:dyDescent="0.25">
      <c r="A2776"/>
    </row>
    <row r="2777" spans="1:1" x14ac:dyDescent="0.25">
      <c r="A2777"/>
    </row>
    <row r="2778" spans="1:1" x14ac:dyDescent="0.25">
      <c r="A2778"/>
    </row>
    <row r="2779" spans="1:1" x14ac:dyDescent="0.25">
      <c r="A2779"/>
    </row>
    <row r="2780" spans="1:1" x14ac:dyDescent="0.25">
      <c r="A2780"/>
    </row>
    <row r="2781" spans="1:1" x14ac:dyDescent="0.25">
      <c r="A2781"/>
    </row>
    <row r="2782" spans="1:1" x14ac:dyDescent="0.25">
      <c r="A2782"/>
    </row>
    <row r="2783" spans="1:1" x14ac:dyDescent="0.25">
      <c r="A2783"/>
    </row>
    <row r="2784" spans="1:1" x14ac:dyDescent="0.25">
      <c r="A2784"/>
    </row>
    <row r="2785" spans="1:1" x14ac:dyDescent="0.25">
      <c r="A2785"/>
    </row>
    <row r="2786" spans="1:1" x14ac:dyDescent="0.25">
      <c r="A2786"/>
    </row>
    <row r="2787" spans="1:1" x14ac:dyDescent="0.25">
      <c r="A2787"/>
    </row>
    <row r="2788" spans="1:1" x14ac:dyDescent="0.25">
      <c r="A2788"/>
    </row>
    <row r="2789" spans="1:1" x14ac:dyDescent="0.25">
      <c r="A2789"/>
    </row>
    <row r="2790" spans="1:1" x14ac:dyDescent="0.25">
      <c r="A2790"/>
    </row>
    <row r="2791" spans="1:1" x14ac:dyDescent="0.25">
      <c r="A2791"/>
    </row>
    <row r="2792" spans="1:1" x14ac:dyDescent="0.25">
      <c r="A2792"/>
    </row>
    <row r="2793" spans="1:1" x14ac:dyDescent="0.25">
      <c r="A2793"/>
    </row>
    <row r="2794" spans="1:1" x14ac:dyDescent="0.25">
      <c r="A2794"/>
    </row>
    <row r="2795" spans="1:1" x14ac:dyDescent="0.25">
      <c r="A2795"/>
    </row>
    <row r="2796" spans="1:1" x14ac:dyDescent="0.25">
      <c r="A2796"/>
    </row>
    <row r="2797" spans="1:1" x14ac:dyDescent="0.25">
      <c r="A2797"/>
    </row>
    <row r="2798" spans="1:1" x14ac:dyDescent="0.25">
      <c r="A2798"/>
    </row>
    <row r="2799" spans="1:1" x14ac:dyDescent="0.25">
      <c r="A2799"/>
    </row>
    <row r="2800" spans="1:1" x14ac:dyDescent="0.25">
      <c r="A2800"/>
    </row>
    <row r="2801" spans="1:1" x14ac:dyDescent="0.25">
      <c r="A2801"/>
    </row>
    <row r="2802" spans="1:1" x14ac:dyDescent="0.25">
      <c r="A2802"/>
    </row>
    <row r="2803" spans="1:1" x14ac:dyDescent="0.25">
      <c r="A2803"/>
    </row>
    <row r="2804" spans="1:1" x14ac:dyDescent="0.25">
      <c r="A2804"/>
    </row>
    <row r="2805" spans="1:1" x14ac:dyDescent="0.25">
      <c r="A2805"/>
    </row>
    <row r="2806" spans="1:1" x14ac:dyDescent="0.25">
      <c r="A2806"/>
    </row>
    <row r="2807" spans="1:1" x14ac:dyDescent="0.25">
      <c r="A2807"/>
    </row>
    <row r="2808" spans="1:1" x14ac:dyDescent="0.25">
      <c r="A2808"/>
    </row>
    <row r="2809" spans="1:1" x14ac:dyDescent="0.25">
      <c r="A2809"/>
    </row>
    <row r="2810" spans="1:1" x14ac:dyDescent="0.25">
      <c r="A2810"/>
    </row>
    <row r="2811" spans="1:1" x14ac:dyDescent="0.25">
      <c r="A2811"/>
    </row>
    <row r="2812" spans="1:1" x14ac:dyDescent="0.25">
      <c r="A2812"/>
    </row>
    <row r="2813" spans="1:1" x14ac:dyDescent="0.25">
      <c r="A2813"/>
    </row>
    <row r="2814" spans="1:1" x14ac:dyDescent="0.25">
      <c r="A2814"/>
    </row>
    <row r="2815" spans="1:1" x14ac:dyDescent="0.25">
      <c r="A2815"/>
    </row>
    <row r="2816" spans="1:1" x14ac:dyDescent="0.25">
      <c r="A2816"/>
    </row>
    <row r="2817" spans="1:1" x14ac:dyDescent="0.25">
      <c r="A2817"/>
    </row>
    <row r="2818" spans="1:1" x14ac:dyDescent="0.25">
      <c r="A2818"/>
    </row>
    <row r="2819" spans="1:1" x14ac:dyDescent="0.25">
      <c r="A2819"/>
    </row>
    <row r="2820" spans="1:1" x14ac:dyDescent="0.25">
      <c r="A2820"/>
    </row>
    <row r="2821" spans="1:1" x14ac:dyDescent="0.25">
      <c r="A2821"/>
    </row>
    <row r="2822" spans="1:1" x14ac:dyDescent="0.25">
      <c r="A2822"/>
    </row>
    <row r="2823" spans="1:1" x14ac:dyDescent="0.25">
      <c r="A2823"/>
    </row>
    <row r="2824" spans="1:1" x14ac:dyDescent="0.25">
      <c r="A2824"/>
    </row>
    <row r="2825" spans="1:1" x14ac:dyDescent="0.25">
      <c r="A2825"/>
    </row>
    <row r="2826" spans="1:1" x14ac:dyDescent="0.25">
      <c r="A2826"/>
    </row>
    <row r="2827" spans="1:1" x14ac:dyDescent="0.25">
      <c r="A2827"/>
    </row>
    <row r="2828" spans="1:1" x14ac:dyDescent="0.25">
      <c r="A2828"/>
    </row>
    <row r="2829" spans="1:1" x14ac:dyDescent="0.25">
      <c r="A2829"/>
    </row>
    <row r="2830" spans="1:1" x14ac:dyDescent="0.25">
      <c r="A2830"/>
    </row>
    <row r="2831" spans="1:1" x14ac:dyDescent="0.25">
      <c r="A2831"/>
    </row>
    <row r="2832" spans="1:1" x14ac:dyDescent="0.25">
      <c r="A2832"/>
    </row>
    <row r="2833" spans="1:1" x14ac:dyDescent="0.25">
      <c r="A2833"/>
    </row>
    <row r="2834" spans="1:1" x14ac:dyDescent="0.25">
      <c r="A2834"/>
    </row>
    <row r="2835" spans="1:1" x14ac:dyDescent="0.25">
      <c r="A2835"/>
    </row>
    <row r="2836" spans="1:1" x14ac:dyDescent="0.25">
      <c r="A2836"/>
    </row>
    <row r="2837" spans="1:1" x14ac:dyDescent="0.25">
      <c r="A2837"/>
    </row>
    <row r="2838" spans="1:1" x14ac:dyDescent="0.25">
      <c r="A2838"/>
    </row>
    <row r="2839" spans="1:1" x14ac:dyDescent="0.25">
      <c r="A2839"/>
    </row>
    <row r="2840" spans="1:1" x14ac:dyDescent="0.25">
      <c r="A2840"/>
    </row>
    <row r="2841" spans="1:1" x14ac:dyDescent="0.25">
      <c r="A2841"/>
    </row>
    <row r="2842" spans="1:1" x14ac:dyDescent="0.25">
      <c r="A2842"/>
    </row>
    <row r="2843" spans="1:1" x14ac:dyDescent="0.25">
      <c r="A2843"/>
    </row>
    <row r="2844" spans="1:1" x14ac:dyDescent="0.25">
      <c r="A2844"/>
    </row>
    <row r="2845" spans="1:1" x14ac:dyDescent="0.25">
      <c r="A2845"/>
    </row>
    <row r="2846" spans="1:1" x14ac:dyDescent="0.25">
      <c r="A2846"/>
    </row>
    <row r="2847" spans="1:1" x14ac:dyDescent="0.25">
      <c r="A2847"/>
    </row>
    <row r="2848" spans="1:1" x14ac:dyDescent="0.25">
      <c r="A2848"/>
    </row>
    <row r="2849" spans="1:1" x14ac:dyDescent="0.25">
      <c r="A2849"/>
    </row>
    <row r="2850" spans="1:1" x14ac:dyDescent="0.25">
      <c r="A2850"/>
    </row>
    <row r="2851" spans="1:1" x14ac:dyDescent="0.25">
      <c r="A2851"/>
    </row>
    <row r="2852" spans="1:1" x14ac:dyDescent="0.25">
      <c r="A2852"/>
    </row>
    <row r="2853" spans="1:1" x14ac:dyDescent="0.25">
      <c r="A2853"/>
    </row>
    <row r="2854" spans="1:1" x14ac:dyDescent="0.25">
      <c r="A2854"/>
    </row>
    <row r="2855" spans="1:1" x14ac:dyDescent="0.25">
      <c r="A2855"/>
    </row>
    <row r="2856" spans="1:1" x14ac:dyDescent="0.25">
      <c r="A2856"/>
    </row>
    <row r="2857" spans="1:1" x14ac:dyDescent="0.25">
      <c r="A2857"/>
    </row>
    <row r="2858" spans="1:1" x14ac:dyDescent="0.25">
      <c r="A2858"/>
    </row>
    <row r="2859" spans="1:1" x14ac:dyDescent="0.25">
      <c r="A2859"/>
    </row>
    <row r="2860" spans="1:1" x14ac:dyDescent="0.25">
      <c r="A2860"/>
    </row>
    <row r="2861" spans="1:1" x14ac:dyDescent="0.25">
      <c r="A2861"/>
    </row>
    <row r="2862" spans="1:1" x14ac:dyDescent="0.25">
      <c r="A2862"/>
    </row>
    <row r="2863" spans="1:1" x14ac:dyDescent="0.25">
      <c r="A2863"/>
    </row>
    <row r="2864" spans="1:1" x14ac:dyDescent="0.25">
      <c r="A2864"/>
    </row>
    <row r="2865" spans="1:1" x14ac:dyDescent="0.25">
      <c r="A2865"/>
    </row>
    <row r="2866" spans="1:1" x14ac:dyDescent="0.25">
      <c r="A2866"/>
    </row>
    <row r="2867" spans="1:1" x14ac:dyDescent="0.25">
      <c r="A2867"/>
    </row>
    <row r="2868" spans="1:1" x14ac:dyDescent="0.25">
      <c r="A2868"/>
    </row>
    <row r="2869" spans="1:1" x14ac:dyDescent="0.25">
      <c r="A2869"/>
    </row>
    <row r="2870" spans="1:1" x14ac:dyDescent="0.25">
      <c r="A2870"/>
    </row>
    <row r="2871" spans="1:1" x14ac:dyDescent="0.25">
      <c r="A2871"/>
    </row>
    <row r="2872" spans="1:1" x14ac:dyDescent="0.25">
      <c r="A2872"/>
    </row>
    <row r="2873" spans="1:1" x14ac:dyDescent="0.25">
      <c r="A2873"/>
    </row>
    <row r="2874" spans="1:1" x14ac:dyDescent="0.25">
      <c r="A2874"/>
    </row>
    <row r="2875" spans="1:1" x14ac:dyDescent="0.25">
      <c r="A2875"/>
    </row>
    <row r="2876" spans="1:1" x14ac:dyDescent="0.25">
      <c r="A2876"/>
    </row>
    <row r="2877" spans="1:1" x14ac:dyDescent="0.25">
      <c r="A2877"/>
    </row>
    <row r="2878" spans="1:1" x14ac:dyDescent="0.25">
      <c r="A2878"/>
    </row>
    <row r="2879" spans="1:1" x14ac:dyDescent="0.25">
      <c r="A2879"/>
    </row>
    <row r="2880" spans="1:1" x14ac:dyDescent="0.25">
      <c r="A2880"/>
    </row>
    <row r="2881" spans="1:1" x14ac:dyDescent="0.25">
      <c r="A2881"/>
    </row>
    <row r="2882" spans="1:1" x14ac:dyDescent="0.25">
      <c r="A2882"/>
    </row>
    <row r="2883" spans="1:1" x14ac:dyDescent="0.25">
      <c r="A2883"/>
    </row>
    <row r="2884" spans="1:1" x14ac:dyDescent="0.25">
      <c r="A2884"/>
    </row>
    <row r="2885" spans="1:1" x14ac:dyDescent="0.25">
      <c r="A2885"/>
    </row>
    <row r="2886" spans="1:1" x14ac:dyDescent="0.25">
      <c r="A2886"/>
    </row>
    <row r="2887" spans="1:1" x14ac:dyDescent="0.25">
      <c r="A2887"/>
    </row>
    <row r="2888" spans="1:1" x14ac:dyDescent="0.25">
      <c r="A2888"/>
    </row>
    <row r="2889" spans="1:1" x14ac:dyDescent="0.25">
      <c r="A2889"/>
    </row>
    <row r="2890" spans="1:1" x14ac:dyDescent="0.25">
      <c r="A2890"/>
    </row>
    <row r="2891" spans="1:1" x14ac:dyDescent="0.25">
      <c r="A2891"/>
    </row>
    <row r="2892" spans="1:1" x14ac:dyDescent="0.25">
      <c r="A2892"/>
    </row>
    <row r="2893" spans="1:1" x14ac:dyDescent="0.25">
      <c r="A2893"/>
    </row>
    <row r="2894" spans="1:1" x14ac:dyDescent="0.25">
      <c r="A2894"/>
    </row>
    <row r="2895" spans="1:1" x14ac:dyDescent="0.25">
      <c r="A2895"/>
    </row>
    <row r="2896" spans="1:1" x14ac:dyDescent="0.25">
      <c r="A2896"/>
    </row>
    <row r="2897" spans="1:1" x14ac:dyDescent="0.25">
      <c r="A2897"/>
    </row>
    <row r="2898" spans="1:1" x14ac:dyDescent="0.25">
      <c r="A2898"/>
    </row>
    <row r="2899" spans="1:1" x14ac:dyDescent="0.25">
      <c r="A2899"/>
    </row>
    <row r="2900" spans="1:1" x14ac:dyDescent="0.25">
      <c r="A2900"/>
    </row>
    <row r="2901" spans="1:1" x14ac:dyDescent="0.25">
      <c r="A2901"/>
    </row>
    <row r="2902" spans="1:1" x14ac:dyDescent="0.25">
      <c r="A2902"/>
    </row>
    <row r="2903" spans="1:1" x14ac:dyDescent="0.25">
      <c r="A2903"/>
    </row>
    <row r="2904" spans="1:1" x14ac:dyDescent="0.25">
      <c r="A2904"/>
    </row>
    <row r="2905" spans="1:1" x14ac:dyDescent="0.25">
      <c r="A2905"/>
    </row>
    <row r="2906" spans="1:1" x14ac:dyDescent="0.25">
      <c r="A2906"/>
    </row>
    <row r="2907" spans="1:1" x14ac:dyDescent="0.25">
      <c r="A2907"/>
    </row>
    <row r="2908" spans="1:1" x14ac:dyDescent="0.25">
      <c r="A2908"/>
    </row>
    <row r="2909" spans="1:1" x14ac:dyDescent="0.25">
      <c r="A2909"/>
    </row>
    <row r="2910" spans="1:1" x14ac:dyDescent="0.25">
      <c r="A2910"/>
    </row>
    <row r="2911" spans="1:1" x14ac:dyDescent="0.25">
      <c r="A2911"/>
    </row>
    <row r="2912" spans="1:1" x14ac:dyDescent="0.25">
      <c r="A2912"/>
    </row>
    <row r="2913" spans="1:1" x14ac:dyDescent="0.25">
      <c r="A2913"/>
    </row>
    <row r="2914" spans="1:1" x14ac:dyDescent="0.25">
      <c r="A2914"/>
    </row>
    <row r="2915" spans="1:1" x14ac:dyDescent="0.25">
      <c r="A2915"/>
    </row>
    <row r="2916" spans="1:1" x14ac:dyDescent="0.25">
      <c r="A2916"/>
    </row>
    <row r="2917" spans="1:1" x14ac:dyDescent="0.25">
      <c r="A2917"/>
    </row>
    <row r="2918" spans="1:1" x14ac:dyDescent="0.25">
      <c r="A2918"/>
    </row>
    <row r="2919" spans="1:1" x14ac:dyDescent="0.25">
      <c r="A2919"/>
    </row>
    <row r="2920" spans="1:1" x14ac:dyDescent="0.25">
      <c r="A2920"/>
    </row>
    <row r="2921" spans="1:1" x14ac:dyDescent="0.25">
      <c r="A2921"/>
    </row>
    <row r="2922" spans="1:1" x14ac:dyDescent="0.25">
      <c r="A2922"/>
    </row>
    <row r="2923" spans="1:1" x14ac:dyDescent="0.25">
      <c r="A2923"/>
    </row>
    <row r="2924" spans="1:1" x14ac:dyDescent="0.25">
      <c r="A2924"/>
    </row>
    <row r="2925" spans="1:1" x14ac:dyDescent="0.25">
      <c r="A2925"/>
    </row>
    <row r="2926" spans="1:1" x14ac:dyDescent="0.25">
      <c r="A2926"/>
    </row>
    <row r="2927" spans="1:1" x14ac:dyDescent="0.25">
      <c r="A2927"/>
    </row>
    <row r="2928" spans="1:1" x14ac:dyDescent="0.25">
      <c r="A2928"/>
    </row>
    <row r="2929" spans="1:1" x14ac:dyDescent="0.25">
      <c r="A2929"/>
    </row>
    <row r="2930" spans="1:1" x14ac:dyDescent="0.25">
      <c r="A2930"/>
    </row>
    <row r="2931" spans="1:1" x14ac:dyDescent="0.25">
      <c r="A2931"/>
    </row>
    <row r="2932" spans="1:1" x14ac:dyDescent="0.25">
      <c r="A2932"/>
    </row>
    <row r="2933" spans="1:1" x14ac:dyDescent="0.25">
      <c r="A2933"/>
    </row>
    <row r="2934" spans="1:1" x14ac:dyDescent="0.25">
      <c r="A2934"/>
    </row>
    <row r="2935" spans="1:1" x14ac:dyDescent="0.25">
      <c r="A2935"/>
    </row>
    <row r="2936" spans="1:1" x14ac:dyDescent="0.25">
      <c r="A2936"/>
    </row>
    <row r="2937" spans="1:1" x14ac:dyDescent="0.25">
      <c r="A2937"/>
    </row>
    <row r="2938" spans="1:1" x14ac:dyDescent="0.25">
      <c r="A2938"/>
    </row>
    <row r="2939" spans="1:1" x14ac:dyDescent="0.25">
      <c r="A2939"/>
    </row>
    <row r="2940" spans="1:1" x14ac:dyDescent="0.25">
      <c r="A2940"/>
    </row>
    <row r="2941" spans="1:1" x14ac:dyDescent="0.25">
      <c r="A2941"/>
    </row>
    <row r="2942" spans="1:1" x14ac:dyDescent="0.25">
      <c r="A2942"/>
    </row>
    <row r="2943" spans="1:1" x14ac:dyDescent="0.25">
      <c r="A2943"/>
    </row>
    <row r="2944" spans="1:1" x14ac:dyDescent="0.25">
      <c r="A2944"/>
    </row>
    <row r="2945" spans="1:1" x14ac:dyDescent="0.25">
      <c r="A2945"/>
    </row>
    <row r="2946" spans="1:1" x14ac:dyDescent="0.25">
      <c r="A2946"/>
    </row>
    <row r="2947" spans="1:1" x14ac:dyDescent="0.25">
      <c r="A2947"/>
    </row>
    <row r="2948" spans="1:1" x14ac:dyDescent="0.25">
      <c r="A2948"/>
    </row>
    <row r="2949" spans="1:1" x14ac:dyDescent="0.25">
      <c r="A2949"/>
    </row>
    <row r="2950" spans="1:1" x14ac:dyDescent="0.25">
      <c r="A2950"/>
    </row>
    <row r="2951" spans="1:1" x14ac:dyDescent="0.25">
      <c r="A2951"/>
    </row>
    <row r="2952" spans="1:1" x14ac:dyDescent="0.25">
      <c r="A2952"/>
    </row>
    <row r="2953" spans="1:1" x14ac:dyDescent="0.25">
      <c r="A2953"/>
    </row>
    <row r="2954" spans="1:1" x14ac:dyDescent="0.25">
      <c r="A2954"/>
    </row>
    <row r="2955" spans="1:1" x14ac:dyDescent="0.25">
      <c r="A2955"/>
    </row>
    <row r="2956" spans="1:1" x14ac:dyDescent="0.25">
      <c r="A2956"/>
    </row>
    <row r="2957" spans="1:1" x14ac:dyDescent="0.25">
      <c r="A2957"/>
    </row>
    <row r="2958" spans="1:1" x14ac:dyDescent="0.25">
      <c r="A2958"/>
    </row>
    <row r="2959" spans="1:1" x14ac:dyDescent="0.25">
      <c r="A2959"/>
    </row>
    <row r="2960" spans="1:1" x14ac:dyDescent="0.25">
      <c r="A2960"/>
    </row>
    <row r="2961" spans="1:1" x14ac:dyDescent="0.25">
      <c r="A2961"/>
    </row>
    <row r="2962" spans="1:1" x14ac:dyDescent="0.25">
      <c r="A2962"/>
    </row>
    <row r="2963" spans="1:1" x14ac:dyDescent="0.25">
      <c r="A2963"/>
    </row>
    <row r="2964" spans="1:1" x14ac:dyDescent="0.25">
      <c r="A2964"/>
    </row>
    <row r="2965" spans="1:1" x14ac:dyDescent="0.25">
      <c r="A2965"/>
    </row>
    <row r="2966" spans="1:1" x14ac:dyDescent="0.25">
      <c r="A2966"/>
    </row>
    <row r="2967" spans="1:1" x14ac:dyDescent="0.25">
      <c r="A2967"/>
    </row>
    <row r="2968" spans="1:1" x14ac:dyDescent="0.25">
      <c r="A2968"/>
    </row>
    <row r="2969" spans="1:1" x14ac:dyDescent="0.25">
      <c r="A2969"/>
    </row>
    <row r="2970" spans="1:1" x14ac:dyDescent="0.25">
      <c r="A2970"/>
    </row>
    <row r="2971" spans="1:1" x14ac:dyDescent="0.25">
      <c r="A2971"/>
    </row>
    <row r="2972" spans="1:1" x14ac:dyDescent="0.25">
      <c r="A2972"/>
    </row>
    <row r="2973" spans="1:1" x14ac:dyDescent="0.25">
      <c r="A2973"/>
    </row>
    <row r="2974" spans="1:1" x14ac:dyDescent="0.25">
      <c r="A2974"/>
    </row>
    <row r="2975" spans="1:1" x14ac:dyDescent="0.25">
      <c r="A2975"/>
    </row>
    <row r="2976" spans="1:1" x14ac:dyDescent="0.25">
      <c r="A2976"/>
    </row>
    <row r="2977" spans="1:1" x14ac:dyDescent="0.25">
      <c r="A2977"/>
    </row>
    <row r="2978" spans="1:1" x14ac:dyDescent="0.25">
      <c r="A2978"/>
    </row>
    <row r="2979" spans="1:1" x14ac:dyDescent="0.25">
      <c r="A2979"/>
    </row>
    <row r="2980" spans="1:1" x14ac:dyDescent="0.25">
      <c r="A2980"/>
    </row>
    <row r="2981" spans="1:1" x14ac:dyDescent="0.25">
      <c r="A2981"/>
    </row>
    <row r="2982" spans="1:1" x14ac:dyDescent="0.25">
      <c r="A2982"/>
    </row>
    <row r="2983" spans="1:1" x14ac:dyDescent="0.25">
      <c r="A2983"/>
    </row>
    <row r="2984" spans="1:1" x14ac:dyDescent="0.25">
      <c r="A2984"/>
    </row>
    <row r="2985" spans="1:1" x14ac:dyDescent="0.25">
      <c r="A2985"/>
    </row>
    <row r="2986" spans="1:1" x14ac:dyDescent="0.25">
      <c r="A2986"/>
    </row>
    <row r="2987" spans="1:1" x14ac:dyDescent="0.25">
      <c r="A2987"/>
    </row>
    <row r="2988" spans="1:1" x14ac:dyDescent="0.25">
      <c r="A2988"/>
    </row>
    <row r="2989" spans="1:1" x14ac:dyDescent="0.25">
      <c r="A2989"/>
    </row>
    <row r="2990" spans="1:1" x14ac:dyDescent="0.25">
      <c r="A2990"/>
    </row>
    <row r="2991" spans="1:1" x14ac:dyDescent="0.25">
      <c r="A2991"/>
    </row>
    <row r="2992" spans="1:1" x14ac:dyDescent="0.25">
      <c r="A2992"/>
    </row>
    <row r="2993" spans="1:1" x14ac:dyDescent="0.25">
      <c r="A2993"/>
    </row>
    <row r="2994" spans="1:1" x14ac:dyDescent="0.25">
      <c r="A2994"/>
    </row>
    <row r="2995" spans="1:1" x14ac:dyDescent="0.25">
      <c r="A2995"/>
    </row>
    <row r="2996" spans="1:1" x14ac:dyDescent="0.25">
      <c r="A2996"/>
    </row>
    <row r="2997" spans="1:1" x14ac:dyDescent="0.25">
      <c r="A2997"/>
    </row>
    <row r="2998" spans="1:1" x14ac:dyDescent="0.25">
      <c r="A2998"/>
    </row>
    <row r="2999" spans="1:1" x14ac:dyDescent="0.25">
      <c r="A2999"/>
    </row>
    <row r="3000" spans="1:1" x14ac:dyDescent="0.25">
      <c r="A3000"/>
    </row>
    <row r="3001" spans="1:1" x14ac:dyDescent="0.25">
      <c r="A3001"/>
    </row>
    <row r="3002" spans="1:1" x14ac:dyDescent="0.25">
      <c r="A3002"/>
    </row>
    <row r="3003" spans="1:1" x14ac:dyDescent="0.25">
      <c r="A3003"/>
    </row>
    <row r="3004" spans="1:1" x14ac:dyDescent="0.25">
      <c r="A3004"/>
    </row>
    <row r="3005" spans="1:1" x14ac:dyDescent="0.25">
      <c r="A3005"/>
    </row>
    <row r="3006" spans="1:1" x14ac:dyDescent="0.25">
      <c r="A3006"/>
    </row>
    <row r="3007" spans="1:1" x14ac:dyDescent="0.25">
      <c r="A3007"/>
    </row>
    <row r="3008" spans="1:1" x14ac:dyDescent="0.25">
      <c r="A3008"/>
    </row>
    <row r="3009" spans="1:1" x14ac:dyDescent="0.25">
      <c r="A3009"/>
    </row>
    <row r="3010" spans="1:1" x14ac:dyDescent="0.25">
      <c r="A3010"/>
    </row>
    <row r="3011" spans="1:1" x14ac:dyDescent="0.25">
      <c r="A3011"/>
    </row>
    <row r="3012" spans="1:1" x14ac:dyDescent="0.25">
      <c r="A3012"/>
    </row>
    <row r="3013" spans="1:1" x14ac:dyDescent="0.25">
      <c r="A3013"/>
    </row>
    <row r="3014" spans="1:1" x14ac:dyDescent="0.25">
      <c r="A3014"/>
    </row>
    <row r="3015" spans="1:1" x14ac:dyDescent="0.25">
      <c r="A3015"/>
    </row>
    <row r="3016" spans="1:1" x14ac:dyDescent="0.25">
      <c r="A3016"/>
    </row>
    <row r="3017" spans="1:1" x14ac:dyDescent="0.25">
      <c r="A3017"/>
    </row>
    <row r="3018" spans="1:1" x14ac:dyDescent="0.25">
      <c r="A3018"/>
    </row>
    <row r="3019" spans="1:1" x14ac:dyDescent="0.25">
      <c r="A3019"/>
    </row>
    <row r="3020" spans="1:1" x14ac:dyDescent="0.25">
      <c r="A3020"/>
    </row>
    <row r="3021" spans="1:1" x14ac:dyDescent="0.25">
      <c r="A3021"/>
    </row>
    <row r="3022" spans="1:1" x14ac:dyDescent="0.25">
      <c r="A3022"/>
    </row>
    <row r="3023" spans="1:1" x14ac:dyDescent="0.25">
      <c r="A3023"/>
    </row>
    <row r="3024" spans="1:1" x14ac:dyDescent="0.25">
      <c r="A3024"/>
    </row>
    <row r="3025" spans="1:1" x14ac:dyDescent="0.25">
      <c r="A3025"/>
    </row>
    <row r="3026" spans="1:1" x14ac:dyDescent="0.25">
      <c r="A3026"/>
    </row>
    <row r="3027" spans="1:1" x14ac:dyDescent="0.25">
      <c r="A3027"/>
    </row>
    <row r="3028" spans="1:1" x14ac:dyDescent="0.25">
      <c r="A3028"/>
    </row>
    <row r="3029" spans="1:1" x14ac:dyDescent="0.25">
      <c r="A3029"/>
    </row>
    <row r="3030" spans="1:1" x14ac:dyDescent="0.25">
      <c r="A3030"/>
    </row>
    <row r="3031" spans="1:1" x14ac:dyDescent="0.25">
      <c r="A3031"/>
    </row>
    <row r="3032" spans="1:1" x14ac:dyDescent="0.25">
      <c r="A3032"/>
    </row>
    <row r="3033" spans="1:1" x14ac:dyDescent="0.25">
      <c r="A3033"/>
    </row>
    <row r="3034" spans="1:1" x14ac:dyDescent="0.25">
      <c r="A3034"/>
    </row>
    <row r="3035" spans="1:1" x14ac:dyDescent="0.25">
      <c r="A3035"/>
    </row>
    <row r="3036" spans="1:1" x14ac:dyDescent="0.25">
      <c r="A3036"/>
    </row>
    <row r="3037" spans="1:1" x14ac:dyDescent="0.25">
      <c r="A3037"/>
    </row>
    <row r="3038" spans="1:1" x14ac:dyDescent="0.25">
      <c r="A3038"/>
    </row>
    <row r="3039" spans="1:1" x14ac:dyDescent="0.25">
      <c r="A3039"/>
    </row>
    <row r="3040" spans="1:1" x14ac:dyDescent="0.25">
      <c r="A3040"/>
    </row>
    <row r="3041" spans="1:1" x14ac:dyDescent="0.25">
      <c r="A3041"/>
    </row>
    <row r="3042" spans="1:1" x14ac:dyDescent="0.25">
      <c r="A3042"/>
    </row>
    <row r="3043" spans="1:1" x14ac:dyDescent="0.25">
      <c r="A3043"/>
    </row>
    <row r="3044" spans="1:1" x14ac:dyDescent="0.25">
      <c r="A3044"/>
    </row>
    <row r="3045" spans="1:1" x14ac:dyDescent="0.25">
      <c r="A3045"/>
    </row>
    <row r="3046" spans="1:1" x14ac:dyDescent="0.25">
      <c r="A3046"/>
    </row>
    <row r="3047" spans="1:1" x14ac:dyDescent="0.25">
      <c r="A3047"/>
    </row>
    <row r="3048" spans="1:1" x14ac:dyDescent="0.25">
      <c r="A3048"/>
    </row>
    <row r="3049" spans="1:1" x14ac:dyDescent="0.25">
      <c r="A3049"/>
    </row>
    <row r="3050" spans="1:1" x14ac:dyDescent="0.25">
      <c r="A3050"/>
    </row>
    <row r="3051" spans="1:1" x14ac:dyDescent="0.25">
      <c r="A3051"/>
    </row>
    <row r="3052" spans="1:1" x14ac:dyDescent="0.25">
      <c r="A3052"/>
    </row>
    <row r="3053" spans="1:1" x14ac:dyDescent="0.25">
      <c r="A3053"/>
    </row>
    <row r="3054" spans="1:1" x14ac:dyDescent="0.25">
      <c r="A3054"/>
    </row>
    <row r="3055" spans="1:1" x14ac:dyDescent="0.25">
      <c r="A3055"/>
    </row>
    <row r="3056" spans="1:1" x14ac:dyDescent="0.25">
      <c r="A3056"/>
    </row>
    <row r="3057" spans="1:1" x14ac:dyDescent="0.25">
      <c r="A3057"/>
    </row>
    <row r="3058" spans="1:1" x14ac:dyDescent="0.25">
      <c r="A3058"/>
    </row>
    <row r="3059" spans="1:1" x14ac:dyDescent="0.25">
      <c r="A3059"/>
    </row>
    <row r="3060" spans="1:1" x14ac:dyDescent="0.25">
      <c r="A3060"/>
    </row>
    <row r="3061" spans="1:1" x14ac:dyDescent="0.25">
      <c r="A3061"/>
    </row>
    <row r="3062" spans="1:1" x14ac:dyDescent="0.25">
      <c r="A3062"/>
    </row>
    <row r="3063" spans="1:1" x14ac:dyDescent="0.25">
      <c r="A3063"/>
    </row>
    <row r="3064" spans="1:1" x14ac:dyDescent="0.25">
      <c r="A3064"/>
    </row>
    <row r="3065" spans="1:1" x14ac:dyDescent="0.25">
      <c r="A3065"/>
    </row>
    <row r="3066" spans="1:1" x14ac:dyDescent="0.25">
      <c r="A3066"/>
    </row>
    <row r="3067" spans="1:1" x14ac:dyDescent="0.25">
      <c r="A3067"/>
    </row>
    <row r="3068" spans="1:1" x14ac:dyDescent="0.25">
      <c r="A3068"/>
    </row>
    <row r="3069" spans="1:1" x14ac:dyDescent="0.25">
      <c r="A3069"/>
    </row>
    <row r="3070" spans="1:1" x14ac:dyDescent="0.25">
      <c r="A3070"/>
    </row>
    <row r="3071" spans="1:1" x14ac:dyDescent="0.25">
      <c r="A3071"/>
    </row>
    <row r="3072" spans="1:1" x14ac:dyDescent="0.25">
      <c r="A3072"/>
    </row>
    <row r="3073" spans="1:1" x14ac:dyDescent="0.25">
      <c r="A3073"/>
    </row>
    <row r="3074" spans="1:1" x14ac:dyDescent="0.25">
      <c r="A3074"/>
    </row>
    <row r="3075" spans="1:1" x14ac:dyDescent="0.25">
      <c r="A3075"/>
    </row>
    <row r="3076" spans="1:1" x14ac:dyDescent="0.25">
      <c r="A3076"/>
    </row>
    <row r="3077" spans="1:1" x14ac:dyDescent="0.25">
      <c r="A3077"/>
    </row>
    <row r="3078" spans="1:1" x14ac:dyDescent="0.25">
      <c r="A3078"/>
    </row>
    <row r="3079" spans="1:1" x14ac:dyDescent="0.25">
      <c r="A3079"/>
    </row>
    <row r="3080" spans="1:1" x14ac:dyDescent="0.25">
      <c r="A3080"/>
    </row>
    <row r="3081" spans="1:1" x14ac:dyDescent="0.25">
      <c r="A3081"/>
    </row>
    <row r="3082" spans="1:1" x14ac:dyDescent="0.25">
      <c r="A3082"/>
    </row>
    <row r="3083" spans="1:1" x14ac:dyDescent="0.25">
      <c r="A3083"/>
    </row>
    <row r="3084" spans="1:1" x14ac:dyDescent="0.25">
      <c r="A3084"/>
    </row>
    <row r="3085" spans="1:1" x14ac:dyDescent="0.25">
      <c r="A3085"/>
    </row>
    <row r="3086" spans="1:1" x14ac:dyDescent="0.25">
      <c r="A3086"/>
    </row>
    <row r="3087" spans="1:1" x14ac:dyDescent="0.25">
      <c r="A3087"/>
    </row>
    <row r="3088" spans="1:1" x14ac:dyDescent="0.25">
      <c r="A3088"/>
    </row>
    <row r="3089" spans="1:1" x14ac:dyDescent="0.25">
      <c r="A3089"/>
    </row>
    <row r="3090" spans="1:1" x14ac:dyDescent="0.25">
      <c r="A3090"/>
    </row>
    <row r="3091" spans="1:1" x14ac:dyDescent="0.25">
      <c r="A3091"/>
    </row>
    <row r="3092" spans="1:1" x14ac:dyDescent="0.25">
      <c r="A3092"/>
    </row>
    <row r="3093" spans="1:1" x14ac:dyDescent="0.25">
      <c r="A3093"/>
    </row>
    <row r="3094" spans="1:1" x14ac:dyDescent="0.25">
      <c r="A3094"/>
    </row>
    <row r="3095" spans="1:1" x14ac:dyDescent="0.25">
      <c r="A3095"/>
    </row>
    <row r="3096" spans="1:1" x14ac:dyDescent="0.25">
      <c r="A3096"/>
    </row>
    <row r="3097" spans="1:1" x14ac:dyDescent="0.25">
      <c r="A3097"/>
    </row>
    <row r="3098" spans="1:1" x14ac:dyDescent="0.25">
      <c r="A3098"/>
    </row>
    <row r="3099" spans="1:1" x14ac:dyDescent="0.25">
      <c r="A3099"/>
    </row>
    <row r="3100" spans="1:1" x14ac:dyDescent="0.25">
      <c r="A3100"/>
    </row>
    <row r="3101" spans="1:1" x14ac:dyDescent="0.25">
      <c r="A3101"/>
    </row>
    <row r="3102" spans="1:1" x14ac:dyDescent="0.25">
      <c r="A3102"/>
    </row>
    <row r="3103" spans="1:1" x14ac:dyDescent="0.25">
      <c r="A3103"/>
    </row>
    <row r="3104" spans="1:1" x14ac:dyDescent="0.25">
      <c r="A3104"/>
    </row>
    <row r="3105" spans="1:1" x14ac:dyDescent="0.25">
      <c r="A3105"/>
    </row>
    <row r="3106" spans="1:1" x14ac:dyDescent="0.25">
      <c r="A3106"/>
    </row>
    <row r="3107" spans="1:1" x14ac:dyDescent="0.25">
      <c r="A3107"/>
    </row>
    <row r="3108" spans="1:1" x14ac:dyDescent="0.25">
      <c r="A3108"/>
    </row>
    <row r="3109" spans="1:1" x14ac:dyDescent="0.25">
      <c r="A3109"/>
    </row>
    <row r="3110" spans="1:1" x14ac:dyDescent="0.25">
      <c r="A3110"/>
    </row>
    <row r="3111" spans="1:1" x14ac:dyDescent="0.25">
      <c r="A3111"/>
    </row>
    <row r="3112" spans="1:1" x14ac:dyDescent="0.25">
      <c r="A3112"/>
    </row>
    <row r="3113" spans="1:1" x14ac:dyDescent="0.25">
      <c r="A3113"/>
    </row>
    <row r="3114" spans="1:1" x14ac:dyDescent="0.25">
      <c r="A3114"/>
    </row>
    <row r="3115" spans="1:1" x14ac:dyDescent="0.25">
      <c r="A3115"/>
    </row>
    <row r="3116" spans="1:1" x14ac:dyDescent="0.25">
      <c r="A3116"/>
    </row>
    <row r="3117" spans="1:1" x14ac:dyDescent="0.25">
      <c r="A3117"/>
    </row>
    <row r="3118" spans="1:1" x14ac:dyDescent="0.25">
      <c r="A3118"/>
    </row>
    <row r="3119" spans="1:1" x14ac:dyDescent="0.25">
      <c r="A3119"/>
    </row>
    <row r="3120" spans="1:1" x14ac:dyDescent="0.25">
      <c r="A3120"/>
    </row>
    <row r="3121" spans="1:1" x14ac:dyDescent="0.25">
      <c r="A3121"/>
    </row>
    <row r="3122" spans="1:1" x14ac:dyDescent="0.25">
      <c r="A3122"/>
    </row>
    <row r="3123" spans="1:1" x14ac:dyDescent="0.25">
      <c r="A3123"/>
    </row>
    <row r="3124" spans="1:1" x14ac:dyDescent="0.25">
      <c r="A3124"/>
    </row>
    <row r="3125" spans="1:1" x14ac:dyDescent="0.25">
      <c r="A3125"/>
    </row>
    <row r="3126" spans="1:1" x14ac:dyDescent="0.25">
      <c r="A3126"/>
    </row>
    <row r="3127" spans="1:1" x14ac:dyDescent="0.25">
      <c r="A3127"/>
    </row>
    <row r="3128" spans="1:1" x14ac:dyDescent="0.25">
      <c r="A3128"/>
    </row>
    <row r="3129" spans="1:1" x14ac:dyDescent="0.25">
      <c r="A3129"/>
    </row>
    <row r="3130" spans="1:1" x14ac:dyDescent="0.25">
      <c r="A3130"/>
    </row>
    <row r="3131" spans="1:1" x14ac:dyDescent="0.25">
      <c r="A3131"/>
    </row>
    <row r="3132" spans="1:1" x14ac:dyDescent="0.25">
      <c r="A3132"/>
    </row>
    <row r="3133" spans="1:1" x14ac:dyDescent="0.25">
      <c r="A3133"/>
    </row>
    <row r="3134" spans="1:1" x14ac:dyDescent="0.25">
      <c r="A3134"/>
    </row>
    <row r="3135" spans="1:1" x14ac:dyDescent="0.25">
      <c r="A3135"/>
    </row>
    <row r="3136" spans="1:1" x14ac:dyDescent="0.25">
      <c r="A3136"/>
    </row>
    <row r="3137" spans="1:1" x14ac:dyDescent="0.25">
      <c r="A3137"/>
    </row>
    <row r="3138" spans="1:1" x14ac:dyDescent="0.25">
      <c r="A3138"/>
    </row>
    <row r="3139" spans="1:1" x14ac:dyDescent="0.25">
      <c r="A3139"/>
    </row>
    <row r="3140" spans="1:1" x14ac:dyDescent="0.25">
      <c r="A3140"/>
    </row>
    <row r="3141" spans="1:1" x14ac:dyDescent="0.25">
      <c r="A3141"/>
    </row>
    <row r="3142" spans="1:1" x14ac:dyDescent="0.25">
      <c r="A3142"/>
    </row>
    <row r="3143" spans="1:1" x14ac:dyDescent="0.25">
      <c r="A3143"/>
    </row>
    <row r="3144" spans="1:1" x14ac:dyDescent="0.25">
      <c r="A3144"/>
    </row>
    <row r="3145" spans="1:1" x14ac:dyDescent="0.25">
      <c r="A3145"/>
    </row>
    <row r="3146" spans="1:1" x14ac:dyDescent="0.25">
      <c r="A3146"/>
    </row>
    <row r="3147" spans="1:1" x14ac:dyDescent="0.25">
      <c r="A3147"/>
    </row>
    <row r="3148" spans="1:1" x14ac:dyDescent="0.25">
      <c r="A3148"/>
    </row>
    <row r="3149" spans="1:1" x14ac:dyDescent="0.25">
      <c r="A3149"/>
    </row>
    <row r="3150" spans="1:1" x14ac:dyDescent="0.25">
      <c r="A3150"/>
    </row>
    <row r="3151" spans="1:1" x14ac:dyDescent="0.25">
      <c r="A3151"/>
    </row>
    <row r="3152" spans="1:1" x14ac:dyDescent="0.25">
      <c r="A3152"/>
    </row>
    <row r="3153" spans="1:1" x14ac:dyDescent="0.25">
      <c r="A3153"/>
    </row>
    <row r="3154" spans="1:1" x14ac:dyDescent="0.25">
      <c r="A3154"/>
    </row>
    <row r="3155" spans="1:1" x14ac:dyDescent="0.25">
      <c r="A3155"/>
    </row>
    <row r="3156" spans="1:1" x14ac:dyDescent="0.25">
      <c r="A3156"/>
    </row>
    <row r="3157" spans="1:1" x14ac:dyDescent="0.25">
      <c r="A3157"/>
    </row>
    <row r="3158" spans="1:1" x14ac:dyDescent="0.25">
      <c r="A3158"/>
    </row>
    <row r="3159" spans="1:1" x14ac:dyDescent="0.25">
      <c r="A3159"/>
    </row>
    <row r="3160" spans="1:1" x14ac:dyDescent="0.25">
      <c r="A3160"/>
    </row>
    <row r="3161" spans="1:1" x14ac:dyDescent="0.25">
      <c r="A3161"/>
    </row>
    <row r="3162" spans="1:1" x14ac:dyDescent="0.25">
      <c r="A3162"/>
    </row>
    <row r="3163" spans="1:1" x14ac:dyDescent="0.25">
      <c r="A3163"/>
    </row>
    <row r="3164" spans="1:1" x14ac:dyDescent="0.25">
      <c r="A3164"/>
    </row>
    <row r="3165" spans="1:1" x14ac:dyDescent="0.25">
      <c r="A3165"/>
    </row>
    <row r="3166" spans="1:1" x14ac:dyDescent="0.25">
      <c r="A3166"/>
    </row>
    <row r="3167" spans="1:1" x14ac:dyDescent="0.25">
      <c r="A3167"/>
    </row>
    <row r="3168" spans="1:1" x14ac:dyDescent="0.25">
      <c r="A3168"/>
    </row>
    <row r="3169" spans="1:1" x14ac:dyDescent="0.25">
      <c r="A3169"/>
    </row>
    <row r="3170" spans="1:1" x14ac:dyDescent="0.25">
      <c r="A3170"/>
    </row>
    <row r="3171" spans="1:1" x14ac:dyDescent="0.25">
      <c r="A3171"/>
    </row>
    <row r="3172" spans="1:1" x14ac:dyDescent="0.25">
      <c r="A3172"/>
    </row>
    <row r="3173" spans="1:1" x14ac:dyDescent="0.25">
      <c r="A3173"/>
    </row>
    <row r="3174" spans="1:1" x14ac:dyDescent="0.25">
      <c r="A3174"/>
    </row>
    <row r="3175" spans="1:1" x14ac:dyDescent="0.25">
      <c r="A3175"/>
    </row>
    <row r="3176" spans="1:1" x14ac:dyDescent="0.25">
      <c r="A3176"/>
    </row>
    <row r="3177" spans="1:1" x14ac:dyDescent="0.25">
      <c r="A3177"/>
    </row>
    <row r="3178" spans="1:1" x14ac:dyDescent="0.25">
      <c r="A3178"/>
    </row>
    <row r="3179" spans="1:1" x14ac:dyDescent="0.25">
      <c r="A3179"/>
    </row>
    <row r="3180" spans="1:1" x14ac:dyDescent="0.25">
      <c r="A3180"/>
    </row>
    <row r="3181" spans="1:1" x14ac:dyDescent="0.25">
      <c r="A3181"/>
    </row>
    <row r="3182" spans="1:1" x14ac:dyDescent="0.25">
      <c r="A3182"/>
    </row>
    <row r="3183" spans="1:1" x14ac:dyDescent="0.25">
      <c r="A3183"/>
    </row>
    <row r="3184" spans="1:1" x14ac:dyDescent="0.25">
      <c r="A3184"/>
    </row>
    <row r="3185" spans="1:1" x14ac:dyDescent="0.25">
      <c r="A3185"/>
    </row>
    <row r="3186" spans="1:1" x14ac:dyDescent="0.25">
      <c r="A3186"/>
    </row>
    <row r="3187" spans="1:1" x14ac:dyDescent="0.25">
      <c r="A3187"/>
    </row>
    <row r="3188" spans="1:1" x14ac:dyDescent="0.25">
      <c r="A3188"/>
    </row>
    <row r="3189" spans="1:1" x14ac:dyDescent="0.25">
      <c r="A3189"/>
    </row>
    <row r="3190" spans="1:1" x14ac:dyDescent="0.25">
      <c r="A3190"/>
    </row>
    <row r="3191" spans="1:1" x14ac:dyDescent="0.25">
      <c r="A3191"/>
    </row>
    <row r="3192" spans="1:1" x14ac:dyDescent="0.25">
      <c r="A3192"/>
    </row>
    <row r="3193" spans="1:1" x14ac:dyDescent="0.25">
      <c r="A3193"/>
    </row>
    <row r="3194" spans="1:1" x14ac:dyDescent="0.25">
      <c r="A3194"/>
    </row>
    <row r="3195" spans="1:1" x14ac:dyDescent="0.25">
      <c r="A3195"/>
    </row>
    <row r="3196" spans="1:1" x14ac:dyDescent="0.25">
      <c r="A3196"/>
    </row>
    <row r="3197" spans="1:1" x14ac:dyDescent="0.25">
      <c r="A3197"/>
    </row>
    <row r="3198" spans="1:1" x14ac:dyDescent="0.25">
      <c r="A3198"/>
    </row>
    <row r="3199" spans="1:1" x14ac:dyDescent="0.25">
      <c r="A3199"/>
    </row>
    <row r="3200" spans="1:1" x14ac:dyDescent="0.25">
      <c r="A3200"/>
    </row>
    <row r="3201" spans="1:1" x14ac:dyDescent="0.25">
      <c r="A3201"/>
    </row>
    <row r="3202" spans="1:1" x14ac:dyDescent="0.25">
      <c r="A3202"/>
    </row>
    <row r="3203" spans="1:1" x14ac:dyDescent="0.25">
      <c r="A3203"/>
    </row>
    <row r="3204" spans="1:1" x14ac:dyDescent="0.25">
      <c r="A3204"/>
    </row>
    <row r="3205" spans="1:1" x14ac:dyDescent="0.25">
      <c r="A3205"/>
    </row>
    <row r="3206" spans="1:1" x14ac:dyDescent="0.25">
      <c r="A3206"/>
    </row>
    <row r="3207" spans="1:1" x14ac:dyDescent="0.25">
      <c r="A3207"/>
    </row>
    <row r="3208" spans="1:1" x14ac:dyDescent="0.25">
      <c r="A3208"/>
    </row>
    <row r="3209" spans="1:1" x14ac:dyDescent="0.25">
      <c r="A3209"/>
    </row>
    <row r="3210" spans="1:1" x14ac:dyDescent="0.25">
      <c r="A3210"/>
    </row>
    <row r="3211" spans="1:1" x14ac:dyDescent="0.25">
      <c r="A3211"/>
    </row>
    <row r="3212" spans="1:1" x14ac:dyDescent="0.25">
      <c r="A3212"/>
    </row>
    <row r="3213" spans="1:1" x14ac:dyDescent="0.25">
      <c r="A3213"/>
    </row>
    <row r="3214" spans="1:1" x14ac:dyDescent="0.25">
      <c r="A3214"/>
    </row>
    <row r="3215" spans="1:1" x14ac:dyDescent="0.25">
      <c r="A3215"/>
    </row>
    <row r="3216" spans="1:1" x14ac:dyDescent="0.25">
      <c r="A3216"/>
    </row>
    <row r="3217" spans="1:1" x14ac:dyDescent="0.25">
      <c r="A3217"/>
    </row>
    <row r="3218" spans="1:1" x14ac:dyDescent="0.25">
      <c r="A3218"/>
    </row>
    <row r="3219" spans="1:1" x14ac:dyDescent="0.25">
      <c r="A3219"/>
    </row>
    <row r="3220" spans="1:1" x14ac:dyDescent="0.25">
      <c r="A3220"/>
    </row>
    <row r="3221" spans="1:1" x14ac:dyDescent="0.25">
      <c r="A3221"/>
    </row>
    <row r="3222" spans="1:1" x14ac:dyDescent="0.25">
      <c r="A3222"/>
    </row>
    <row r="3223" spans="1:1" x14ac:dyDescent="0.25">
      <c r="A3223"/>
    </row>
    <row r="3224" spans="1:1" x14ac:dyDescent="0.25">
      <c r="A3224"/>
    </row>
    <row r="3225" spans="1:1" x14ac:dyDescent="0.25">
      <c r="A3225"/>
    </row>
    <row r="3226" spans="1:1" x14ac:dyDescent="0.25">
      <c r="A3226"/>
    </row>
    <row r="3227" spans="1:1" x14ac:dyDescent="0.25">
      <c r="A3227"/>
    </row>
    <row r="3228" spans="1:1" x14ac:dyDescent="0.25">
      <c r="A3228"/>
    </row>
    <row r="3229" spans="1:1" x14ac:dyDescent="0.25">
      <c r="A3229"/>
    </row>
    <row r="3230" spans="1:1" x14ac:dyDescent="0.25">
      <c r="A3230"/>
    </row>
    <row r="3231" spans="1:1" x14ac:dyDescent="0.25">
      <c r="A3231"/>
    </row>
    <row r="3232" spans="1:1" x14ac:dyDescent="0.25">
      <c r="A3232"/>
    </row>
    <row r="3233" spans="1:1" x14ac:dyDescent="0.25">
      <c r="A3233"/>
    </row>
    <row r="3234" spans="1:1" x14ac:dyDescent="0.25">
      <c r="A3234"/>
    </row>
    <row r="3235" spans="1:1" x14ac:dyDescent="0.25">
      <c r="A3235"/>
    </row>
    <row r="3236" spans="1:1" x14ac:dyDescent="0.25">
      <c r="A3236"/>
    </row>
    <row r="3237" spans="1:1" x14ac:dyDescent="0.25">
      <c r="A3237"/>
    </row>
    <row r="3238" spans="1:1" x14ac:dyDescent="0.25">
      <c r="A3238"/>
    </row>
    <row r="3239" spans="1:1" x14ac:dyDescent="0.25">
      <c r="A3239"/>
    </row>
    <row r="3240" spans="1:1" x14ac:dyDescent="0.25">
      <c r="A3240"/>
    </row>
    <row r="3241" spans="1:1" x14ac:dyDescent="0.25">
      <c r="A3241"/>
    </row>
    <row r="3242" spans="1:1" x14ac:dyDescent="0.25">
      <c r="A3242"/>
    </row>
    <row r="3243" spans="1:1" x14ac:dyDescent="0.25">
      <c r="A3243"/>
    </row>
    <row r="3244" spans="1:1" x14ac:dyDescent="0.25">
      <c r="A3244"/>
    </row>
    <row r="3245" spans="1:1" x14ac:dyDescent="0.25">
      <c r="A3245"/>
    </row>
    <row r="3246" spans="1:1" x14ac:dyDescent="0.25">
      <c r="A3246"/>
    </row>
    <row r="3247" spans="1:1" x14ac:dyDescent="0.25">
      <c r="A3247"/>
    </row>
    <row r="3248" spans="1:1" x14ac:dyDescent="0.25">
      <c r="A3248"/>
    </row>
    <row r="3249" spans="1:1" x14ac:dyDescent="0.25">
      <c r="A3249"/>
    </row>
    <row r="3250" spans="1:1" x14ac:dyDescent="0.25">
      <c r="A3250"/>
    </row>
    <row r="3251" spans="1:1" x14ac:dyDescent="0.25">
      <c r="A3251"/>
    </row>
    <row r="3252" spans="1:1" x14ac:dyDescent="0.25">
      <c r="A3252"/>
    </row>
    <row r="3253" spans="1:1" x14ac:dyDescent="0.25">
      <c r="A3253"/>
    </row>
    <row r="3254" spans="1:1" x14ac:dyDescent="0.25">
      <c r="A3254"/>
    </row>
    <row r="3255" spans="1:1" x14ac:dyDescent="0.25">
      <c r="A3255"/>
    </row>
    <row r="3256" spans="1:1" x14ac:dyDescent="0.25">
      <c r="A3256"/>
    </row>
    <row r="3257" spans="1:1" x14ac:dyDescent="0.25">
      <c r="A3257"/>
    </row>
    <row r="3258" spans="1:1" x14ac:dyDescent="0.25">
      <c r="A3258"/>
    </row>
    <row r="3259" spans="1:1" x14ac:dyDescent="0.25">
      <c r="A3259"/>
    </row>
    <row r="3260" spans="1:1" x14ac:dyDescent="0.25">
      <c r="A3260"/>
    </row>
    <row r="3261" spans="1:1" x14ac:dyDescent="0.25">
      <c r="A3261"/>
    </row>
    <row r="3262" spans="1:1" x14ac:dyDescent="0.25">
      <c r="A3262"/>
    </row>
    <row r="3263" spans="1:1" x14ac:dyDescent="0.25">
      <c r="A3263"/>
    </row>
    <row r="3264" spans="1:1" x14ac:dyDescent="0.25">
      <c r="A3264"/>
    </row>
    <row r="3265" spans="1:1" x14ac:dyDescent="0.25">
      <c r="A3265"/>
    </row>
    <row r="3266" spans="1:1" x14ac:dyDescent="0.25">
      <c r="A3266"/>
    </row>
    <row r="3267" spans="1:1" x14ac:dyDescent="0.25">
      <c r="A3267"/>
    </row>
    <row r="3268" spans="1:1" x14ac:dyDescent="0.25">
      <c r="A3268"/>
    </row>
    <row r="3269" spans="1:1" x14ac:dyDescent="0.25">
      <c r="A3269"/>
    </row>
    <row r="3270" spans="1:1" x14ac:dyDescent="0.25">
      <c r="A3270"/>
    </row>
    <row r="3271" spans="1:1" x14ac:dyDescent="0.25">
      <c r="A3271"/>
    </row>
    <row r="3272" spans="1:1" x14ac:dyDescent="0.25">
      <c r="A3272"/>
    </row>
    <row r="3273" spans="1:1" x14ac:dyDescent="0.25">
      <c r="A3273"/>
    </row>
    <row r="3274" spans="1:1" x14ac:dyDescent="0.25">
      <c r="A3274"/>
    </row>
    <row r="3275" spans="1:1" x14ac:dyDescent="0.25">
      <c r="A3275"/>
    </row>
    <row r="3276" spans="1:1" x14ac:dyDescent="0.25">
      <c r="A3276"/>
    </row>
    <row r="3277" spans="1:1" x14ac:dyDescent="0.25">
      <c r="A3277"/>
    </row>
    <row r="3278" spans="1:1" x14ac:dyDescent="0.25">
      <c r="A3278"/>
    </row>
    <row r="3279" spans="1:1" x14ac:dyDescent="0.25">
      <c r="A3279"/>
    </row>
    <row r="3280" spans="1:1" x14ac:dyDescent="0.25">
      <c r="A3280"/>
    </row>
    <row r="3281" spans="1:1" x14ac:dyDescent="0.25">
      <c r="A3281"/>
    </row>
    <row r="3282" spans="1:1" x14ac:dyDescent="0.25">
      <c r="A3282"/>
    </row>
    <row r="3283" spans="1:1" x14ac:dyDescent="0.25">
      <c r="A3283"/>
    </row>
    <row r="3284" spans="1:1" x14ac:dyDescent="0.25">
      <c r="A3284"/>
    </row>
    <row r="3285" spans="1:1" x14ac:dyDescent="0.25">
      <c r="A3285"/>
    </row>
    <row r="3286" spans="1:1" x14ac:dyDescent="0.25">
      <c r="A3286"/>
    </row>
    <row r="3287" spans="1:1" x14ac:dyDescent="0.25">
      <c r="A3287"/>
    </row>
    <row r="3288" spans="1:1" x14ac:dyDescent="0.25">
      <c r="A3288"/>
    </row>
    <row r="3289" spans="1:1" x14ac:dyDescent="0.25">
      <c r="A3289"/>
    </row>
    <row r="3290" spans="1:1" x14ac:dyDescent="0.25">
      <c r="A3290"/>
    </row>
    <row r="3291" spans="1:1" x14ac:dyDescent="0.25">
      <c r="A3291"/>
    </row>
    <row r="3292" spans="1:1" x14ac:dyDescent="0.25">
      <c r="A3292"/>
    </row>
    <row r="3293" spans="1:1" x14ac:dyDescent="0.25">
      <c r="A3293"/>
    </row>
    <row r="3294" spans="1:1" x14ac:dyDescent="0.25">
      <c r="A3294"/>
    </row>
    <row r="3295" spans="1:1" x14ac:dyDescent="0.25">
      <c r="A3295"/>
    </row>
    <row r="3296" spans="1:1" x14ac:dyDescent="0.25">
      <c r="A3296"/>
    </row>
    <row r="3297" spans="1:1" x14ac:dyDescent="0.25">
      <c r="A3297"/>
    </row>
    <row r="3298" spans="1:1" x14ac:dyDescent="0.25">
      <c r="A3298"/>
    </row>
    <row r="3299" spans="1:1" x14ac:dyDescent="0.25">
      <c r="A3299"/>
    </row>
    <row r="3300" spans="1:1" x14ac:dyDescent="0.25">
      <c r="A3300"/>
    </row>
    <row r="3301" spans="1:1" x14ac:dyDescent="0.25">
      <c r="A3301"/>
    </row>
    <row r="3302" spans="1:1" x14ac:dyDescent="0.25">
      <c r="A3302"/>
    </row>
    <row r="3303" spans="1:1" x14ac:dyDescent="0.25">
      <c r="A3303"/>
    </row>
    <row r="3304" spans="1:1" x14ac:dyDescent="0.25">
      <c r="A3304"/>
    </row>
    <row r="3305" spans="1:1" x14ac:dyDescent="0.25">
      <c r="A3305"/>
    </row>
    <row r="3306" spans="1:1" x14ac:dyDescent="0.25">
      <c r="A3306"/>
    </row>
    <row r="3307" spans="1:1" x14ac:dyDescent="0.25">
      <c r="A3307"/>
    </row>
    <row r="3308" spans="1:1" x14ac:dyDescent="0.25">
      <c r="A3308"/>
    </row>
    <row r="3309" spans="1:1" x14ac:dyDescent="0.25">
      <c r="A3309"/>
    </row>
    <row r="3310" spans="1:1" x14ac:dyDescent="0.25">
      <c r="A3310"/>
    </row>
    <row r="3311" spans="1:1" x14ac:dyDescent="0.25">
      <c r="A3311"/>
    </row>
    <row r="3312" spans="1:1" x14ac:dyDescent="0.25">
      <c r="A3312"/>
    </row>
    <row r="3313" spans="1:1" x14ac:dyDescent="0.25">
      <c r="A3313"/>
    </row>
    <row r="3314" spans="1:1" x14ac:dyDescent="0.25">
      <c r="A3314"/>
    </row>
    <row r="3315" spans="1:1" x14ac:dyDescent="0.25">
      <c r="A3315"/>
    </row>
    <row r="3316" spans="1:1" x14ac:dyDescent="0.25">
      <c r="A3316"/>
    </row>
    <row r="3317" spans="1:1" x14ac:dyDescent="0.25">
      <c r="A3317"/>
    </row>
    <row r="3318" spans="1:1" x14ac:dyDescent="0.25">
      <c r="A3318"/>
    </row>
    <row r="3319" spans="1:1" x14ac:dyDescent="0.25">
      <c r="A3319"/>
    </row>
    <row r="3320" spans="1:1" x14ac:dyDescent="0.25">
      <c r="A3320"/>
    </row>
    <row r="3321" spans="1:1" x14ac:dyDescent="0.25">
      <c r="A3321"/>
    </row>
    <row r="3322" spans="1:1" x14ac:dyDescent="0.25">
      <c r="A3322"/>
    </row>
    <row r="3323" spans="1:1" x14ac:dyDescent="0.25">
      <c r="A3323"/>
    </row>
    <row r="3324" spans="1:1" x14ac:dyDescent="0.25">
      <c r="A3324"/>
    </row>
    <row r="3325" spans="1:1" x14ac:dyDescent="0.25">
      <c r="A3325"/>
    </row>
    <row r="3326" spans="1:1" x14ac:dyDescent="0.25">
      <c r="A3326"/>
    </row>
    <row r="3327" spans="1:1" x14ac:dyDescent="0.25">
      <c r="A3327"/>
    </row>
    <row r="3328" spans="1:1" x14ac:dyDescent="0.25">
      <c r="A3328"/>
    </row>
    <row r="3329" spans="1:1" x14ac:dyDescent="0.25">
      <c r="A3329"/>
    </row>
    <row r="3330" spans="1:1" x14ac:dyDescent="0.25">
      <c r="A3330"/>
    </row>
    <row r="3331" spans="1:1" x14ac:dyDescent="0.25">
      <c r="A3331"/>
    </row>
    <row r="3332" spans="1:1" x14ac:dyDescent="0.25">
      <c r="A3332"/>
    </row>
    <row r="3333" spans="1:1" x14ac:dyDescent="0.25">
      <c r="A3333"/>
    </row>
    <row r="3334" spans="1:1" x14ac:dyDescent="0.25">
      <c r="A3334"/>
    </row>
    <row r="3335" spans="1:1" x14ac:dyDescent="0.25">
      <c r="A3335"/>
    </row>
    <row r="3336" spans="1:1" x14ac:dyDescent="0.25">
      <c r="A3336"/>
    </row>
    <row r="3337" spans="1:1" x14ac:dyDescent="0.25">
      <c r="A3337"/>
    </row>
    <row r="3338" spans="1:1" x14ac:dyDescent="0.25">
      <c r="A3338"/>
    </row>
    <row r="3339" spans="1:1" x14ac:dyDescent="0.25">
      <c r="A3339"/>
    </row>
    <row r="3340" spans="1:1" x14ac:dyDescent="0.25">
      <c r="A3340"/>
    </row>
    <row r="3341" spans="1:1" x14ac:dyDescent="0.25">
      <c r="A3341"/>
    </row>
    <row r="3342" spans="1:1" x14ac:dyDescent="0.25">
      <c r="A3342"/>
    </row>
    <row r="3343" spans="1:1" x14ac:dyDescent="0.25">
      <c r="A3343"/>
    </row>
    <row r="3344" spans="1:1" x14ac:dyDescent="0.25">
      <c r="A3344"/>
    </row>
    <row r="3345" spans="1:1" x14ac:dyDescent="0.25">
      <c r="A3345"/>
    </row>
    <row r="3346" spans="1:1" x14ac:dyDescent="0.25">
      <c r="A3346"/>
    </row>
    <row r="3347" spans="1:1" x14ac:dyDescent="0.25">
      <c r="A3347"/>
    </row>
    <row r="3348" spans="1:1" x14ac:dyDescent="0.25">
      <c r="A3348"/>
    </row>
    <row r="3349" spans="1:1" x14ac:dyDescent="0.25">
      <c r="A3349"/>
    </row>
    <row r="3350" spans="1:1" x14ac:dyDescent="0.25">
      <c r="A3350"/>
    </row>
    <row r="3351" spans="1:1" x14ac:dyDescent="0.25">
      <c r="A3351"/>
    </row>
    <row r="3352" spans="1:1" x14ac:dyDescent="0.25">
      <c r="A3352"/>
    </row>
    <row r="3353" spans="1:1" x14ac:dyDescent="0.25">
      <c r="A3353"/>
    </row>
    <row r="3354" spans="1:1" x14ac:dyDescent="0.25">
      <c r="A3354"/>
    </row>
    <row r="3355" spans="1:1" x14ac:dyDescent="0.25">
      <c r="A3355"/>
    </row>
    <row r="3356" spans="1:1" x14ac:dyDescent="0.25">
      <c r="A3356"/>
    </row>
    <row r="3357" spans="1:1" x14ac:dyDescent="0.25">
      <c r="A3357"/>
    </row>
    <row r="3358" spans="1:1" x14ac:dyDescent="0.25">
      <c r="A3358"/>
    </row>
    <row r="3359" spans="1:1" x14ac:dyDescent="0.25">
      <c r="A3359"/>
    </row>
    <row r="3360" spans="1:1" x14ac:dyDescent="0.25">
      <c r="A3360"/>
    </row>
    <row r="3361" spans="1:1" x14ac:dyDescent="0.25">
      <c r="A3361"/>
    </row>
    <row r="3362" spans="1:1" x14ac:dyDescent="0.25">
      <c r="A3362"/>
    </row>
    <row r="3363" spans="1:1" x14ac:dyDescent="0.25">
      <c r="A3363"/>
    </row>
    <row r="3364" spans="1:1" x14ac:dyDescent="0.25">
      <c r="A3364"/>
    </row>
    <row r="3365" spans="1:1" x14ac:dyDescent="0.25">
      <c r="A3365"/>
    </row>
    <row r="3366" spans="1:1" x14ac:dyDescent="0.25">
      <c r="A3366"/>
    </row>
    <row r="3367" spans="1:1" x14ac:dyDescent="0.25">
      <c r="A3367"/>
    </row>
    <row r="3368" spans="1:1" x14ac:dyDescent="0.25">
      <c r="A3368"/>
    </row>
    <row r="3369" spans="1:1" x14ac:dyDescent="0.25">
      <c r="A3369"/>
    </row>
    <row r="3370" spans="1:1" x14ac:dyDescent="0.25">
      <c r="A3370"/>
    </row>
    <row r="3371" spans="1:1" x14ac:dyDescent="0.25">
      <c r="A3371"/>
    </row>
    <row r="3372" spans="1:1" x14ac:dyDescent="0.25">
      <c r="A3372"/>
    </row>
    <row r="3373" spans="1:1" x14ac:dyDescent="0.25">
      <c r="A3373"/>
    </row>
    <row r="3374" spans="1:1" x14ac:dyDescent="0.25">
      <c r="A3374"/>
    </row>
    <row r="3375" spans="1:1" x14ac:dyDescent="0.25">
      <c r="A3375"/>
    </row>
    <row r="3376" spans="1:1" x14ac:dyDescent="0.25">
      <c r="A3376"/>
    </row>
    <row r="3377" spans="1:1" x14ac:dyDescent="0.25">
      <c r="A3377"/>
    </row>
    <row r="3378" spans="1:1" x14ac:dyDescent="0.25">
      <c r="A3378"/>
    </row>
    <row r="3379" spans="1:1" x14ac:dyDescent="0.25">
      <c r="A3379"/>
    </row>
    <row r="3380" spans="1:1" x14ac:dyDescent="0.25">
      <c r="A3380"/>
    </row>
    <row r="3381" spans="1:1" x14ac:dyDescent="0.25">
      <c r="A3381"/>
    </row>
    <row r="3382" spans="1:1" x14ac:dyDescent="0.25">
      <c r="A3382"/>
    </row>
    <row r="3383" spans="1:1" x14ac:dyDescent="0.25">
      <c r="A3383"/>
    </row>
    <row r="3384" spans="1:1" x14ac:dyDescent="0.25">
      <c r="A3384"/>
    </row>
    <row r="3385" spans="1:1" x14ac:dyDescent="0.25">
      <c r="A3385"/>
    </row>
    <row r="3386" spans="1:1" x14ac:dyDescent="0.25">
      <c r="A3386"/>
    </row>
    <row r="3387" spans="1:1" x14ac:dyDescent="0.25">
      <c r="A3387"/>
    </row>
    <row r="3388" spans="1:1" x14ac:dyDescent="0.25">
      <c r="A3388"/>
    </row>
    <row r="3389" spans="1:1" x14ac:dyDescent="0.25">
      <c r="A3389"/>
    </row>
    <row r="3390" spans="1:1" x14ac:dyDescent="0.25">
      <c r="A3390"/>
    </row>
    <row r="3391" spans="1:1" x14ac:dyDescent="0.25">
      <c r="A3391"/>
    </row>
    <row r="3392" spans="1:1" x14ac:dyDescent="0.25">
      <c r="A3392"/>
    </row>
    <row r="3393" spans="1:1" x14ac:dyDescent="0.25">
      <c r="A3393"/>
    </row>
    <row r="3394" spans="1:1" x14ac:dyDescent="0.25">
      <c r="A3394"/>
    </row>
    <row r="3395" spans="1:1" x14ac:dyDescent="0.25">
      <c r="A3395"/>
    </row>
    <row r="3396" spans="1:1" x14ac:dyDescent="0.25">
      <c r="A3396"/>
    </row>
    <row r="3397" spans="1:1" x14ac:dyDescent="0.25">
      <c r="A3397"/>
    </row>
    <row r="3398" spans="1:1" x14ac:dyDescent="0.25">
      <c r="A3398"/>
    </row>
    <row r="3399" spans="1:1" x14ac:dyDescent="0.25">
      <c r="A3399"/>
    </row>
    <row r="3400" spans="1:1" x14ac:dyDescent="0.25">
      <c r="A3400"/>
    </row>
    <row r="3401" spans="1:1" x14ac:dyDescent="0.25">
      <c r="A3401"/>
    </row>
    <row r="3402" spans="1:1" x14ac:dyDescent="0.25">
      <c r="A3402"/>
    </row>
    <row r="3403" spans="1:1" x14ac:dyDescent="0.25">
      <c r="A3403"/>
    </row>
    <row r="3404" spans="1:1" x14ac:dyDescent="0.25">
      <c r="A3404"/>
    </row>
    <row r="3405" spans="1:1" x14ac:dyDescent="0.25">
      <c r="A3405"/>
    </row>
    <row r="3406" spans="1:1" x14ac:dyDescent="0.25">
      <c r="A3406"/>
    </row>
    <row r="3407" spans="1:1" x14ac:dyDescent="0.25">
      <c r="A3407"/>
    </row>
    <row r="3408" spans="1:1" x14ac:dyDescent="0.25">
      <c r="A3408"/>
    </row>
    <row r="3409" spans="1:1" x14ac:dyDescent="0.25">
      <c r="A3409"/>
    </row>
    <row r="3410" spans="1:1" x14ac:dyDescent="0.25">
      <c r="A3410"/>
    </row>
    <row r="3411" spans="1:1" x14ac:dyDescent="0.25">
      <c r="A3411"/>
    </row>
    <row r="3412" spans="1:1" x14ac:dyDescent="0.25">
      <c r="A3412"/>
    </row>
    <row r="3413" spans="1:1" x14ac:dyDescent="0.25">
      <c r="A3413"/>
    </row>
    <row r="3414" spans="1:1" x14ac:dyDescent="0.25">
      <c r="A3414"/>
    </row>
    <row r="3415" spans="1:1" x14ac:dyDescent="0.25">
      <c r="A3415"/>
    </row>
    <row r="3416" spans="1:1" x14ac:dyDescent="0.25">
      <c r="A3416"/>
    </row>
    <row r="3417" spans="1:1" x14ac:dyDescent="0.25">
      <c r="A3417"/>
    </row>
    <row r="3418" spans="1:1" x14ac:dyDescent="0.25">
      <c r="A3418"/>
    </row>
    <row r="3419" spans="1:1" x14ac:dyDescent="0.25">
      <c r="A3419"/>
    </row>
    <row r="3420" spans="1:1" x14ac:dyDescent="0.25">
      <c r="A3420"/>
    </row>
    <row r="3421" spans="1:1" x14ac:dyDescent="0.25">
      <c r="A3421"/>
    </row>
    <row r="3422" spans="1:1" x14ac:dyDescent="0.25">
      <c r="A3422"/>
    </row>
    <row r="3423" spans="1:1" x14ac:dyDescent="0.25">
      <c r="A3423"/>
    </row>
    <row r="3424" spans="1:1" x14ac:dyDescent="0.25">
      <c r="A3424"/>
    </row>
    <row r="3425" spans="1:1" x14ac:dyDescent="0.25">
      <c r="A3425"/>
    </row>
    <row r="3426" spans="1:1" x14ac:dyDescent="0.25">
      <c r="A3426"/>
    </row>
    <row r="3427" spans="1:1" x14ac:dyDescent="0.25">
      <c r="A3427"/>
    </row>
    <row r="3428" spans="1:1" x14ac:dyDescent="0.25">
      <c r="A3428"/>
    </row>
    <row r="3429" spans="1:1" x14ac:dyDescent="0.25">
      <c r="A3429"/>
    </row>
    <row r="3430" spans="1:1" x14ac:dyDescent="0.25">
      <c r="A3430"/>
    </row>
    <row r="3431" spans="1:1" x14ac:dyDescent="0.25">
      <c r="A3431"/>
    </row>
    <row r="3432" spans="1:1" x14ac:dyDescent="0.25">
      <c r="A3432"/>
    </row>
    <row r="3433" spans="1:1" x14ac:dyDescent="0.25">
      <c r="A3433"/>
    </row>
    <row r="3434" spans="1:1" x14ac:dyDescent="0.25">
      <c r="A3434"/>
    </row>
    <row r="3435" spans="1:1" x14ac:dyDescent="0.25">
      <c r="A3435"/>
    </row>
    <row r="3436" spans="1:1" x14ac:dyDescent="0.25">
      <c r="A3436"/>
    </row>
    <row r="3437" spans="1:1" x14ac:dyDescent="0.25">
      <c r="A3437"/>
    </row>
    <row r="3438" spans="1:1" x14ac:dyDescent="0.25">
      <c r="A3438"/>
    </row>
    <row r="3439" spans="1:1" x14ac:dyDescent="0.25">
      <c r="A3439"/>
    </row>
    <row r="3440" spans="1:1" x14ac:dyDescent="0.25">
      <c r="A3440"/>
    </row>
    <row r="3441" spans="1:1" x14ac:dyDescent="0.25">
      <c r="A3441"/>
    </row>
    <row r="3442" spans="1:1" x14ac:dyDescent="0.25">
      <c r="A3442"/>
    </row>
    <row r="3443" spans="1:1" x14ac:dyDescent="0.25">
      <c r="A3443"/>
    </row>
    <row r="3444" spans="1:1" x14ac:dyDescent="0.25">
      <c r="A3444"/>
    </row>
    <row r="3445" spans="1:1" x14ac:dyDescent="0.25">
      <c r="A3445"/>
    </row>
    <row r="3446" spans="1:1" x14ac:dyDescent="0.25">
      <c r="A3446"/>
    </row>
    <row r="3447" spans="1:1" x14ac:dyDescent="0.25">
      <c r="A3447"/>
    </row>
    <row r="3448" spans="1:1" x14ac:dyDescent="0.25">
      <c r="A3448"/>
    </row>
    <row r="3449" spans="1:1" x14ac:dyDescent="0.25">
      <c r="A3449"/>
    </row>
    <row r="3450" spans="1:1" x14ac:dyDescent="0.25">
      <c r="A3450"/>
    </row>
    <row r="3451" spans="1:1" x14ac:dyDescent="0.25">
      <c r="A3451"/>
    </row>
    <row r="3452" spans="1:1" x14ac:dyDescent="0.25">
      <c r="A3452"/>
    </row>
    <row r="3453" spans="1:1" x14ac:dyDescent="0.25">
      <c r="A3453"/>
    </row>
    <row r="3454" spans="1:1" x14ac:dyDescent="0.25">
      <c r="A3454"/>
    </row>
    <row r="3455" spans="1:1" x14ac:dyDescent="0.25">
      <c r="A3455"/>
    </row>
    <row r="3456" spans="1:1" x14ac:dyDescent="0.25">
      <c r="A3456"/>
    </row>
    <row r="3457" spans="1:1" x14ac:dyDescent="0.25">
      <c r="A3457"/>
    </row>
    <row r="3458" spans="1:1" x14ac:dyDescent="0.25">
      <c r="A3458"/>
    </row>
    <row r="3459" spans="1:1" x14ac:dyDescent="0.25">
      <c r="A3459"/>
    </row>
    <row r="3460" spans="1:1" x14ac:dyDescent="0.25">
      <c r="A3460"/>
    </row>
    <row r="3461" spans="1:1" x14ac:dyDescent="0.25">
      <c r="A3461"/>
    </row>
    <row r="3462" spans="1:1" x14ac:dyDescent="0.25">
      <c r="A3462"/>
    </row>
    <row r="3463" spans="1:1" x14ac:dyDescent="0.25">
      <c r="A3463"/>
    </row>
    <row r="3464" spans="1:1" x14ac:dyDescent="0.25">
      <c r="A3464"/>
    </row>
    <row r="3465" spans="1:1" x14ac:dyDescent="0.25">
      <c r="A3465"/>
    </row>
    <row r="3466" spans="1:1" x14ac:dyDescent="0.25">
      <c r="A3466"/>
    </row>
    <row r="3467" spans="1:1" x14ac:dyDescent="0.25">
      <c r="A3467"/>
    </row>
    <row r="3468" spans="1:1" x14ac:dyDescent="0.25">
      <c r="A3468"/>
    </row>
    <row r="3469" spans="1:1" x14ac:dyDescent="0.25">
      <c r="A3469"/>
    </row>
    <row r="3470" spans="1:1" x14ac:dyDescent="0.25">
      <c r="A3470"/>
    </row>
    <row r="3471" spans="1:1" x14ac:dyDescent="0.25">
      <c r="A3471"/>
    </row>
    <row r="3472" spans="1:1" x14ac:dyDescent="0.25">
      <c r="A3472"/>
    </row>
    <row r="3473" spans="1:1" x14ac:dyDescent="0.25">
      <c r="A3473"/>
    </row>
    <row r="3474" spans="1:1" x14ac:dyDescent="0.25">
      <c r="A3474"/>
    </row>
    <row r="3475" spans="1:1" x14ac:dyDescent="0.25">
      <c r="A3475"/>
    </row>
    <row r="3476" spans="1:1" x14ac:dyDescent="0.25">
      <c r="A3476"/>
    </row>
    <row r="3477" spans="1:1" x14ac:dyDescent="0.25">
      <c r="A3477"/>
    </row>
    <row r="3478" spans="1:1" x14ac:dyDescent="0.25">
      <c r="A3478"/>
    </row>
    <row r="3479" spans="1:1" x14ac:dyDescent="0.25">
      <c r="A3479"/>
    </row>
    <row r="3480" spans="1:1" x14ac:dyDescent="0.25">
      <c r="A3480"/>
    </row>
    <row r="3481" spans="1:1" x14ac:dyDescent="0.25">
      <c r="A3481"/>
    </row>
    <row r="3482" spans="1:1" x14ac:dyDescent="0.25">
      <c r="A3482"/>
    </row>
    <row r="3483" spans="1:1" x14ac:dyDescent="0.25">
      <c r="A3483"/>
    </row>
    <row r="3484" spans="1:1" x14ac:dyDescent="0.25">
      <c r="A3484"/>
    </row>
    <row r="3485" spans="1:1" x14ac:dyDescent="0.25">
      <c r="A3485"/>
    </row>
    <row r="3486" spans="1:1" x14ac:dyDescent="0.25">
      <c r="A3486"/>
    </row>
    <row r="3487" spans="1:1" x14ac:dyDescent="0.25">
      <c r="A3487"/>
    </row>
    <row r="3488" spans="1:1" x14ac:dyDescent="0.25">
      <c r="A3488"/>
    </row>
    <row r="3489" spans="1:1" x14ac:dyDescent="0.25">
      <c r="A3489"/>
    </row>
    <row r="3490" spans="1:1" x14ac:dyDescent="0.25">
      <c r="A3490"/>
    </row>
    <row r="3491" spans="1:1" x14ac:dyDescent="0.25">
      <c r="A3491"/>
    </row>
    <row r="3492" spans="1:1" x14ac:dyDescent="0.25">
      <c r="A3492"/>
    </row>
    <row r="3493" spans="1:1" x14ac:dyDescent="0.25">
      <c r="A3493"/>
    </row>
    <row r="3494" spans="1:1" x14ac:dyDescent="0.25">
      <c r="A3494"/>
    </row>
    <row r="3495" spans="1:1" x14ac:dyDescent="0.25">
      <c r="A3495"/>
    </row>
    <row r="3496" spans="1:1" x14ac:dyDescent="0.25">
      <c r="A3496"/>
    </row>
    <row r="3497" spans="1:1" x14ac:dyDescent="0.25">
      <c r="A3497"/>
    </row>
    <row r="3498" spans="1:1" x14ac:dyDescent="0.25">
      <c r="A3498"/>
    </row>
    <row r="3499" spans="1:1" x14ac:dyDescent="0.25">
      <c r="A3499"/>
    </row>
    <row r="3500" spans="1:1" x14ac:dyDescent="0.25">
      <c r="A3500"/>
    </row>
    <row r="3501" spans="1:1" x14ac:dyDescent="0.25">
      <c r="A3501"/>
    </row>
    <row r="3502" spans="1:1" x14ac:dyDescent="0.25">
      <c r="A3502"/>
    </row>
    <row r="3503" spans="1:1" x14ac:dyDescent="0.25">
      <c r="A3503"/>
    </row>
    <row r="3504" spans="1:1" x14ac:dyDescent="0.25">
      <c r="A3504"/>
    </row>
    <row r="3505" spans="1:1" x14ac:dyDescent="0.25">
      <c r="A3505"/>
    </row>
    <row r="3506" spans="1:1" x14ac:dyDescent="0.25">
      <c r="A3506"/>
    </row>
    <row r="3507" spans="1:1" x14ac:dyDescent="0.25">
      <c r="A3507"/>
    </row>
    <row r="3508" spans="1:1" x14ac:dyDescent="0.25">
      <c r="A3508"/>
    </row>
    <row r="3509" spans="1:1" x14ac:dyDescent="0.25">
      <c r="A3509"/>
    </row>
    <row r="3510" spans="1:1" x14ac:dyDescent="0.25">
      <c r="A3510"/>
    </row>
    <row r="3511" spans="1:1" x14ac:dyDescent="0.25">
      <c r="A3511"/>
    </row>
    <row r="3512" spans="1:1" x14ac:dyDescent="0.25">
      <c r="A3512"/>
    </row>
    <row r="3513" spans="1:1" x14ac:dyDescent="0.25">
      <c r="A3513"/>
    </row>
    <row r="3514" spans="1:1" x14ac:dyDescent="0.25">
      <c r="A3514"/>
    </row>
    <row r="3515" spans="1:1" x14ac:dyDescent="0.25">
      <c r="A3515"/>
    </row>
    <row r="3516" spans="1:1" x14ac:dyDescent="0.25">
      <c r="A3516"/>
    </row>
    <row r="3517" spans="1:1" x14ac:dyDescent="0.25">
      <c r="A3517"/>
    </row>
    <row r="3518" spans="1:1" x14ac:dyDescent="0.25">
      <c r="A3518"/>
    </row>
    <row r="3519" spans="1:1" x14ac:dyDescent="0.25">
      <c r="A3519"/>
    </row>
    <row r="3520" spans="1:1" x14ac:dyDescent="0.25">
      <c r="A3520"/>
    </row>
    <row r="3521" spans="1:1" x14ac:dyDescent="0.25">
      <c r="A3521"/>
    </row>
    <row r="3522" spans="1:1" x14ac:dyDescent="0.25">
      <c r="A3522"/>
    </row>
    <row r="3523" spans="1:1" x14ac:dyDescent="0.25">
      <c r="A3523"/>
    </row>
    <row r="3524" spans="1:1" x14ac:dyDescent="0.25">
      <c r="A3524"/>
    </row>
    <row r="3525" spans="1:1" x14ac:dyDescent="0.25">
      <c r="A3525"/>
    </row>
    <row r="3526" spans="1:1" x14ac:dyDescent="0.25">
      <c r="A3526"/>
    </row>
    <row r="3527" spans="1:1" x14ac:dyDescent="0.25">
      <c r="A3527"/>
    </row>
    <row r="3528" spans="1:1" x14ac:dyDescent="0.25">
      <c r="A3528"/>
    </row>
    <row r="3529" spans="1:1" x14ac:dyDescent="0.25">
      <c r="A3529"/>
    </row>
    <row r="3530" spans="1:1" x14ac:dyDescent="0.25">
      <c r="A3530"/>
    </row>
    <row r="3531" spans="1:1" x14ac:dyDescent="0.25">
      <c r="A3531"/>
    </row>
    <row r="3532" spans="1:1" x14ac:dyDescent="0.25">
      <c r="A3532"/>
    </row>
    <row r="3533" spans="1:1" x14ac:dyDescent="0.25">
      <c r="A3533"/>
    </row>
    <row r="3534" spans="1:1" x14ac:dyDescent="0.25">
      <c r="A3534"/>
    </row>
    <row r="3535" spans="1:1" x14ac:dyDescent="0.25">
      <c r="A3535"/>
    </row>
    <row r="3536" spans="1:1" x14ac:dyDescent="0.25">
      <c r="A3536"/>
    </row>
    <row r="3537" spans="1:1" x14ac:dyDescent="0.25">
      <c r="A3537"/>
    </row>
    <row r="3538" spans="1:1" x14ac:dyDescent="0.25">
      <c r="A3538"/>
    </row>
  </sheetData>
  <mergeCells count="20">
    <mergeCell ref="A1:I3"/>
    <mergeCell ref="A6:B6"/>
    <mergeCell ref="A7:B7"/>
    <mergeCell ref="A8:B8"/>
    <mergeCell ref="A9:B9"/>
    <mergeCell ref="A14:I14"/>
    <mergeCell ref="A10:B10"/>
    <mergeCell ref="A11:B11"/>
    <mergeCell ref="A12:I12"/>
    <mergeCell ref="F36:F37"/>
    <mergeCell ref="G36:G37"/>
    <mergeCell ref="H36:H37"/>
    <mergeCell ref="I36:I37"/>
    <mergeCell ref="D38:E38"/>
    <mergeCell ref="D50:E50"/>
    <mergeCell ref="A40:H40"/>
    <mergeCell ref="A41:H41"/>
    <mergeCell ref="A42:H42"/>
    <mergeCell ref="A43:H43"/>
    <mergeCell ref="A45:H45"/>
  </mergeCells>
  <pageMargins left="0.7" right="0.7" top="0.75" bottom="0.75" header="0.3" footer="0.3"/>
  <pageSetup paperSize="9" scale="75"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pageSetUpPr fitToPage="1"/>
  </sheetPr>
  <dimension ref="A1:J43"/>
  <sheetViews>
    <sheetView topLeftCell="A18" workbookViewId="0">
      <selection activeCell="A32" sqref="A32:H44"/>
    </sheetView>
  </sheetViews>
  <sheetFormatPr defaultRowHeight="15" x14ac:dyDescent="0.25"/>
  <cols>
    <col min="1" max="1" width="26.7109375" style="12" customWidth="1"/>
    <col min="2" max="2" width="30.7109375" customWidth="1"/>
    <col min="3" max="3" width="26.7109375" customWidth="1"/>
    <col min="4" max="4" width="11.7109375" style="12" customWidth="1"/>
    <col min="5" max="5" width="3.7109375" customWidth="1"/>
    <col min="6" max="6" width="11.7109375" customWidth="1"/>
    <col min="7" max="7" width="11.7109375" style="289" customWidth="1"/>
    <col min="8" max="8" width="11.7109375" customWidth="1"/>
    <col min="9" max="9" width="11.7109375" style="289" customWidth="1"/>
    <col min="10" max="10" width="10.7109375" customWidth="1"/>
  </cols>
  <sheetData>
    <row r="1" spans="1:10" ht="15" customHeight="1" x14ac:dyDescent="0.25">
      <c r="A1" s="330" t="s">
        <v>38</v>
      </c>
      <c r="B1" s="330"/>
      <c r="C1" s="330"/>
      <c r="D1" s="330"/>
      <c r="E1" s="330"/>
      <c r="F1" s="330"/>
      <c r="G1" s="330"/>
      <c r="H1" s="330"/>
      <c r="I1" s="330"/>
      <c r="J1" s="164"/>
    </row>
    <row r="2" spans="1:10" ht="15" customHeight="1" x14ac:dyDescent="0.25">
      <c r="A2" s="330"/>
      <c r="B2" s="330"/>
      <c r="C2" s="330"/>
      <c r="D2" s="330"/>
      <c r="E2" s="330"/>
      <c r="F2" s="330"/>
      <c r="G2" s="330"/>
      <c r="H2" s="330"/>
      <c r="I2" s="330"/>
      <c r="J2" s="164"/>
    </row>
    <row r="3" spans="1:10" ht="15" customHeight="1" x14ac:dyDescent="0.25">
      <c r="A3" s="330"/>
      <c r="B3" s="330"/>
      <c r="C3" s="330"/>
      <c r="D3" s="330"/>
      <c r="E3" s="330"/>
      <c r="F3" s="330"/>
      <c r="G3" s="330"/>
      <c r="H3" s="330"/>
      <c r="I3" s="330"/>
      <c r="J3" s="164"/>
    </row>
    <row r="4" spans="1:10" s="38" customFormat="1" ht="15" customHeight="1" x14ac:dyDescent="0.25">
      <c r="A4" s="33" t="s">
        <v>39</v>
      </c>
      <c r="B4" s="33"/>
      <c r="C4" s="33"/>
      <c r="D4" s="33"/>
      <c r="E4" s="33"/>
      <c r="F4" s="33"/>
      <c r="G4" s="281"/>
      <c r="H4" s="33"/>
      <c r="I4" s="281"/>
      <c r="J4" s="33"/>
    </row>
    <row r="5" spans="1:10" s="38" customFormat="1" ht="15" customHeight="1" x14ac:dyDescent="0.25">
      <c r="A5" s="33"/>
      <c r="B5" s="33"/>
      <c r="C5" s="33"/>
      <c r="D5" s="33"/>
      <c r="E5" s="33"/>
      <c r="F5" s="33"/>
      <c r="G5" s="281"/>
      <c r="H5" s="33"/>
      <c r="I5" s="281"/>
      <c r="J5" s="33"/>
    </row>
    <row r="6" spans="1:10" s="242" customFormat="1" ht="15" customHeight="1" x14ac:dyDescent="0.2">
      <c r="A6" s="331" t="s">
        <v>353</v>
      </c>
      <c r="B6" s="331"/>
      <c r="C6" s="239"/>
      <c r="D6" s="239"/>
      <c r="E6" s="239"/>
      <c r="F6" s="239"/>
      <c r="G6" s="282"/>
      <c r="H6" s="239"/>
      <c r="I6" s="282"/>
      <c r="J6" s="253"/>
    </row>
    <row r="7" spans="1:10" s="242" customFormat="1" ht="15" customHeight="1" x14ac:dyDescent="0.2">
      <c r="A7" s="331" t="s">
        <v>354</v>
      </c>
      <c r="B7" s="331"/>
      <c r="C7" s="239"/>
      <c r="D7" s="239"/>
      <c r="E7" s="239"/>
      <c r="F7" s="239"/>
      <c r="G7" s="282"/>
      <c r="H7" s="239"/>
      <c r="I7" s="282"/>
      <c r="J7" s="254"/>
    </row>
    <row r="8" spans="1:10" s="242" customFormat="1" ht="15" customHeight="1" x14ac:dyDescent="0.2">
      <c r="A8" s="331" t="s">
        <v>355</v>
      </c>
      <c r="B8" s="331"/>
      <c r="C8" s="239"/>
      <c r="D8" s="239"/>
      <c r="E8" s="239"/>
      <c r="F8" s="239"/>
      <c r="G8" s="282"/>
      <c r="H8" s="239"/>
      <c r="I8" s="282"/>
      <c r="J8" s="240"/>
    </row>
    <row r="9" spans="1:10" s="242" customFormat="1" ht="15" customHeight="1" x14ac:dyDescent="0.2">
      <c r="A9" s="331" t="s">
        <v>247</v>
      </c>
      <c r="B9" s="331"/>
      <c r="C9" s="239"/>
      <c r="D9" s="239"/>
      <c r="E9" s="239"/>
      <c r="F9" s="239"/>
      <c r="G9" s="282"/>
      <c r="H9" s="239"/>
      <c r="I9" s="282"/>
      <c r="J9" s="240"/>
    </row>
    <row r="10" spans="1:10" s="242" customFormat="1" ht="15" customHeight="1" x14ac:dyDescent="0.2">
      <c r="A10" s="331" t="s">
        <v>457</v>
      </c>
      <c r="B10" s="331"/>
      <c r="C10" s="239"/>
      <c r="D10" s="239"/>
      <c r="E10" s="239"/>
      <c r="F10" s="239"/>
      <c r="G10" s="282"/>
      <c r="H10" s="239"/>
      <c r="I10" s="282"/>
      <c r="J10" s="240"/>
    </row>
    <row r="11" spans="1:10" s="242" customFormat="1" ht="15" customHeight="1" x14ac:dyDescent="0.2">
      <c r="A11" s="331" t="s">
        <v>356</v>
      </c>
      <c r="B11" s="331"/>
      <c r="C11" s="239"/>
      <c r="D11" s="239"/>
      <c r="E11" s="239"/>
      <c r="F11" s="239"/>
      <c r="G11" s="282"/>
      <c r="H11" s="239"/>
      <c r="I11" s="282"/>
      <c r="J11" s="240"/>
    </row>
    <row r="12" spans="1:10" ht="30" customHeight="1" thickBot="1" x14ac:dyDescent="0.3">
      <c r="A12" s="334" t="s">
        <v>372</v>
      </c>
      <c r="B12" s="335"/>
      <c r="C12" s="335"/>
      <c r="D12" s="335"/>
      <c r="E12" s="335"/>
      <c r="F12" s="335"/>
      <c r="G12" s="335"/>
      <c r="H12" s="335"/>
      <c r="I12" s="335"/>
      <c r="J12" s="171"/>
    </row>
    <row r="13" spans="1:10" ht="90" customHeight="1" thickBot="1" x14ac:dyDescent="0.3">
      <c r="A13" s="120" t="s">
        <v>11</v>
      </c>
      <c r="B13" s="120" t="s">
        <v>103</v>
      </c>
      <c r="C13" s="3" t="s">
        <v>552</v>
      </c>
      <c r="D13" s="120" t="s">
        <v>169</v>
      </c>
      <c r="E13" s="120" t="s">
        <v>4</v>
      </c>
      <c r="F13" s="121" t="s">
        <v>7</v>
      </c>
      <c r="G13" s="283" t="s">
        <v>8</v>
      </c>
      <c r="H13" s="122" t="s">
        <v>102</v>
      </c>
      <c r="I13" s="283" t="s">
        <v>9</v>
      </c>
      <c r="J13" s="6" t="s">
        <v>130</v>
      </c>
    </row>
    <row r="14" spans="1:10" x14ac:dyDescent="0.25">
      <c r="A14" s="95" t="s">
        <v>163</v>
      </c>
      <c r="B14" s="96"/>
      <c r="C14" s="96"/>
      <c r="D14" s="96"/>
      <c r="E14" s="96"/>
      <c r="F14" s="205"/>
      <c r="G14" s="284"/>
      <c r="H14" s="205"/>
      <c r="I14" s="284"/>
      <c r="J14" s="206"/>
    </row>
    <row r="15" spans="1:10" ht="22.5" x14ac:dyDescent="0.2">
      <c r="A15" s="91" t="s">
        <v>73</v>
      </c>
      <c r="B15" s="98" t="s">
        <v>170</v>
      </c>
      <c r="C15" s="237" t="s">
        <v>26</v>
      </c>
      <c r="D15" s="101">
        <v>100</v>
      </c>
      <c r="E15" s="99" t="s">
        <v>5</v>
      </c>
      <c r="F15" s="231"/>
      <c r="G15" s="285">
        <f t="shared" ref="G15:G22" si="0">SUM(D15*F15)</f>
        <v>0</v>
      </c>
      <c r="H15" s="231">
        <v>20</v>
      </c>
      <c r="I15" s="285">
        <f>SUM(G15*1.2)</f>
        <v>0</v>
      </c>
      <c r="J15" s="259"/>
    </row>
    <row r="16" spans="1:10" ht="22.5" x14ac:dyDescent="0.2">
      <c r="A16" s="91" t="s">
        <v>164</v>
      </c>
      <c r="B16" s="98" t="s">
        <v>274</v>
      </c>
      <c r="C16" s="230" t="s">
        <v>26</v>
      </c>
      <c r="D16" s="101">
        <v>30</v>
      </c>
      <c r="E16" s="99" t="s">
        <v>5</v>
      </c>
      <c r="F16" s="231"/>
      <c r="G16" s="285">
        <f t="shared" ref="G16" si="1">SUM(D16*F16)</f>
        <v>0</v>
      </c>
      <c r="H16" s="231">
        <v>20</v>
      </c>
      <c r="I16" s="285">
        <f t="shared" ref="I16:I27" si="2">SUM(G16*1.2)</f>
        <v>0</v>
      </c>
      <c r="J16" s="259"/>
    </row>
    <row r="17" spans="1:10" x14ac:dyDescent="0.2">
      <c r="A17" s="91" t="s">
        <v>161</v>
      </c>
      <c r="B17" s="98" t="s">
        <v>275</v>
      </c>
      <c r="C17" s="237" t="s">
        <v>26</v>
      </c>
      <c r="D17" s="101">
        <v>10</v>
      </c>
      <c r="E17" s="99" t="s">
        <v>5</v>
      </c>
      <c r="F17" s="231"/>
      <c r="G17" s="290">
        <f t="shared" si="0"/>
        <v>0</v>
      </c>
      <c r="H17" s="231">
        <v>20</v>
      </c>
      <c r="I17" s="285">
        <f t="shared" si="2"/>
        <v>0</v>
      </c>
      <c r="J17" s="259"/>
    </row>
    <row r="18" spans="1:10" ht="22.5" x14ac:dyDescent="0.2">
      <c r="A18" s="91" t="s">
        <v>74</v>
      </c>
      <c r="B18" s="98" t="s">
        <v>279</v>
      </c>
      <c r="C18" s="230" t="s">
        <v>26</v>
      </c>
      <c r="D18" s="101">
        <v>300</v>
      </c>
      <c r="E18" s="99" t="s">
        <v>5</v>
      </c>
      <c r="F18" s="231"/>
      <c r="G18" s="285">
        <f t="shared" si="0"/>
        <v>0</v>
      </c>
      <c r="H18" s="231">
        <v>20</v>
      </c>
      <c r="I18" s="285">
        <f t="shared" si="2"/>
        <v>0</v>
      </c>
      <c r="J18" s="259"/>
    </row>
    <row r="19" spans="1:10" ht="22.5" x14ac:dyDescent="0.2">
      <c r="A19" s="91" t="s">
        <v>159</v>
      </c>
      <c r="B19" s="98" t="s">
        <v>278</v>
      </c>
      <c r="C19" s="230" t="s">
        <v>26</v>
      </c>
      <c r="D19" s="101">
        <v>300</v>
      </c>
      <c r="E19" s="99" t="s">
        <v>5</v>
      </c>
      <c r="F19" s="231"/>
      <c r="G19" s="285">
        <f t="shared" si="0"/>
        <v>0</v>
      </c>
      <c r="H19" s="231">
        <v>20</v>
      </c>
      <c r="I19" s="285">
        <f t="shared" si="2"/>
        <v>0</v>
      </c>
      <c r="J19" s="259"/>
    </row>
    <row r="20" spans="1:10" ht="22.5" x14ac:dyDescent="0.2">
      <c r="A20" s="91" t="s">
        <v>167</v>
      </c>
      <c r="B20" s="98" t="s">
        <v>280</v>
      </c>
      <c r="C20" s="230" t="s">
        <v>26</v>
      </c>
      <c r="D20" s="101">
        <v>50</v>
      </c>
      <c r="E20" s="99" t="s">
        <v>5</v>
      </c>
      <c r="F20" s="231"/>
      <c r="G20" s="285">
        <f t="shared" si="0"/>
        <v>0</v>
      </c>
      <c r="H20" s="231">
        <v>20</v>
      </c>
      <c r="I20" s="285">
        <f t="shared" si="2"/>
        <v>0</v>
      </c>
      <c r="J20" s="259"/>
    </row>
    <row r="21" spans="1:10" x14ac:dyDescent="0.2">
      <c r="A21" s="91" t="s">
        <v>160</v>
      </c>
      <c r="B21" s="98" t="s">
        <v>545</v>
      </c>
      <c r="C21" s="230" t="s">
        <v>26</v>
      </c>
      <c r="D21" s="101">
        <v>20</v>
      </c>
      <c r="E21" s="99" t="s">
        <v>5</v>
      </c>
      <c r="F21" s="231"/>
      <c r="G21" s="285">
        <f t="shared" si="0"/>
        <v>0</v>
      </c>
      <c r="H21" s="231">
        <v>20</v>
      </c>
      <c r="I21" s="285">
        <f t="shared" si="2"/>
        <v>0</v>
      </c>
      <c r="J21" s="259"/>
    </row>
    <row r="22" spans="1:10" ht="22.5" x14ac:dyDescent="0.2">
      <c r="A22" s="91" t="s">
        <v>75</v>
      </c>
      <c r="B22" s="98" t="s">
        <v>171</v>
      </c>
      <c r="C22" s="230" t="s">
        <v>26</v>
      </c>
      <c r="D22" s="101">
        <v>300</v>
      </c>
      <c r="E22" s="99" t="s">
        <v>5</v>
      </c>
      <c r="F22" s="231"/>
      <c r="G22" s="285">
        <f t="shared" si="0"/>
        <v>0</v>
      </c>
      <c r="H22" s="231">
        <v>20</v>
      </c>
      <c r="I22" s="285">
        <f t="shared" si="2"/>
        <v>0</v>
      </c>
      <c r="J22" s="259"/>
    </row>
    <row r="23" spans="1:10" ht="22.5" x14ac:dyDescent="0.2">
      <c r="A23" s="91" t="s">
        <v>76</v>
      </c>
      <c r="B23" s="98" t="s">
        <v>276</v>
      </c>
      <c r="C23" s="230" t="s">
        <v>26</v>
      </c>
      <c r="D23" s="101">
        <v>100</v>
      </c>
      <c r="E23" s="99" t="s">
        <v>5</v>
      </c>
      <c r="F23" s="231"/>
      <c r="G23" s="285">
        <f t="shared" ref="G23:G24" si="3">SUM(D23*F23)</f>
        <v>0</v>
      </c>
      <c r="H23" s="231">
        <v>20</v>
      </c>
      <c r="I23" s="285">
        <f t="shared" si="2"/>
        <v>0</v>
      </c>
      <c r="J23" s="259"/>
    </row>
    <row r="24" spans="1:10" x14ac:dyDescent="0.2">
      <c r="A24" s="91" t="s">
        <v>77</v>
      </c>
      <c r="B24" s="98" t="s">
        <v>273</v>
      </c>
      <c r="C24" s="230" t="s">
        <v>26</v>
      </c>
      <c r="D24" s="101">
        <v>100</v>
      </c>
      <c r="E24" s="99" t="s">
        <v>5</v>
      </c>
      <c r="F24" s="231"/>
      <c r="G24" s="285">
        <f t="shared" si="3"/>
        <v>0</v>
      </c>
      <c r="H24" s="231">
        <v>20</v>
      </c>
      <c r="I24" s="285">
        <f t="shared" si="2"/>
        <v>0</v>
      </c>
      <c r="J24" s="259"/>
    </row>
    <row r="25" spans="1:10" x14ac:dyDescent="0.2">
      <c r="A25" s="91" t="s">
        <v>77</v>
      </c>
      <c r="B25" s="98" t="s">
        <v>272</v>
      </c>
      <c r="C25" s="230" t="s">
        <v>26</v>
      </c>
      <c r="D25" s="101">
        <v>1000</v>
      </c>
      <c r="E25" s="99" t="s">
        <v>5</v>
      </c>
      <c r="F25" s="231"/>
      <c r="G25" s="285">
        <f t="shared" ref="G25" si="4">SUM(D25*F25)</f>
        <v>0</v>
      </c>
      <c r="H25" s="231">
        <v>20</v>
      </c>
      <c r="I25" s="285">
        <f t="shared" si="2"/>
        <v>0</v>
      </c>
      <c r="J25" s="259"/>
    </row>
    <row r="26" spans="1:10" x14ac:dyDescent="0.2">
      <c r="A26" s="91" t="s">
        <v>168</v>
      </c>
      <c r="B26" s="98" t="s">
        <v>277</v>
      </c>
      <c r="C26" s="230" t="s">
        <v>26</v>
      </c>
      <c r="D26" s="101">
        <v>300</v>
      </c>
      <c r="E26" s="99" t="s">
        <v>5</v>
      </c>
      <c r="F26" s="231"/>
      <c r="G26" s="285">
        <f t="shared" ref="G26" si="5">SUM(D26*F26)</f>
        <v>0</v>
      </c>
      <c r="H26" s="231">
        <v>20</v>
      </c>
      <c r="I26" s="285">
        <f t="shared" si="2"/>
        <v>0</v>
      </c>
      <c r="J26" s="259"/>
    </row>
    <row r="27" spans="1:10" x14ac:dyDescent="0.2">
      <c r="A27" s="91" t="s">
        <v>162</v>
      </c>
      <c r="B27" s="98" t="s">
        <v>516</v>
      </c>
      <c r="C27" s="230" t="s">
        <v>26</v>
      </c>
      <c r="D27" s="101">
        <v>300</v>
      </c>
      <c r="E27" s="99" t="s">
        <v>5</v>
      </c>
      <c r="F27" s="231"/>
      <c r="G27" s="285">
        <f t="shared" ref="G27" si="6">SUM(D27*F27)</f>
        <v>0</v>
      </c>
      <c r="H27" s="231">
        <v>20</v>
      </c>
      <c r="I27" s="285">
        <f t="shared" si="2"/>
        <v>0</v>
      </c>
      <c r="J27" s="259"/>
    </row>
    <row r="28" spans="1:10" x14ac:dyDescent="0.25">
      <c r="A28" s="147"/>
      <c r="B28" s="147"/>
      <c r="C28" s="147"/>
      <c r="D28" s="147"/>
      <c r="E28" s="147"/>
      <c r="F28" s="385" t="s">
        <v>132</v>
      </c>
      <c r="G28" s="364">
        <f>SUM(G15:G27)</f>
        <v>0</v>
      </c>
      <c r="H28" s="385" t="s">
        <v>133</v>
      </c>
      <c r="I28" s="364">
        <f>SUM(I15:I27)</f>
        <v>0</v>
      </c>
      <c r="J28" s="147"/>
    </row>
    <row r="29" spans="1:10" ht="32.25" customHeight="1" x14ac:dyDescent="0.25">
      <c r="A29" s="146" t="s">
        <v>31</v>
      </c>
      <c r="B29" s="146" t="s">
        <v>415</v>
      </c>
      <c r="C29" s="147"/>
      <c r="D29" s="147"/>
      <c r="E29" s="147"/>
      <c r="F29" s="386"/>
      <c r="G29" s="365"/>
      <c r="H29" s="386"/>
      <c r="I29" s="365"/>
      <c r="J29" s="147"/>
    </row>
    <row r="30" spans="1:10" ht="23.25" customHeight="1" x14ac:dyDescent="0.25">
      <c r="A30" s="105" t="s">
        <v>32</v>
      </c>
      <c r="B30" s="106" t="s">
        <v>33</v>
      </c>
      <c r="C30" s="147"/>
      <c r="D30" s="376"/>
      <c r="E30" s="376"/>
      <c r="F30" s="147"/>
      <c r="G30" s="286"/>
      <c r="H30" s="147"/>
      <c r="I30" s="286"/>
      <c r="J30" s="147"/>
    </row>
    <row r="31" spans="1:10" ht="23.25" customHeight="1" x14ac:dyDescent="0.25">
      <c r="A31" s="147"/>
      <c r="B31" s="147"/>
      <c r="C31" s="147"/>
      <c r="D31" s="147"/>
      <c r="E31" s="147"/>
      <c r="F31" s="147"/>
      <c r="G31" s="286"/>
      <c r="H31" s="147"/>
      <c r="I31" s="286"/>
      <c r="J31" s="147"/>
    </row>
    <row r="32" spans="1:10" s="149" customFormat="1" ht="43.5" customHeight="1" x14ac:dyDescent="0.2">
      <c r="A32" s="350" t="s">
        <v>40</v>
      </c>
      <c r="B32" s="351"/>
      <c r="C32" s="351"/>
      <c r="D32" s="351"/>
      <c r="E32" s="351"/>
      <c r="F32" s="351"/>
      <c r="G32" s="351"/>
      <c r="H32" s="351"/>
      <c r="I32" s="287"/>
    </row>
    <row r="33" spans="1:10" s="149" customFormat="1" ht="44.25" customHeight="1" x14ac:dyDescent="0.2">
      <c r="A33" s="338" t="s">
        <v>41</v>
      </c>
      <c r="B33" s="339"/>
      <c r="C33" s="339"/>
      <c r="D33" s="339"/>
      <c r="E33" s="339"/>
      <c r="F33" s="339"/>
      <c r="G33" s="339"/>
      <c r="H33" s="339"/>
      <c r="I33" s="287"/>
    </row>
    <row r="34" spans="1:10" s="149" customFormat="1" ht="11.25" x14ac:dyDescent="0.2">
      <c r="A34" s="338" t="s">
        <v>42</v>
      </c>
      <c r="B34" s="339"/>
      <c r="C34" s="339"/>
      <c r="D34" s="339"/>
      <c r="E34" s="339"/>
      <c r="F34" s="339"/>
      <c r="G34" s="339"/>
      <c r="H34" s="339"/>
      <c r="I34" s="287"/>
    </row>
    <row r="35" spans="1:10" s="149" customFormat="1" ht="11.25" x14ac:dyDescent="0.2">
      <c r="A35" s="340" t="s">
        <v>43</v>
      </c>
      <c r="B35" s="341"/>
      <c r="C35" s="341"/>
      <c r="D35" s="341"/>
      <c r="E35" s="341"/>
      <c r="F35" s="341"/>
      <c r="G35" s="341"/>
      <c r="H35" s="341"/>
      <c r="I35" s="287"/>
    </row>
    <row r="36" spans="1:10" s="149" customFormat="1" ht="11.25" x14ac:dyDescent="0.2">
      <c r="A36" s="150"/>
      <c r="B36" s="82"/>
      <c r="C36" s="82"/>
      <c r="D36" s="82"/>
      <c r="E36" s="82"/>
      <c r="F36" s="82"/>
      <c r="G36" s="291"/>
      <c r="H36" s="82"/>
      <c r="I36" s="287"/>
    </row>
    <row r="37" spans="1:10" s="149" customFormat="1" ht="11.25" x14ac:dyDescent="0.2">
      <c r="A37" s="340" t="s">
        <v>44</v>
      </c>
      <c r="B37" s="341"/>
      <c r="C37" s="341"/>
      <c r="D37" s="341"/>
      <c r="E37" s="341"/>
      <c r="F37" s="341"/>
      <c r="G37" s="341"/>
      <c r="H37" s="341"/>
      <c r="I37" s="287"/>
    </row>
    <row r="38" spans="1:10" s="149" customFormat="1" ht="11.25" x14ac:dyDescent="0.2">
      <c r="A38" s="151"/>
      <c r="B38" s="107"/>
      <c r="C38" s="152"/>
      <c r="D38" s="152"/>
      <c r="E38" s="152"/>
      <c r="F38" s="153"/>
      <c r="G38" s="292"/>
      <c r="I38" s="287"/>
    </row>
    <row r="39" spans="1:10" s="149" customFormat="1" ht="11.25" x14ac:dyDescent="0.2">
      <c r="A39" s="151"/>
      <c r="B39" s="107"/>
      <c r="C39" s="152"/>
      <c r="D39" s="152"/>
      <c r="E39" s="152"/>
      <c r="F39" s="153"/>
      <c r="G39" s="292"/>
      <c r="I39" s="287"/>
    </row>
    <row r="40" spans="1:10" s="108" customFormat="1" ht="11.25" x14ac:dyDescent="0.2">
      <c r="A40" s="154"/>
      <c r="G40" s="288"/>
      <c r="I40" s="288"/>
    </row>
    <row r="41" spans="1:10" s="108" customFormat="1" ht="11.25" x14ac:dyDescent="0.2">
      <c r="A41" s="155"/>
      <c r="B41" s="109" t="s">
        <v>45</v>
      </c>
      <c r="C41" s="156"/>
      <c r="D41" s="157"/>
      <c r="E41" s="157"/>
      <c r="G41" s="288"/>
      <c r="I41" s="288"/>
    </row>
    <row r="42" spans="1:10" s="108" customFormat="1" ht="11.25" x14ac:dyDescent="0.2">
      <c r="A42" s="155"/>
      <c r="B42" s="110" t="s">
        <v>46</v>
      </c>
      <c r="C42" s="156"/>
      <c r="D42" s="328" t="s">
        <v>131</v>
      </c>
      <c r="E42" s="328"/>
      <c r="G42" s="288"/>
      <c r="I42" s="288"/>
    </row>
    <row r="43" spans="1:10" s="45" customFormat="1" x14ac:dyDescent="0.25">
      <c r="A43" s="147"/>
      <c r="B43" s="147"/>
      <c r="C43" s="147"/>
      <c r="D43" s="147"/>
      <c r="E43" s="147"/>
      <c r="F43" s="147"/>
      <c r="G43" s="286"/>
      <c r="H43" s="147"/>
      <c r="I43" s="286"/>
      <c r="J43" s="147"/>
    </row>
  </sheetData>
  <mergeCells count="19">
    <mergeCell ref="D42:E42"/>
    <mergeCell ref="A32:H32"/>
    <mergeCell ref="A33:H33"/>
    <mergeCell ref="A34:H34"/>
    <mergeCell ref="A35:H35"/>
    <mergeCell ref="A37:H37"/>
    <mergeCell ref="D30:E30"/>
    <mergeCell ref="A12:I12"/>
    <mergeCell ref="A1:I3"/>
    <mergeCell ref="A6:B6"/>
    <mergeCell ref="F28:F29"/>
    <mergeCell ref="G28:G29"/>
    <mergeCell ref="H28:H29"/>
    <mergeCell ref="I28:I29"/>
    <mergeCell ref="A7:B7"/>
    <mergeCell ref="A8:B8"/>
    <mergeCell ref="A9:B9"/>
    <mergeCell ref="A10:B10"/>
    <mergeCell ref="A11:B11"/>
  </mergeCells>
  <pageMargins left="0.7" right="0.7" top="0.75" bottom="0.75" header="0.3" footer="0.3"/>
  <pageSetup paperSize="9" scale="71"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pageSetUpPr fitToPage="1"/>
  </sheetPr>
  <dimension ref="A1:L121"/>
  <sheetViews>
    <sheetView topLeftCell="A99" workbookViewId="0">
      <selection activeCell="B114" sqref="B114"/>
    </sheetView>
  </sheetViews>
  <sheetFormatPr defaultRowHeight="15" x14ac:dyDescent="0.25"/>
  <cols>
    <col min="1" max="1" width="26.7109375" style="12" customWidth="1"/>
    <col min="2" max="2" width="30.7109375" customWidth="1"/>
    <col min="3" max="3" width="26.7109375" customWidth="1"/>
    <col min="4" max="4" width="11.7109375" style="12" customWidth="1"/>
    <col min="5" max="5" width="3.7109375" customWidth="1"/>
    <col min="6" max="6" width="11.7109375" customWidth="1"/>
    <col min="7" max="7" width="17.140625" style="289" customWidth="1"/>
    <col min="8" max="8" width="11.7109375" customWidth="1"/>
    <col min="9" max="9" width="11.7109375" style="289" customWidth="1"/>
    <col min="10" max="10" width="11.7109375" customWidth="1"/>
    <col min="11" max="11" width="3.7109375" customWidth="1"/>
    <col min="12" max="12" width="12.28515625" customWidth="1"/>
  </cols>
  <sheetData>
    <row r="1" spans="1:12" ht="15" customHeight="1" x14ac:dyDescent="0.25">
      <c r="A1" s="330" t="s">
        <v>38</v>
      </c>
      <c r="B1" s="330"/>
      <c r="C1" s="330"/>
      <c r="D1" s="330"/>
      <c r="E1" s="330"/>
      <c r="F1" s="330"/>
      <c r="G1" s="330"/>
      <c r="H1" s="330"/>
      <c r="I1" s="330"/>
      <c r="J1" s="329"/>
      <c r="K1" s="329"/>
      <c r="L1" s="329"/>
    </row>
    <row r="2" spans="1:12" ht="15" customHeight="1" x14ac:dyDescent="0.25">
      <c r="A2" s="330"/>
      <c r="B2" s="330"/>
      <c r="C2" s="330"/>
      <c r="D2" s="330"/>
      <c r="E2" s="330"/>
      <c r="F2" s="330"/>
      <c r="G2" s="330"/>
      <c r="H2" s="330"/>
      <c r="I2" s="330"/>
      <c r="J2" s="329"/>
      <c r="K2" s="329"/>
      <c r="L2" s="329"/>
    </row>
    <row r="3" spans="1:12" ht="15" customHeight="1" x14ac:dyDescent="0.25">
      <c r="A3" s="330"/>
      <c r="B3" s="330"/>
      <c r="C3" s="330"/>
      <c r="D3" s="330"/>
      <c r="E3" s="330"/>
      <c r="F3" s="330"/>
      <c r="G3" s="330"/>
      <c r="H3" s="330"/>
      <c r="I3" s="330"/>
      <c r="J3" s="329"/>
      <c r="K3" s="329"/>
      <c r="L3" s="329"/>
    </row>
    <row r="4" spans="1:12" s="38" customFormat="1" ht="15" customHeight="1" x14ac:dyDescent="0.25">
      <c r="A4" s="33" t="s">
        <v>39</v>
      </c>
      <c r="B4" s="33"/>
      <c r="C4" s="33"/>
      <c r="D4" s="33"/>
      <c r="E4" s="33"/>
      <c r="F4" s="33"/>
      <c r="G4" s="281"/>
      <c r="H4" s="33"/>
      <c r="I4" s="281"/>
      <c r="J4" s="33"/>
      <c r="K4" s="33"/>
      <c r="L4" s="33"/>
    </row>
    <row r="5" spans="1:12" s="38" customFormat="1" ht="15" customHeight="1" x14ac:dyDescent="0.25">
      <c r="A5" s="33"/>
      <c r="B5" s="33"/>
      <c r="C5" s="33"/>
      <c r="D5" s="33"/>
      <c r="E5" s="33"/>
      <c r="F5" s="33"/>
      <c r="G5" s="281"/>
      <c r="H5" s="33"/>
      <c r="I5" s="281"/>
      <c r="J5" s="33"/>
      <c r="K5" s="33"/>
      <c r="L5" s="33"/>
    </row>
    <row r="6" spans="1:12" s="242" customFormat="1" ht="15" customHeight="1" x14ac:dyDescent="0.2">
      <c r="A6" s="331" t="s">
        <v>372</v>
      </c>
      <c r="B6" s="331"/>
      <c r="C6" s="258"/>
      <c r="D6" s="258"/>
      <c r="E6" s="258"/>
      <c r="F6" s="258"/>
      <c r="G6" s="282"/>
      <c r="H6" s="258"/>
      <c r="I6" s="282"/>
      <c r="J6" s="389"/>
      <c r="K6" s="389"/>
      <c r="L6" s="389"/>
    </row>
    <row r="7" spans="1:12" s="242" customFormat="1" ht="15" customHeight="1" x14ac:dyDescent="0.2">
      <c r="A7" s="331" t="s">
        <v>354</v>
      </c>
      <c r="B7" s="331"/>
      <c r="C7" s="258"/>
      <c r="D7" s="258"/>
      <c r="E7" s="258"/>
      <c r="F7" s="258"/>
      <c r="G7" s="282"/>
      <c r="H7" s="258"/>
      <c r="I7" s="282"/>
      <c r="J7" s="258"/>
      <c r="K7" s="390"/>
      <c r="L7" s="390"/>
    </row>
    <row r="8" spans="1:12" s="242" customFormat="1" ht="15" customHeight="1" x14ac:dyDescent="0.2">
      <c r="A8" s="331" t="s">
        <v>355</v>
      </c>
      <c r="B8" s="331"/>
      <c r="C8" s="258"/>
      <c r="D8" s="258"/>
      <c r="E8" s="258"/>
      <c r="F8" s="258"/>
      <c r="G8" s="282"/>
      <c r="H8" s="258"/>
      <c r="I8" s="282"/>
      <c r="J8" s="258"/>
      <c r="K8" s="336"/>
      <c r="L8" s="336"/>
    </row>
    <row r="9" spans="1:12" s="242" customFormat="1" ht="15" customHeight="1" x14ac:dyDescent="0.2">
      <c r="A9" s="331" t="s">
        <v>247</v>
      </c>
      <c r="B9" s="331"/>
      <c r="C9" s="258"/>
      <c r="D9" s="258"/>
      <c r="E9" s="258"/>
      <c r="F9" s="258"/>
      <c r="G9" s="282"/>
      <c r="H9" s="258"/>
      <c r="I9" s="282"/>
      <c r="J9" s="258"/>
      <c r="K9" s="336"/>
      <c r="L9" s="336"/>
    </row>
    <row r="10" spans="1:12" s="242" customFormat="1" ht="15" customHeight="1" x14ac:dyDescent="0.2">
      <c r="A10" s="331" t="s">
        <v>456</v>
      </c>
      <c r="B10" s="331"/>
      <c r="C10" s="258"/>
      <c r="D10" s="258"/>
      <c r="E10" s="258"/>
      <c r="F10" s="258"/>
      <c r="G10" s="282"/>
      <c r="H10" s="258"/>
      <c r="I10" s="282"/>
      <c r="J10" s="258"/>
      <c r="K10" s="336"/>
      <c r="L10" s="336"/>
    </row>
    <row r="11" spans="1:12" s="242" customFormat="1" ht="15" customHeight="1" x14ac:dyDescent="0.2">
      <c r="A11" s="331" t="s">
        <v>356</v>
      </c>
      <c r="B11" s="331"/>
      <c r="C11" s="258"/>
      <c r="D11" s="258"/>
      <c r="E11" s="258"/>
      <c r="F11" s="258"/>
      <c r="G11" s="282"/>
      <c r="H11" s="258"/>
      <c r="I11" s="282"/>
      <c r="J11" s="258"/>
      <c r="K11" s="336"/>
      <c r="L11" s="336"/>
    </row>
    <row r="12" spans="1:12" ht="30" customHeight="1" thickBot="1" x14ac:dyDescent="0.3">
      <c r="A12" s="334" t="s">
        <v>372</v>
      </c>
      <c r="B12" s="335"/>
      <c r="C12" s="335"/>
      <c r="D12" s="335"/>
      <c r="E12" s="335"/>
      <c r="F12" s="335"/>
      <c r="G12" s="335"/>
      <c r="H12" s="335"/>
      <c r="I12" s="335"/>
      <c r="J12" s="335"/>
      <c r="K12" s="335"/>
      <c r="L12" s="335"/>
    </row>
    <row r="13" spans="1:12" ht="90" customHeight="1" thickBot="1" x14ac:dyDescent="0.3">
      <c r="A13" s="3" t="s">
        <v>11</v>
      </c>
      <c r="B13" s="3" t="s">
        <v>10</v>
      </c>
      <c r="C13" s="3" t="s">
        <v>552</v>
      </c>
      <c r="D13" s="3" t="s">
        <v>6</v>
      </c>
      <c r="E13" s="3" t="s">
        <v>4</v>
      </c>
      <c r="F13" s="4" t="s">
        <v>7</v>
      </c>
      <c r="G13" s="294" t="s">
        <v>8</v>
      </c>
      <c r="H13" s="5" t="s">
        <v>13</v>
      </c>
      <c r="I13" s="294" t="s">
        <v>9</v>
      </c>
      <c r="J13" s="387" t="s">
        <v>14</v>
      </c>
      <c r="K13" s="388"/>
      <c r="L13" s="6" t="s">
        <v>12</v>
      </c>
    </row>
    <row r="14" spans="1:12" ht="33.75" x14ac:dyDescent="0.2">
      <c r="A14" s="92" t="s">
        <v>214</v>
      </c>
      <c r="B14" s="98" t="s">
        <v>309</v>
      </c>
      <c r="C14" s="230" t="s">
        <v>26</v>
      </c>
      <c r="D14" s="197">
        <v>2800</v>
      </c>
      <c r="E14" s="99" t="s">
        <v>51</v>
      </c>
      <c r="F14" s="231"/>
      <c r="G14" s="297">
        <f t="shared" ref="G14:G21" si="0">SUM(D14*F14)</f>
        <v>0</v>
      </c>
      <c r="H14" s="231">
        <v>20</v>
      </c>
      <c r="I14" s="285">
        <f>SUM(G14*1.2)</f>
        <v>0</v>
      </c>
      <c r="J14" s="231" t="s">
        <v>26</v>
      </c>
      <c r="K14" s="256"/>
      <c r="L14" s="231" t="s">
        <v>26</v>
      </c>
    </row>
    <row r="15" spans="1:12" ht="33.75" x14ac:dyDescent="0.2">
      <c r="A15" s="92" t="s">
        <v>215</v>
      </c>
      <c r="B15" s="98" t="s">
        <v>310</v>
      </c>
      <c r="C15" s="230" t="s">
        <v>26</v>
      </c>
      <c r="D15" s="197">
        <v>2800</v>
      </c>
      <c r="E15" s="99" t="s">
        <v>51</v>
      </c>
      <c r="F15" s="231"/>
      <c r="G15" s="297">
        <f t="shared" si="0"/>
        <v>0</v>
      </c>
      <c r="H15" s="231">
        <v>20</v>
      </c>
      <c r="I15" s="285">
        <f t="shared" ref="I15:I21" si="1">SUM(G15*1.2)</f>
        <v>0</v>
      </c>
      <c r="J15" s="231" t="s">
        <v>26</v>
      </c>
      <c r="K15" s="256"/>
      <c r="L15" s="231" t="s">
        <v>26</v>
      </c>
    </row>
    <row r="16" spans="1:12" ht="45" x14ac:dyDescent="0.2">
      <c r="A16" s="92" t="s">
        <v>216</v>
      </c>
      <c r="B16" s="98" t="s">
        <v>311</v>
      </c>
      <c r="C16" s="230" t="s">
        <v>26</v>
      </c>
      <c r="D16" s="197">
        <v>2800</v>
      </c>
      <c r="E16" s="99" t="s">
        <v>51</v>
      </c>
      <c r="F16" s="231"/>
      <c r="G16" s="297">
        <f t="shared" si="0"/>
        <v>0</v>
      </c>
      <c r="H16" s="231">
        <v>20</v>
      </c>
      <c r="I16" s="285">
        <f t="shared" si="1"/>
        <v>0</v>
      </c>
      <c r="J16" s="231" t="s">
        <v>26</v>
      </c>
      <c r="K16" s="257"/>
      <c r="L16" s="231" t="s">
        <v>26</v>
      </c>
    </row>
    <row r="17" spans="1:12" ht="33.75" x14ac:dyDescent="0.2">
      <c r="A17" s="91" t="s">
        <v>217</v>
      </c>
      <c r="B17" s="98" t="s">
        <v>218</v>
      </c>
      <c r="C17" s="230" t="s">
        <v>26</v>
      </c>
      <c r="D17" s="197">
        <v>600</v>
      </c>
      <c r="E17" s="99" t="s">
        <v>51</v>
      </c>
      <c r="F17" s="231"/>
      <c r="G17" s="297">
        <f t="shared" si="0"/>
        <v>0</v>
      </c>
      <c r="H17" s="231">
        <v>20</v>
      </c>
      <c r="I17" s="285">
        <f t="shared" si="1"/>
        <v>0</v>
      </c>
      <c r="J17" s="231" t="s">
        <v>26</v>
      </c>
      <c r="K17" s="257"/>
      <c r="L17" s="231" t="s">
        <v>26</v>
      </c>
    </row>
    <row r="18" spans="1:12" ht="22.5" x14ac:dyDescent="0.2">
      <c r="A18" s="92" t="s">
        <v>323</v>
      </c>
      <c r="B18" s="98" t="s">
        <v>324</v>
      </c>
      <c r="C18" s="230" t="s">
        <v>26</v>
      </c>
      <c r="D18" s="197">
        <v>600</v>
      </c>
      <c r="E18" s="99" t="s">
        <v>5</v>
      </c>
      <c r="F18" s="231"/>
      <c r="G18" s="297">
        <f t="shared" si="0"/>
        <v>0</v>
      </c>
      <c r="H18" s="231">
        <v>20</v>
      </c>
      <c r="I18" s="285">
        <f t="shared" si="1"/>
        <v>0</v>
      </c>
      <c r="J18" s="231" t="s">
        <v>26</v>
      </c>
      <c r="K18" s="257"/>
      <c r="L18" s="231" t="s">
        <v>26</v>
      </c>
    </row>
    <row r="19" spans="1:12" x14ac:dyDescent="0.2">
      <c r="A19" s="92" t="s">
        <v>517</v>
      </c>
      <c r="B19" s="98" t="s">
        <v>322</v>
      </c>
      <c r="C19" s="230" t="s">
        <v>26</v>
      </c>
      <c r="D19" s="197">
        <v>60</v>
      </c>
      <c r="E19" s="99" t="s">
        <v>5</v>
      </c>
      <c r="F19" s="231"/>
      <c r="G19" s="297">
        <f t="shared" si="0"/>
        <v>0</v>
      </c>
      <c r="H19" s="231">
        <v>20</v>
      </c>
      <c r="I19" s="285">
        <f t="shared" si="1"/>
        <v>0</v>
      </c>
      <c r="J19" s="231" t="s">
        <v>26</v>
      </c>
      <c r="K19" s="257"/>
      <c r="L19" s="231" t="s">
        <v>26</v>
      </c>
    </row>
    <row r="20" spans="1:12" x14ac:dyDescent="0.2">
      <c r="A20" s="92" t="s">
        <v>219</v>
      </c>
      <c r="B20" s="98" t="s">
        <v>220</v>
      </c>
      <c r="C20" s="230" t="s">
        <v>26</v>
      </c>
      <c r="D20" s="197">
        <v>2300</v>
      </c>
      <c r="E20" s="99" t="s">
        <v>51</v>
      </c>
      <c r="F20" s="231"/>
      <c r="G20" s="297">
        <f t="shared" si="0"/>
        <v>0</v>
      </c>
      <c r="H20" s="231">
        <v>20</v>
      </c>
      <c r="I20" s="285">
        <f t="shared" si="1"/>
        <v>0</v>
      </c>
      <c r="J20" s="231" t="s">
        <v>26</v>
      </c>
      <c r="K20" s="257"/>
      <c r="L20" s="231" t="s">
        <v>26</v>
      </c>
    </row>
    <row r="21" spans="1:12" ht="15.75" customHeight="1" x14ac:dyDescent="0.2">
      <c r="A21" s="92" t="s">
        <v>221</v>
      </c>
      <c r="B21" s="98" t="s">
        <v>222</v>
      </c>
      <c r="C21" s="230" t="s">
        <v>26</v>
      </c>
      <c r="D21" s="197">
        <v>60</v>
      </c>
      <c r="E21" s="99" t="s">
        <v>5</v>
      </c>
      <c r="F21" s="231"/>
      <c r="G21" s="297">
        <f t="shared" si="0"/>
        <v>0</v>
      </c>
      <c r="H21" s="231">
        <v>20</v>
      </c>
      <c r="I21" s="285">
        <f t="shared" si="1"/>
        <v>0</v>
      </c>
      <c r="J21" s="231" t="s">
        <v>26</v>
      </c>
      <c r="K21" s="256"/>
      <c r="L21" s="231" t="s">
        <v>26</v>
      </c>
    </row>
    <row r="22" spans="1:12" ht="22.5" x14ac:dyDescent="0.2">
      <c r="A22" s="92" t="s">
        <v>518</v>
      </c>
      <c r="B22" s="98" t="s">
        <v>304</v>
      </c>
      <c r="C22" s="230" t="s">
        <v>26</v>
      </c>
      <c r="D22" s="198">
        <v>160</v>
      </c>
      <c r="E22" s="94" t="s">
        <v>5</v>
      </c>
      <c r="F22" s="231"/>
      <c r="G22" s="297">
        <f t="shared" ref="G22:G28" si="2">SUM(D22*F22)</f>
        <v>0</v>
      </c>
      <c r="H22" s="231">
        <v>20</v>
      </c>
      <c r="I22" s="285">
        <f>SUM(G22*1.2)</f>
        <v>0</v>
      </c>
      <c r="J22" s="231" t="s">
        <v>26</v>
      </c>
      <c r="K22" s="256"/>
      <c r="L22" s="231" t="s">
        <v>26</v>
      </c>
    </row>
    <row r="23" spans="1:12" ht="22.5" x14ac:dyDescent="0.2">
      <c r="A23" s="92" t="s">
        <v>520</v>
      </c>
      <c r="B23" s="98" t="s">
        <v>305</v>
      </c>
      <c r="C23" s="230" t="s">
        <v>26</v>
      </c>
      <c r="D23" s="198">
        <v>70</v>
      </c>
      <c r="E23" s="94" t="s">
        <v>5</v>
      </c>
      <c r="F23" s="231"/>
      <c r="G23" s="297">
        <f t="shared" si="2"/>
        <v>0</v>
      </c>
      <c r="H23" s="231">
        <v>20</v>
      </c>
      <c r="I23" s="285">
        <f t="shared" ref="I23:I28" si="3">SUM(G23*1.2)</f>
        <v>0</v>
      </c>
      <c r="J23" s="231" t="s">
        <v>26</v>
      </c>
      <c r="K23" s="256"/>
      <c r="L23" s="231" t="s">
        <v>26</v>
      </c>
    </row>
    <row r="24" spans="1:12" ht="22.5" x14ac:dyDescent="0.2">
      <c r="A24" s="92" t="s">
        <v>189</v>
      </c>
      <c r="B24" s="98" t="s">
        <v>190</v>
      </c>
      <c r="C24" s="230" t="s">
        <v>26</v>
      </c>
      <c r="D24" s="197">
        <v>3000</v>
      </c>
      <c r="E24" s="97" t="s">
        <v>51</v>
      </c>
      <c r="F24" s="231"/>
      <c r="G24" s="297">
        <f t="shared" si="2"/>
        <v>0</v>
      </c>
      <c r="H24" s="231">
        <v>20</v>
      </c>
      <c r="I24" s="285">
        <f t="shared" si="3"/>
        <v>0</v>
      </c>
      <c r="J24" s="231" t="s">
        <v>26</v>
      </c>
      <c r="K24" s="256"/>
      <c r="L24" s="231" t="s">
        <v>26</v>
      </c>
    </row>
    <row r="25" spans="1:12" x14ac:dyDescent="0.2">
      <c r="A25" s="92" t="s">
        <v>306</v>
      </c>
      <c r="B25" s="98" t="s">
        <v>308</v>
      </c>
      <c r="C25" s="230" t="s">
        <v>26</v>
      </c>
      <c r="D25" s="197">
        <v>240</v>
      </c>
      <c r="E25" s="97" t="s">
        <v>5</v>
      </c>
      <c r="F25" s="231"/>
      <c r="G25" s="297">
        <f t="shared" si="2"/>
        <v>0</v>
      </c>
      <c r="H25" s="231">
        <v>20</v>
      </c>
      <c r="I25" s="285">
        <f t="shared" si="3"/>
        <v>0</v>
      </c>
      <c r="J25" s="231" t="s">
        <v>26</v>
      </c>
      <c r="K25" s="256"/>
      <c r="L25" s="231" t="s">
        <v>26</v>
      </c>
    </row>
    <row r="26" spans="1:12" x14ac:dyDescent="0.2">
      <c r="A26" s="92" t="s">
        <v>306</v>
      </c>
      <c r="B26" s="98" t="s">
        <v>307</v>
      </c>
      <c r="C26" s="230" t="s">
        <v>26</v>
      </c>
      <c r="D26" s="197">
        <v>400</v>
      </c>
      <c r="E26" s="97" t="s">
        <v>5</v>
      </c>
      <c r="F26" s="231"/>
      <c r="G26" s="297">
        <f t="shared" si="2"/>
        <v>0</v>
      </c>
      <c r="H26" s="231">
        <v>20</v>
      </c>
      <c r="I26" s="285">
        <f t="shared" si="3"/>
        <v>0</v>
      </c>
      <c r="J26" s="231" t="s">
        <v>26</v>
      </c>
      <c r="K26" s="256"/>
      <c r="L26" s="231" t="s">
        <v>26</v>
      </c>
    </row>
    <row r="27" spans="1:12" x14ac:dyDescent="0.2">
      <c r="A27" s="92" t="s">
        <v>188</v>
      </c>
      <c r="B27" s="98" t="s">
        <v>519</v>
      </c>
      <c r="C27" s="230" t="s">
        <v>26</v>
      </c>
      <c r="D27" s="197">
        <v>70</v>
      </c>
      <c r="E27" s="97" t="s">
        <v>5</v>
      </c>
      <c r="F27" s="231"/>
      <c r="G27" s="297">
        <f t="shared" si="2"/>
        <v>0</v>
      </c>
      <c r="H27" s="231">
        <v>20</v>
      </c>
      <c r="I27" s="285">
        <f t="shared" si="3"/>
        <v>0</v>
      </c>
      <c r="J27" s="231" t="s">
        <v>26</v>
      </c>
      <c r="K27" s="256"/>
      <c r="L27" s="231" t="s">
        <v>26</v>
      </c>
    </row>
    <row r="28" spans="1:12" ht="22.5" x14ac:dyDescent="0.2">
      <c r="A28" s="92" t="s">
        <v>187</v>
      </c>
      <c r="B28" s="98" t="s">
        <v>191</v>
      </c>
      <c r="C28" s="230" t="s">
        <v>26</v>
      </c>
      <c r="D28" s="197">
        <v>1200</v>
      </c>
      <c r="E28" s="97" t="s">
        <v>51</v>
      </c>
      <c r="F28" s="231"/>
      <c r="G28" s="297">
        <f t="shared" si="2"/>
        <v>0</v>
      </c>
      <c r="H28" s="231">
        <v>20</v>
      </c>
      <c r="I28" s="285">
        <f t="shared" si="3"/>
        <v>0</v>
      </c>
      <c r="J28" s="231" t="s">
        <v>26</v>
      </c>
      <c r="K28" s="256"/>
      <c r="L28" s="231" t="s">
        <v>26</v>
      </c>
    </row>
    <row r="29" spans="1:12" ht="22.5" x14ac:dyDescent="0.2">
      <c r="A29" s="92" t="s">
        <v>195</v>
      </c>
      <c r="B29" s="98" t="s">
        <v>521</v>
      </c>
      <c r="C29" s="230" t="s">
        <v>26</v>
      </c>
      <c r="D29" s="198">
        <v>6000</v>
      </c>
      <c r="E29" s="97" t="s">
        <v>51</v>
      </c>
      <c r="F29" s="231"/>
      <c r="G29" s="297">
        <f t="shared" ref="G29:G47" si="4">SUM(D29*F29)</f>
        <v>0</v>
      </c>
      <c r="H29" s="231">
        <v>10</v>
      </c>
      <c r="I29" s="285">
        <f>SUM(G29*1.2)</f>
        <v>0</v>
      </c>
      <c r="J29" s="231" t="s">
        <v>26</v>
      </c>
      <c r="K29" s="256"/>
      <c r="L29" s="231" t="s">
        <v>26</v>
      </c>
    </row>
    <row r="30" spans="1:12" ht="22.5" x14ac:dyDescent="0.2">
      <c r="A30" s="92" t="s">
        <v>192</v>
      </c>
      <c r="B30" s="98" t="s">
        <v>522</v>
      </c>
      <c r="C30" s="230" t="s">
        <v>26</v>
      </c>
      <c r="D30" s="198">
        <v>200</v>
      </c>
      <c r="E30" s="99" t="s">
        <v>35</v>
      </c>
      <c r="F30" s="231"/>
      <c r="G30" s="297">
        <f t="shared" si="4"/>
        <v>0</v>
      </c>
      <c r="H30" s="231">
        <v>10</v>
      </c>
      <c r="I30" s="285">
        <f t="shared" ref="I30:I31" si="5">SUM(G30*1.2)</f>
        <v>0</v>
      </c>
      <c r="J30" s="231" t="s">
        <v>26</v>
      </c>
      <c r="K30" s="256"/>
      <c r="L30" s="231" t="s">
        <v>26</v>
      </c>
    </row>
    <row r="31" spans="1:12" ht="22.5" x14ac:dyDescent="0.2">
      <c r="A31" s="92" t="s">
        <v>193</v>
      </c>
      <c r="B31" s="98" t="s">
        <v>194</v>
      </c>
      <c r="C31" s="230" t="s">
        <v>26</v>
      </c>
      <c r="D31" s="197">
        <v>3000</v>
      </c>
      <c r="E31" s="97" t="s">
        <v>35</v>
      </c>
      <c r="F31" s="231"/>
      <c r="G31" s="297">
        <f t="shared" si="4"/>
        <v>0</v>
      </c>
      <c r="H31" s="231">
        <v>10</v>
      </c>
      <c r="I31" s="285">
        <f t="shared" si="5"/>
        <v>0</v>
      </c>
      <c r="J31" s="231" t="s">
        <v>26</v>
      </c>
      <c r="K31" s="256"/>
      <c r="L31" s="231" t="s">
        <v>26</v>
      </c>
    </row>
    <row r="32" spans="1:12" ht="22.5" x14ac:dyDescent="0.2">
      <c r="A32" s="91" t="s">
        <v>185</v>
      </c>
      <c r="B32" s="98" t="s">
        <v>299</v>
      </c>
      <c r="C32" s="230" t="s">
        <v>26</v>
      </c>
      <c r="D32" s="97">
        <v>24</v>
      </c>
      <c r="E32" s="100" t="s">
        <v>5</v>
      </c>
      <c r="F32" s="231"/>
      <c r="G32" s="297">
        <f t="shared" si="4"/>
        <v>0</v>
      </c>
      <c r="H32" s="231">
        <v>20</v>
      </c>
      <c r="I32" s="285">
        <f>SUM(G32*1.2)</f>
        <v>0</v>
      </c>
      <c r="J32" s="231" t="s">
        <v>26</v>
      </c>
      <c r="K32" s="257"/>
      <c r="L32" s="231" t="s">
        <v>26</v>
      </c>
    </row>
    <row r="33" spans="1:12" ht="33.75" x14ac:dyDescent="0.2">
      <c r="A33" s="91" t="s">
        <v>301</v>
      </c>
      <c r="B33" s="98" t="s">
        <v>523</v>
      </c>
      <c r="C33" s="230" t="s">
        <v>26</v>
      </c>
      <c r="D33" s="97">
        <v>30</v>
      </c>
      <c r="E33" s="100" t="s">
        <v>5</v>
      </c>
      <c r="F33" s="231"/>
      <c r="G33" s="297">
        <f t="shared" si="4"/>
        <v>0</v>
      </c>
      <c r="H33" s="231">
        <v>20</v>
      </c>
      <c r="I33" s="285">
        <f t="shared" ref="I33:I35" si="6">SUM(G33*1.2)</f>
        <v>0</v>
      </c>
      <c r="J33" s="231" t="s">
        <v>26</v>
      </c>
      <c r="K33" s="257"/>
      <c r="L33" s="231" t="s">
        <v>26</v>
      </c>
    </row>
    <row r="34" spans="1:12" ht="33.75" x14ac:dyDescent="0.2">
      <c r="A34" s="91" t="s">
        <v>186</v>
      </c>
      <c r="B34" s="98" t="s">
        <v>300</v>
      </c>
      <c r="C34" s="230" t="s">
        <v>26</v>
      </c>
      <c r="D34" s="97">
        <v>80</v>
      </c>
      <c r="E34" s="100" t="s">
        <v>5</v>
      </c>
      <c r="F34" s="231"/>
      <c r="G34" s="297">
        <f t="shared" si="4"/>
        <v>0</v>
      </c>
      <c r="H34" s="231">
        <v>20</v>
      </c>
      <c r="I34" s="285">
        <f t="shared" si="6"/>
        <v>0</v>
      </c>
      <c r="J34" s="231" t="s">
        <v>26</v>
      </c>
      <c r="K34" s="257"/>
      <c r="L34" s="231" t="s">
        <v>26</v>
      </c>
    </row>
    <row r="35" spans="1:12" ht="22.5" x14ac:dyDescent="0.2">
      <c r="A35" s="91" t="s">
        <v>302</v>
      </c>
      <c r="B35" s="98" t="s">
        <v>303</v>
      </c>
      <c r="C35" s="230" t="s">
        <v>26</v>
      </c>
      <c r="D35" s="97">
        <v>30</v>
      </c>
      <c r="E35" s="100" t="s">
        <v>5</v>
      </c>
      <c r="F35" s="231"/>
      <c r="G35" s="297">
        <f t="shared" si="4"/>
        <v>0</v>
      </c>
      <c r="H35" s="231">
        <v>20</v>
      </c>
      <c r="I35" s="285">
        <f t="shared" si="6"/>
        <v>0</v>
      </c>
      <c r="J35" s="231" t="s">
        <v>26</v>
      </c>
      <c r="K35" s="257"/>
      <c r="L35" s="231" t="s">
        <v>26</v>
      </c>
    </row>
    <row r="36" spans="1:12" x14ac:dyDescent="0.2">
      <c r="A36" s="91" t="s">
        <v>182</v>
      </c>
      <c r="B36" s="98" t="s">
        <v>295</v>
      </c>
      <c r="C36" s="230" t="s">
        <v>26</v>
      </c>
      <c r="D36" s="97">
        <v>600</v>
      </c>
      <c r="E36" s="100" t="s">
        <v>296</v>
      </c>
      <c r="F36" s="231"/>
      <c r="G36" s="297">
        <f t="shared" ref="G36:G39" si="7">SUM(D36*F36)</f>
        <v>0</v>
      </c>
      <c r="H36" s="231">
        <v>20</v>
      </c>
      <c r="I36" s="285">
        <f>SUM(G36*1.2)</f>
        <v>0</v>
      </c>
      <c r="J36" s="231" t="s">
        <v>26</v>
      </c>
      <c r="K36" s="257"/>
      <c r="L36" s="231" t="s">
        <v>26</v>
      </c>
    </row>
    <row r="37" spans="1:12" x14ac:dyDescent="0.2">
      <c r="A37" s="91" t="s">
        <v>183</v>
      </c>
      <c r="B37" s="98" t="s">
        <v>297</v>
      </c>
      <c r="C37" s="230" t="s">
        <v>26</v>
      </c>
      <c r="D37" s="198">
        <v>400</v>
      </c>
      <c r="E37" s="99" t="s">
        <v>296</v>
      </c>
      <c r="F37" s="231"/>
      <c r="G37" s="297">
        <f t="shared" si="7"/>
        <v>0</v>
      </c>
      <c r="H37" s="231">
        <v>20</v>
      </c>
      <c r="I37" s="285">
        <f t="shared" ref="I37:I39" si="8">SUM(G37*1.2)</f>
        <v>0</v>
      </c>
      <c r="J37" s="231" t="s">
        <v>26</v>
      </c>
      <c r="K37" s="256"/>
      <c r="L37" s="231" t="s">
        <v>26</v>
      </c>
    </row>
    <row r="38" spans="1:12" x14ac:dyDescent="0.2">
      <c r="A38" s="91" t="s">
        <v>184</v>
      </c>
      <c r="B38" s="98" t="s">
        <v>298</v>
      </c>
      <c r="C38" s="230" t="s">
        <v>26</v>
      </c>
      <c r="D38" s="198">
        <v>200</v>
      </c>
      <c r="E38" s="99" t="s">
        <v>296</v>
      </c>
      <c r="F38" s="231"/>
      <c r="G38" s="297">
        <f t="shared" si="7"/>
        <v>0</v>
      </c>
      <c r="H38" s="231">
        <v>20</v>
      </c>
      <c r="I38" s="285">
        <f t="shared" si="8"/>
        <v>0</v>
      </c>
      <c r="J38" s="231" t="s">
        <v>26</v>
      </c>
      <c r="K38" s="256"/>
      <c r="L38" s="231" t="s">
        <v>26</v>
      </c>
    </row>
    <row r="39" spans="1:12" x14ac:dyDescent="0.2">
      <c r="A39" s="91" t="s">
        <v>423</v>
      </c>
      <c r="B39" s="98" t="s">
        <v>298</v>
      </c>
      <c r="C39" s="230" t="s">
        <v>26</v>
      </c>
      <c r="D39" s="198">
        <v>200</v>
      </c>
      <c r="E39" s="99" t="s">
        <v>296</v>
      </c>
      <c r="F39" s="231"/>
      <c r="G39" s="297">
        <f t="shared" si="7"/>
        <v>0</v>
      </c>
      <c r="H39" s="231">
        <v>20</v>
      </c>
      <c r="I39" s="285">
        <f t="shared" si="8"/>
        <v>0</v>
      </c>
      <c r="J39" s="231" t="s">
        <v>26</v>
      </c>
      <c r="K39" s="256"/>
      <c r="L39" s="231" t="s">
        <v>26</v>
      </c>
    </row>
    <row r="40" spans="1:12" x14ac:dyDescent="0.2">
      <c r="A40" s="91" t="s">
        <v>78</v>
      </c>
      <c r="B40" s="98" t="s">
        <v>293</v>
      </c>
      <c r="C40" s="230" t="s">
        <v>26</v>
      </c>
      <c r="D40" s="179">
        <v>20</v>
      </c>
      <c r="E40" s="180" t="s">
        <v>5</v>
      </c>
      <c r="F40" s="231"/>
      <c r="G40" s="297">
        <f t="shared" si="4"/>
        <v>0</v>
      </c>
      <c r="H40" s="231">
        <v>20</v>
      </c>
      <c r="I40" s="285">
        <f>SUM(G40*1.2)</f>
        <v>0</v>
      </c>
      <c r="J40" s="231" t="s">
        <v>26</v>
      </c>
      <c r="K40" s="256"/>
      <c r="L40" s="231" t="s">
        <v>26</v>
      </c>
    </row>
    <row r="41" spans="1:12" x14ac:dyDescent="0.2">
      <c r="A41" s="91" t="s">
        <v>223</v>
      </c>
      <c r="B41" s="98" t="s">
        <v>288</v>
      </c>
      <c r="C41" s="230" t="s">
        <v>26</v>
      </c>
      <c r="D41" s="179">
        <v>200</v>
      </c>
      <c r="E41" s="180" t="s">
        <v>5</v>
      </c>
      <c r="F41" s="231"/>
      <c r="G41" s="297">
        <f t="shared" si="4"/>
        <v>0</v>
      </c>
      <c r="H41" s="231">
        <v>20</v>
      </c>
      <c r="I41" s="285">
        <f t="shared" ref="I41:I45" si="9">SUM(G41*1.2)</f>
        <v>0</v>
      </c>
      <c r="J41" s="231" t="s">
        <v>26</v>
      </c>
      <c r="K41" s="256"/>
      <c r="L41" s="231" t="s">
        <v>26</v>
      </c>
    </row>
    <row r="42" spans="1:12" x14ac:dyDescent="0.2">
      <c r="A42" s="91" t="s">
        <v>79</v>
      </c>
      <c r="B42" s="98" t="s">
        <v>289</v>
      </c>
      <c r="C42" s="230" t="s">
        <v>26</v>
      </c>
      <c r="D42" s="181">
        <v>200</v>
      </c>
      <c r="E42" s="180" t="s">
        <v>5</v>
      </c>
      <c r="F42" s="231"/>
      <c r="G42" s="297">
        <f t="shared" si="4"/>
        <v>0</v>
      </c>
      <c r="H42" s="231">
        <v>20</v>
      </c>
      <c r="I42" s="285">
        <f t="shared" si="9"/>
        <v>0</v>
      </c>
      <c r="J42" s="231" t="s">
        <v>26</v>
      </c>
      <c r="K42" s="257"/>
      <c r="L42" s="231" t="s">
        <v>26</v>
      </c>
    </row>
    <row r="43" spans="1:12" x14ac:dyDescent="0.2">
      <c r="A43" s="91" t="s">
        <v>213</v>
      </c>
      <c r="B43" s="98" t="s">
        <v>290</v>
      </c>
      <c r="C43" s="230" t="s">
        <v>26</v>
      </c>
      <c r="D43" s="97">
        <v>40</v>
      </c>
      <c r="E43" s="100" t="s">
        <v>5</v>
      </c>
      <c r="F43" s="231"/>
      <c r="G43" s="297">
        <f t="shared" si="4"/>
        <v>0</v>
      </c>
      <c r="H43" s="231">
        <v>20</v>
      </c>
      <c r="I43" s="285">
        <f t="shared" si="9"/>
        <v>0</v>
      </c>
      <c r="J43" s="231" t="s">
        <v>26</v>
      </c>
      <c r="K43" s="257"/>
      <c r="L43" s="231" t="s">
        <v>26</v>
      </c>
    </row>
    <row r="44" spans="1:12" x14ac:dyDescent="0.2">
      <c r="A44" s="91" t="s">
        <v>294</v>
      </c>
      <c r="B44" s="98" t="s">
        <v>524</v>
      </c>
      <c r="C44" s="230" t="s">
        <v>26</v>
      </c>
      <c r="D44" s="97">
        <v>20</v>
      </c>
      <c r="E44" s="100" t="s">
        <v>5</v>
      </c>
      <c r="F44" s="231"/>
      <c r="G44" s="297">
        <f t="shared" si="4"/>
        <v>0</v>
      </c>
      <c r="H44" s="231">
        <v>20</v>
      </c>
      <c r="I44" s="285">
        <f t="shared" si="9"/>
        <v>0</v>
      </c>
      <c r="J44" s="231" t="s">
        <v>26</v>
      </c>
      <c r="K44" s="257"/>
      <c r="L44" s="231" t="s">
        <v>26</v>
      </c>
    </row>
    <row r="45" spans="1:12" ht="22.5" x14ac:dyDescent="0.2">
      <c r="A45" s="91" t="s">
        <v>291</v>
      </c>
      <c r="B45" s="98" t="s">
        <v>292</v>
      </c>
      <c r="C45" s="230" t="s">
        <v>26</v>
      </c>
      <c r="D45" s="97">
        <v>40</v>
      </c>
      <c r="E45" s="100" t="s">
        <v>5</v>
      </c>
      <c r="F45" s="231"/>
      <c r="G45" s="297">
        <f t="shared" si="4"/>
        <v>0</v>
      </c>
      <c r="H45" s="231">
        <v>20</v>
      </c>
      <c r="I45" s="285">
        <f t="shared" si="9"/>
        <v>0</v>
      </c>
      <c r="J45" s="231" t="s">
        <v>26</v>
      </c>
      <c r="K45" s="257"/>
      <c r="L45" s="231" t="s">
        <v>26</v>
      </c>
    </row>
    <row r="46" spans="1:12" ht="45" x14ac:dyDescent="0.2">
      <c r="A46" s="91" t="s">
        <v>226</v>
      </c>
      <c r="B46" s="98" t="s">
        <v>525</v>
      </c>
      <c r="C46" s="230" t="s">
        <v>26</v>
      </c>
      <c r="D46" s="178">
        <v>160</v>
      </c>
      <c r="E46" s="199" t="s">
        <v>51</v>
      </c>
      <c r="F46" s="231"/>
      <c r="G46" s="297">
        <f t="shared" si="4"/>
        <v>0</v>
      </c>
      <c r="H46" s="231">
        <v>20</v>
      </c>
      <c r="I46" s="285">
        <f>SUM(G46*1.2)</f>
        <v>0</v>
      </c>
      <c r="J46" s="231" t="s">
        <v>26</v>
      </c>
      <c r="K46" s="257"/>
      <c r="L46" s="231" t="s">
        <v>26</v>
      </c>
    </row>
    <row r="47" spans="1:12" ht="42.75" customHeight="1" x14ac:dyDescent="0.2">
      <c r="A47" s="102" t="s">
        <v>97</v>
      </c>
      <c r="B47" s="90" t="s">
        <v>98</v>
      </c>
      <c r="C47" s="230" t="s">
        <v>26</v>
      </c>
      <c r="D47" s="201">
        <v>600</v>
      </c>
      <c r="E47" s="200" t="s">
        <v>51</v>
      </c>
      <c r="F47" s="231"/>
      <c r="G47" s="297">
        <f t="shared" si="4"/>
        <v>0</v>
      </c>
      <c r="H47" s="231">
        <v>20</v>
      </c>
      <c r="I47" s="285">
        <f>SUM(G47*1.2)</f>
        <v>0</v>
      </c>
      <c r="J47" s="231" t="s">
        <v>26</v>
      </c>
      <c r="K47" s="257"/>
      <c r="L47" s="231" t="s">
        <v>26</v>
      </c>
    </row>
    <row r="48" spans="1:12" ht="45" x14ac:dyDescent="0.2">
      <c r="A48" s="92" t="s">
        <v>227</v>
      </c>
      <c r="B48" s="98" t="s">
        <v>526</v>
      </c>
      <c r="C48" s="230" t="s">
        <v>26</v>
      </c>
      <c r="D48" s="202">
        <v>240</v>
      </c>
      <c r="E48" s="97" t="s">
        <v>5</v>
      </c>
      <c r="F48" s="231"/>
      <c r="G48" s="297">
        <f t="shared" ref="G48:G54" si="10">SUM(D48*F48)</f>
        <v>0</v>
      </c>
      <c r="H48" s="231">
        <v>20</v>
      </c>
      <c r="I48" s="285">
        <f>SUM(G48*1.2)</f>
        <v>0</v>
      </c>
      <c r="J48" s="231" t="s">
        <v>26</v>
      </c>
      <c r="K48" s="256"/>
      <c r="L48" s="231" t="s">
        <v>26</v>
      </c>
    </row>
    <row r="49" spans="1:12" ht="45" x14ac:dyDescent="0.2">
      <c r="A49" s="92" t="s">
        <v>228</v>
      </c>
      <c r="B49" s="98" t="s">
        <v>229</v>
      </c>
      <c r="C49" s="230" t="s">
        <v>26</v>
      </c>
      <c r="D49" s="202">
        <v>260</v>
      </c>
      <c r="E49" s="97" t="s">
        <v>5</v>
      </c>
      <c r="F49" s="231"/>
      <c r="G49" s="297">
        <f t="shared" si="10"/>
        <v>0</v>
      </c>
      <c r="H49" s="231">
        <v>20</v>
      </c>
      <c r="I49" s="285">
        <f t="shared" ref="I49:I54" si="11">SUM(G49*1.2)</f>
        <v>0</v>
      </c>
      <c r="J49" s="231" t="s">
        <v>26</v>
      </c>
      <c r="K49" s="256"/>
      <c r="L49" s="231" t="s">
        <v>26</v>
      </c>
    </row>
    <row r="50" spans="1:12" ht="72" customHeight="1" x14ac:dyDescent="0.25">
      <c r="A50" s="92" t="s">
        <v>99</v>
      </c>
      <c r="B50" s="90" t="s">
        <v>231</v>
      </c>
      <c r="C50" s="230" t="s">
        <v>26</v>
      </c>
      <c r="D50" s="203">
        <v>40</v>
      </c>
      <c r="E50" s="114" t="s">
        <v>5</v>
      </c>
      <c r="F50" s="231"/>
      <c r="G50" s="297">
        <f t="shared" si="10"/>
        <v>0</v>
      </c>
      <c r="H50" s="231">
        <v>20</v>
      </c>
      <c r="I50" s="285">
        <f t="shared" si="11"/>
        <v>0</v>
      </c>
      <c r="J50" s="231" t="s">
        <v>26</v>
      </c>
      <c r="K50" s="256"/>
      <c r="L50" s="231" t="s">
        <v>26</v>
      </c>
    </row>
    <row r="51" spans="1:12" ht="72" customHeight="1" x14ac:dyDescent="0.25">
      <c r="A51" s="92" t="s">
        <v>99</v>
      </c>
      <c r="B51" s="90" t="s">
        <v>230</v>
      </c>
      <c r="C51" s="230" t="s">
        <v>26</v>
      </c>
      <c r="D51" s="30">
        <v>260</v>
      </c>
      <c r="E51" s="114" t="s">
        <v>5</v>
      </c>
      <c r="F51" s="231"/>
      <c r="G51" s="297">
        <f t="shared" si="10"/>
        <v>0</v>
      </c>
      <c r="H51" s="231">
        <v>20</v>
      </c>
      <c r="I51" s="285">
        <f t="shared" si="11"/>
        <v>0</v>
      </c>
      <c r="J51" s="231" t="s">
        <v>26</v>
      </c>
      <c r="K51" s="256"/>
      <c r="L51" s="231" t="s">
        <v>26</v>
      </c>
    </row>
    <row r="52" spans="1:12" ht="44.25" customHeight="1" x14ac:dyDescent="0.25">
      <c r="A52" s="92" t="s">
        <v>232</v>
      </c>
      <c r="B52" s="90" t="s">
        <v>527</v>
      </c>
      <c r="C52" s="230" t="s">
        <v>26</v>
      </c>
      <c r="D52" s="30">
        <v>300</v>
      </c>
      <c r="E52" s="114" t="s">
        <v>5</v>
      </c>
      <c r="F52" s="231"/>
      <c r="G52" s="297">
        <f t="shared" si="10"/>
        <v>0</v>
      </c>
      <c r="H52" s="231">
        <v>20</v>
      </c>
      <c r="I52" s="285">
        <f t="shared" si="11"/>
        <v>0</v>
      </c>
      <c r="J52" s="231" t="s">
        <v>26</v>
      </c>
      <c r="K52" s="256"/>
      <c r="L52" s="231" t="s">
        <v>26</v>
      </c>
    </row>
    <row r="53" spans="1:12" ht="44.25" customHeight="1" x14ac:dyDescent="0.2">
      <c r="A53" s="92" t="s">
        <v>285</v>
      </c>
      <c r="B53" s="98" t="s">
        <v>287</v>
      </c>
      <c r="C53" s="230" t="s">
        <v>26</v>
      </c>
      <c r="D53" s="202">
        <v>60</v>
      </c>
      <c r="E53" s="97" t="s">
        <v>5</v>
      </c>
      <c r="F53" s="231"/>
      <c r="G53" s="297">
        <f t="shared" si="10"/>
        <v>0</v>
      </c>
      <c r="H53" s="231">
        <v>20</v>
      </c>
      <c r="I53" s="285">
        <f t="shared" si="11"/>
        <v>0</v>
      </c>
      <c r="J53" s="231" t="s">
        <v>26</v>
      </c>
      <c r="K53" s="256"/>
      <c r="L53" s="231" t="s">
        <v>26</v>
      </c>
    </row>
    <row r="54" spans="1:12" ht="44.25" customHeight="1" x14ac:dyDescent="0.2">
      <c r="A54" s="92" t="s">
        <v>285</v>
      </c>
      <c r="B54" s="98" t="s">
        <v>286</v>
      </c>
      <c r="C54" s="230" t="s">
        <v>26</v>
      </c>
      <c r="D54" s="202">
        <v>400</v>
      </c>
      <c r="E54" s="97" t="s">
        <v>5</v>
      </c>
      <c r="F54" s="231"/>
      <c r="G54" s="297">
        <f t="shared" si="10"/>
        <v>0</v>
      </c>
      <c r="H54" s="231">
        <v>20</v>
      </c>
      <c r="I54" s="285">
        <f t="shared" si="11"/>
        <v>0</v>
      </c>
      <c r="J54" s="231" t="s">
        <v>26</v>
      </c>
      <c r="K54" s="256"/>
      <c r="L54" s="231" t="s">
        <v>26</v>
      </c>
    </row>
    <row r="55" spans="1:12" x14ac:dyDescent="0.25">
      <c r="A55" s="92" t="s">
        <v>235</v>
      </c>
      <c r="B55" s="13" t="s">
        <v>535</v>
      </c>
      <c r="C55" s="230" t="s">
        <v>26</v>
      </c>
      <c r="D55" s="203">
        <v>4</v>
      </c>
      <c r="E55" s="114" t="s">
        <v>5</v>
      </c>
      <c r="F55" s="231"/>
      <c r="G55" s="297">
        <f t="shared" ref="G55:G66" si="12">SUM(D55*F55)</f>
        <v>0</v>
      </c>
      <c r="H55" s="231">
        <v>20</v>
      </c>
      <c r="I55" s="285">
        <f>SUM(G55*1.2)</f>
        <v>0</v>
      </c>
      <c r="J55" s="231" t="s">
        <v>26</v>
      </c>
      <c r="K55" s="256"/>
      <c r="L55" s="231" t="s">
        <v>26</v>
      </c>
    </row>
    <row r="56" spans="1:12" ht="56.25" x14ac:dyDescent="0.25">
      <c r="A56" s="92" t="s">
        <v>530</v>
      </c>
      <c r="B56" s="13" t="s">
        <v>531</v>
      </c>
      <c r="C56" s="230" t="s">
        <v>26</v>
      </c>
      <c r="D56" s="203">
        <v>2</v>
      </c>
      <c r="E56" s="114" t="s">
        <v>5</v>
      </c>
      <c r="F56" s="231"/>
      <c r="G56" s="297">
        <f t="shared" si="12"/>
        <v>0</v>
      </c>
      <c r="H56" s="231">
        <v>20</v>
      </c>
      <c r="I56" s="285">
        <f t="shared" ref="I56:I66" si="13">SUM(G56*1.2)</f>
        <v>0</v>
      </c>
      <c r="J56" s="231" t="s">
        <v>26</v>
      </c>
      <c r="K56" s="256"/>
      <c r="L56" s="231" t="s">
        <v>26</v>
      </c>
    </row>
    <row r="57" spans="1:12" x14ac:dyDescent="0.25">
      <c r="A57" s="102" t="s">
        <v>528</v>
      </c>
      <c r="B57" s="90" t="s">
        <v>233</v>
      </c>
      <c r="C57" s="230" t="s">
        <v>26</v>
      </c>
      <c r="D57" s="203">
        <v>2</v>
      </c>
      <c r="E57" s="114" t="s">
        <v>5</v>
      </c>
      <c r="F57" s="231"/>
      <c r="G57" s="297">
        <f t="shared" si="12"/>
        <v>0</v>
      </c>
      <c r="H57" s="231">
        <v>20</v>
      </c>
      <c r="I57" s="285">
        <f t="shared" si="13"/>
        <v>0</v>
      </c>
      <c r="J57" s="231" t="s">
        <v>26</v>
      </c>
      <c r="K57" s="256"/>
      <c r="L57" s="231" t="s">
        <v>26</v>
      </c>
    </row>
    <row r="58" spans="1:12" x14ac:dyDescent="0.25">
      <c r="A58" s="102" t="s">
        <v>236</v>
      </c>
      <c r="B58" s="90" t="s">
        <v>234</v>
      </c>
      <c r="C58" s="230" t="s">
        <v>26</v>
      </c>
      <c r="D58" s="203"/>
      <c r="E58" s="114" t="s">
        <v>5</v>
      </c>
      <c r="F58" s="231"/>
      <c r="G58" s="297">
        <f t="shared" si="12"/>
        <v>0</v>
      </c>
      <c r="H58" s="231">
        <v>0</v>
      </c>
      <c r="I58" s="285">
        <f t="shared" si="13"/>
        <v>0</v>
      </c>
      <c r="J58" s="231" t="s">
        <v>26</v>
      </c>
      <c r="K58" s="256"/>
      <c r="L58" s="231" t="s">
        <v>26</v>
      </c>
    </row>
    <row r="59" spans="1:12" x14ac:dyDescent="0.25">
      <c r="A59" s="102" t="s">
        <v>237</v>
      </c>
      <c r="B59" s="90" t="s">
        <v>234</v>
      </c>
      <c r="C59" s="230" t="s">
        <v>26</v>
      </c>
      <c r="D59" s="203">
        <v>4</v>
      </c>
      <c r="E59" s="114" t="s">
        <v>5</v>
      </c>
      <c r="F59" s="231"/>
      <c r="G59" s="297">
        <f t="shared" si="12"/>
        <v>0</v>
      </c>
      <c r="H59" s="231">
        <v>20</v>
      </c>
      <c r="I59" s="285">
        <f t="shared" si="13"/>
        <v>0</v>
      </c>
      <c r="J59" s="231" t="s">
        <v>26</v>
      </c>
      <c r="K59" s="256"/>
      <c r="L59" s="231" t="s">
        <v>26</v>
      </c>
    </row>
    <row r="60" spans="1:12" x14ac:dyDescent="0.25">
      <c r="A60" s="92" t="s">
        <v>96</v>
      </c>
      <c r="B60" s="90" t="s">
        <v>238</v>
      </c>
      <c r="C60" s="230" t="s">
        <v>26</v>
      </c>
      <c r="D60" s="203">
        <v>1</v>
      </c>
      <c r="E60" s="114" t="s">
        <v>5</v>
      </c>
      <c r="F60" s="231"/>
      <c r="G60" s="297">
        <f t="shared" si="12"/>
        <v>0</v>
      </c>
      <c r="H60" s="231">
        <v>20</v>
      </c>
      <c r="I60" s="285">
        <f t="shared" si="13"/>
        <v>0</v>
      </c>
      <c r="J60" s="231" t="s">
        <v>26</v>
      </c>
      <c r="K60" s="256"/>
      <c r="L60" s="231" t="s">
        <v>26</v>
      </c>
    </row>
    <row r="61" spans="1:12" ht="22.5" x14ac:dyDescent="0.2">
      <c r="A61" s="91" t="s">
        <v>529</v>
      </c>
      <c r="B61" s="98" t="s">
        <v>282</v>
      </c>
      <c r="C61" s="230" t="s">
        <v>26</v>
      </c>
      <c r="D61" s="202">
        <v>60</v>
      </c>
      <c r="E61" s="97" t="s">
        <v>5</v>
      </c>
      <c r="F61" s="231"/>
      <c r="G61" s="297">
        <f t="shared" si="12"/>
        <v>0</v>
      </c>
      <c r="H61" s="231">
        <v>20</v>
      </c>
      <c r="I61" s="285">
        <f t="shared" si="13"/>
        <v>0</v>
      </c>
      <c r="J61" s="231" t="s">
        <v>26</v>
      </c>
      <c r="K61" s="256"/>
      <c r="L61" s="231" t="s">
        <v>26</v>
      </c>
    </row>
    <row r="62" spans="1:12" x14ac:dyDescent="0.2">
      <c r="A62" s="91" t="s">
        <v>283</v>
      </c>
      <c r="B62" s="98" t="s">
        <v>284</v>
      </c>
      <c r="C62" s="230" t="s">
        <v>26</v>
      </c>
      <c r="D62" s="202">
        <v>2</v>
      </c>
      <c r="E62" s="97" t="s">
        <v>5</v>
      </c>
      <c r="F62" s="231"/>
      <c r="G62" s="297">
        <f t="shared" si="12"/>
        <v>0</v>
      </c>
      <c r="H62" s="231">
        <v>20</v>
      </c>
      <c r="I62" s="285">
        <f t="shared" si="13"/>
        <v>0</v>
      </c>
      <c r="J62" s="231" t="s">
        <v>26</v>
      </c>
      <c r="K62" s="256"/>
      <c r="L62" s="231" t="s">
        <v>26</v>
      </c>
    </row>
    <row r="63" spans="1:12" x14ac:dyDescent="0.2">
      <c r="A63" s="91" t="s">
        <v>532</v>
      </c>
      <c r="B63" s="98" t="s">
        <v>546</v>
      </c>
      <c r="C63" s="230" t="s">
        <v>26</v>
      </c>
      <c r="D63" s="202">
        <v>1</v>
      </c>
      <c r="E63" s="100" t="s">
        <v>5</v>
      </c>
      <c r="F63" s="231"/>
      <c r="G63" s="297">
        <f t="shared" si="12"/>
        <v>0</v>
      </c>
      <c r="H63" s="231">
        <v>20</v>
      </c>
      <c r="I63" s="285">
        <f t="shared" si="13"/>
        <v>0</v>
      </c>
      <c r="J63" s="231" t="s">
        <v>26</v>
      </c>
      <c r="K63" s="257"/>
      <c r="L63" s="231" t="s">
        <v>26</v>
      </c>
    </row>
    <row r="64" spans="1:12" x14ac:dyDescent="0.2">
      <c r="A64" s="91" t="s">
        <v>425</v>
      </c>
      <c r="B64" s="98" t="s">
        <v>426</v>
      </c>
      <c r="C64" s="230"/>
      <c r="D64" s="202">
        <v>1</v>
      </c>
      <c r="E64" s="100" t="s">
        <v>5</v>
      </c>
      <c r="F64" s="231"/>
      <c r="G64" s="297">
        <f t="shared" si="12"/>
        <v>0</v>
      </c>
      <c r="H64" s="231">
        <v>20</v>
      </c>
      <c r="I64" s="285">
        <f t="shared" si="13"/>
        <v>0</v>
      </c>
      <c r="J64" s="231"/>
      <c r="K64" s="257"/>
      <c r="L64" s="231"/>
    </row>
    <row r="65" spans="1:12" x14ac:dyDescent="0.2">
      <c r="A65" s="91" t="s">
        <v>427</v>
      </c>
      <c r="B65" s="98" t="s">
        <v>426</v>
      </c>
      <c r="C65" s="230"/>
      <c r="D65" s="202">
        <v>1</v>
      </c>
      <c r="E65" s="100" t="s">
        <v>5</v>
      </c>
      <c r="F65" s="231"/>
      <c r="G65" s="297">
        <f t="shared" si="12"/>
        <v>0</v>
      </c>
      <c r="H65" s="231">
        <v>20</v>
      </c>
      <c r="I65" s="285">
        <f t="shared" si="13"/>
        <v>0</v>
      </c>
      <c r="J65" s="231"/>
      <c r="K65" s="257"/>
      <c r="L65" s="231"/>
    </row>
    <row r="66" spans="1:12" x14ac:dyDescent="0.2">
      <c r="A66" s="91" t="s">
        <v>428</v>
      </c>
      <c r="B66" s="98" t="s">
        <v>533</v>
      </c>
      <c r="C66" s="230"/>
      <c r="D66" s="202">
        <v>1</v>
      </c>
      <c r="E66" s="100" t="s">
        <v>5</v>
      </c>
      <c r="F66" s="231"/>
      <c r="G66" s="297">
        <f t="shared" si="12"/>
        <v>0</v>
      </c>
      <c r="H66" s="231">
        <v>20</v>
      </c>
      <c r="I66" s="285">
        <f t="shared" si="13"/>
        <v>0</v>
      </c>
      <c r="J66" s="231"/>
      <c r="K66" s="257"/>
      <c r="L66" s="231"/>
    </row>
    <row r="67" spans="1:12" ht="45" x14ac:dyDescent="0.2">
      <c r="A67" s="92" t="s">
        <v>534</v>
      </c>
      <c r="B67" s="98" t="s">
        <v>281</v>
      </c>
      <c r="C67" s="230" t="s">
        <v>26</v>
      </c>
      <c r="D67" s="202">
        <v>120</v>
      </c>
      <c r="E67" s="93" t="s">
        <v>5</v>
      </c>
      <c r="F67" s="231"/>
      <c r="G67" s="297">
        <f t="shared" ref="G67:G95" si="14">SUM(D67*F67)</f>
        <v>0</v>
      </c>
      <c r="H67" s="231">
        <v>20</v>
      </c>
      <c r="I67" s="285">
        <f>SUM(G67*1.2)</f>
        <v>0</v>
      </c>
      <c r="J67" s="231" t="s">
        <v>26</v>
      </c>
      <c r="K67" s="257"/>
      <c r="L67" s="231" t="s">
        <v>26</v>
      </c>
    </row>
    <row r="68" spans="1:12" x14ac:dyDescent="0.2">
      <c r="A68" s="91" t="s">
        <v>80</v>
      </c>
      <c r="B68" s="98" t="s">
        <v>547</v>
      </c>
      <c r="C68" s="230" t="s">
        <v>26</v>
      </c>
      <c r="D68" s="202">
        <v>120</v>
      </c>
      <c r="E68" s="100" t="s">
        <v>35</v>
      </c>
      <c r="F68" s="231"/>
      <c r="G68" s="297">
        <f>SUM(D68*F68)</f>
        <v>0</v>
      </c>
      <c r="H68" s="231">
        <v>20</v>
      </c>
      <c r="I68" s="285">
        <f>SUM(G68*1.2)</f>
        <v>0</v>
      </c>
      <c r="J68" s="231" t="s">
        <v>26</v>
      </c>
      <c r="K68" s="257"/>
      <c r="L68" s="231" t="s">
        <v>26</v>
      </c>
    </row>
    <row r="69" spans="1:12" ht="44.25" customHeight="1" x14ac:dyDescent="0.25">
      <c r="A69" s="92" t="s">
        <v>100</v>
      </c>
      <c r="B69" s="90" t="s">
        <v>101</v>
      </c>
      <c r="C69" s="230" t="s">
        <v>26</v>
      </c>
      <c r="D69" s="202">
        <v>2200</v>
      </c>
      <c r="E69" s="8" t="s">
        <v>35</v>
      </c>
      <c r="F69" s="231"/>
      <c r="G69" s="297">
        <f t="shared" ref="G69" si="15">SUM(D69*F69)</f>
        <v>0</v>
      </c>
      <c r="H69" s="231">
        <v>20</v>
      </c>
      <c r="I69" s="285">
        <f t="shared" ref="I69" si="16">SUM(G69*1.2)</f>
        <v>0</v>
      </c>
      <c r="J69" s="231" t="s">
        <v>26</v>
      </c>
      <c r="K69" s="257"/>
      <c r="L69" s="255" t="e">
        <f t="shared" ref="L69" si="17">SUM(J69*F69)</f>
        <v>#VALUE!</v>
      </c>
    </row>
    <row r="70" spans="1:12" x14ac:dyDescent="0.2">
      <c r="A70" s="91" t="s">
        <v>174</v>
      </c>
      <c r="B70" s="98" t="s">
        <v>175</v>
      </c>
      <c r="C70" s="230" t="s">
        <v>26</v>
      </c>
      <c r="D70" s="202">
        <v>1900</v>
      </c>
      <c r="E70" s="97" t="s">
        <v>5</v>
      </c>
      <c r="F70" s="231"/>
      <c r="G70" s="297">
        <f t="shared" ref="G70:G73" si="18">SUM(D70*F70)</f>
        <v>0</v>
      </c>
      <c r="H70" s="231">
        <v>20</v>
      </c>
      <c r="I70" s="285">
        <f>SUM(G70*1.2)</f>
        <v>0</v>
      </c>
      <c r="J70" s="231" t="s">
        <v>26</v>
      </c>
      <c r="K70" s="256"/>
      <c r="L70" s="231" t="s">
        <v>26</v>
      </c>
    </row>
    <row r="71" spans="1:12" x14ac:dyDescent="0.2">
      <c r="A71" s="91" t="s">
        <v>176</v>
      </c>
      <c r="B71" s="98" t="s">
        <v>177</v>
      </c>
      <c r="C71" s="230" t="s">
        <v>26</v>
      </c>
      <c r="D71" s="202">
        <v>400</v>
      </c>
      <c r="E71" s="97" t="s">
        <v>5</v>
      </c>
      <c r="F71" s="231"/>
      <c r="G71" s="297">
        <f t="shared" si="18"/>
        <v>0</v>
      </c>
      <c r="H71" s="231">
        <v>20</v>
      </c>
      <c r="I71" s="285">
        <f t="shared" ref="I71:I73" si="19">SUM(G71*1.2)</f>
        <v>0</v>
      </c>
      <c r="J71" s="231" t="s">
        <v>26</v>
      </c>
      <c r="K71" s="256"/>
      <c r="L71" s="231" t="s">
        <v>26</v>
      </c>
    </row>
    <row r="72" spans="1:12" ht="22.5" x14ac:dyDescent="0.25">
      <c r="A72" s="91" t="s">
        <v>178</v>
      </c>
      <c r="B72" s="90" t="s">
        <v>179</v>
      </c>
      <c r="C72" s="230" t="s">
        <v>26</v>
      </c>
      <c r="D72" s="202">
        <v>2</v>
      </c>
      <c r="E72" s="97" t="s">
        <v>5</v>
      </c>
      <c r="F72" s="231"/>
      <c r="G72" s="297">
        <f t="shared" si="18"/>
        <v>0</v>
      </c>
      <c r="H72" s="231">
        <v>20</v>
      </c>
      <c r="I72" s="285">
        <f t="shared" si="19"/>
        <v>0</v>
      </c>
      <c r="J72" s="231" t="s">
        <v>26</v>
      </c>
      <c r="K72" s="256"/>
      <c r="L72" s="231" t="s">
        <v>26</v>
      </c>
    </row>
    <row r="73" spans="1:12" x14ac:dyDescent="0.2">
      <c r="A73" s="91" t="s">
        <v>180</v>
      </c>
      <c r="B73" s="98" t="s">
        <v>181</v>
      </c>
      <c r="C73" s="230" t="s">
        <v>26</v>
      </c>
      <c r="D73" s="202">
        <v>0.4</v>
      </c>
      <c r="E73" s="97" t="s">
        <v>5</v>
      </c>
      <c r="F73" s="231"/>
      <c r="G73" s="297">
        <f t="shared" si="18"/>
        <v>0</v>
      </c>
      <c r="H73" s="231">
        <v>20</v>
      </c>
      <c r="I73" s="285">
        <f t="shared" si="19"/>
        <v>0</v>
      </c>
      <c r="J73" s="231" t="s">
        <v>26</v>
      </c>
      <c r="K73" s="256"/>
      <c r="L73" s="231" t="s">
        <v>26</v>
      </c>
    </row>
    <row r="74" spans="1:12" ht="22.5" x14ac:dyDescent="0.2">
      <c r="A74" s="91" t="s">
        <v>199</v>
      </c>
      <c r="B74" s="98" t="s">
        <v>200</v>
      </c>
      <c r="C74" s="230" t="s">
        <v>26</v>
      </c>
      <c r="D74" s="202">
        <v>1600</v>
      </c>
      <c r="E74" s="100" t="s">
        <v>5</v>
      </c>
      <c r="F74" s="231"/>
      <c r="G74" s="297">
        <f t="shared" si="14"/>
        <v>0</v>
      </c>
      <c r="H74" s="231">
        <v>20</v>
      </c>
      <c r="I74" s="285">
        <f>SUM(G74*1.2)</f>
        <v>0</v>
      </c>
      <c r="J74" s="231" t="s">
        <v>26</v>
      </c>
      <c r="K74" s="257"/>
      <c r="L74" s="231" t="s">
        <v>26</v>
      </c>
    </row>
    <row r="75" spans="1:12" ht="22.5" x14ac:dyDescent="0.2">
      <c r="A75" s="91" t="s">
        <v>81</v>
      </c>
      <c r="B75" s="98" t="s">
        <v>200</v>
      </c>
      <c r="C75" s="230" t="s">
        <v>26</v>
      </c>
      <c r="D75" s="202">
        <v>200</v>
      </c>
      <c r="E75" s="100" t="s">
        <v>5</v>
      </c>
      <c r="F75" s="231"/>
      <c r="G75" s="297">
        <f t="shared" si="14"/>
        <v>0</v>
      </c>
      <c r="H75" s="231">
        <v>20</v>
      </c>
      <c r="I75" s="285">
        <f t="shared" ref="I75:I80" si="20">SUM(G75*1.2)</f>
        <v>0</v>
      </c>
      <c r="J75" s="231" t="s">
        <v>26</v>
      </c>
      <c r="K75" s="257"/>
      <c r="L75" s="231" t="s">
        <v>26</v>
      </c>
    </row>
    <row r="76" spans="1:12" ht="22.5" x14ac:dyDescent="0.2">
      <c r="A76" s="91" t="s">
        <v>82</v>
      </c>
      <c r="B76" s="98" t="s">
        <v>200</v>
      </c>
      <c r="C76" s="230" t="s">
        <v>26</v>
      </c>
      <c r="D76" s="202">
        <v>3000</v>
      </c>
      <c r="E76" s="100" t="s">
        <v>5</v>
      </c>
      <c r="F76" s="231"/>
      <c r="G76" s="297">
        <f t="shared" si="14"/>
        <v>0</v>
      </c>
      <c r="H76" s="231">
        <v>20</v>
      </c>
      <c r="I76" s="285">
        <f t="shared" si="20"/>
        <v>0</v>
      </c>
      <c r="J76" s="231" t="s">
        <v>26</v>
      </c>
      <c r="K76" s="257"/>
      <c r="L76" s="231" t="s">
        <v>26</v>
      </c>
    </row>
    <row r="77" spans="1:12" x14ac:dyDescent="0.2">
      <c r="A77" s="92" t="s">
        <v>83</v>
      </c>
      <c r="B77" s="98" t="s">
        <v>201</v>
      </c>
      <c r="C77" s="230" t="s">
        <v>26</v>
      </c>
      <c r="D77" s="202">
        <v>2600</v>
      </c>
      <c r="E77" s="97" t="s">
        <v>5</v>
      </c>
      <c r="F77" s="231"/>
      <c r="G77" s="297">
        <f t="shared" si="14"/>
        <v>0</v>
      </c>
      <c r="H77" s="231">
        <v>20</v>
      </c>
      <c r="I77" s="285">
        <f t="shared" si="20"/>
        <v>0</v>
      </c>
      <c r="J77" s="231" t="s">
        <v>26</v>
      </c>
      <c r="K77" s="256"/>
      <c r="L77" s="231" t="s">
        <v>26</v>
      </c>
    </row>
    <row r="78" spans="1:12" x14ac:dyDescent="0.2">
      <c r="A78" s="92" t="s">
        <v>202</v>
      </c>
      <c r="B78" s="177" t="s">
        <v>203</v>
      </c>
      <c r="C78" s="230" t="s">
        <v>26</v>
      </c>
      <c r="D78" s="202">
        <v>1200</v>
      </c>
      <c r="E78" s="97" t="s">
        <v>5</v>
      </c>
      <c r="F78" s="231"/>
      <c r="G78" s="297">
        <f t="shared" si="14"/>
        <v>0</v>
      </c>
      <c r="H78" s="231">
        <v>20</v>
      </c>
      <c r="I78" s="285">
        <f t="shared" si="20"/>
        <v>0</v>
      </c>
      <c r="J78" s="231" t="s">
        <v>26</v>
      </c>
      <c r="K78" s="256"/>
      <c r="L78" s="231" t="s">
        <v>26</v>
      </c>
    </row>
    <row r="79" spans="1:12" x14ac:dyDescent="0.2">
      <c r="A79" s="91" t="s">
        <v>204</v>
      </c>
      <c r="B79" s="98" t="s">
        <v>536</v>
      </c>
      <c r="C79" s="230" t="s">
        <v>26</v>
      </c>
      <c r="D79" s="202">
        <v>600</v>
      </c>
      <c r="E79" s="100" t="s">
        <v>5</v>
      </c>
      <c r="F79" s="231"/>
      <c r="G79" s="297">
        <f t="shared" ref="G79:G80" si="21">SUM(D79*F79)</f>
        <v>0</v>
      </c>
      <c r="H79" s="231">
        <v>20</v>
      </c>
      <c r="I79" s="285">
        <f t="shared" si="20"/>
        <v>0</v>
      </c>
      <c r="J79" s="231" t="s">
        <v>26</v>
      </c>
      <c r="K79" s="257"/>
      <c r="L79" s="231" t="s">
        <v>26</v>
      </c>
    </row>
    <row r="80" spans="1:12" x14ac:dyDescent="0.2">
      <c r="A80" s="92" t="s">
        <v>37</v>
      </c>
      <c r="B80" s="98" t="s">
        <v>205</v>
      </c>
      <c r="C80" s="230" t="s">
        <v>26</v>
      </c>
      <c r="D80" s="202">
        <v>60</v>
      </c>
      <c r="E80" s="100" t="s">
        <v>5</v>
      </c>
      <c r="F80" s="231"/>
      <c r="G80" s="297">
        <f t="shared" si="21"/>
        <v>0</v>
      </c>
      <c r="H80" s="231">
        <v>20</v>
      </c>
      <c r="I80" s="285">
        <f t="shared" si="20"/>
        <v>0</v>
      </c>
      <c r="J80" s="231" t="s">
        <v>26</v>
      </c>
      <c r="K80" s="257"/>
      <c r="L80" s="231" t="s">
        <v>26</v>
      </c>
    </row>
    <row r="81" spans="1:12" ht="33.75" x14ac:dyDescent="0.2">
      <c r="A81" s="91" t="s">
        <v>196</v>
      </c>
      <c r="B81" s="98" t="s">
        <v>198</v>
      </c>
      <c r="C81" s="230" t="s">
        <v>26</v>
      </c>
      <c r="D81" s="202">
        <v>20</v>
      </c>
      <c r="E81" s="97" t="s">
        <v>5</v>
      </c>
      <c r="F81" s="231"/>
      <c r="G81" s="297">
        <f>SUM(D81*F81)</f>
        <v>0</v>
      </c>
      <c r="H81" s="231">
        <v>20</v>
      </c>
      <c r="I81" s="285">
        <f>SUM(G81*1.2)</f>
        <v>0</v>
      </c>
      <c r="J81" s="231" t="s">
        <v>26</v>
      </c>
      <c r="K81" s="256"/>
      <c r="L81" s="231" t="s">
        <v>26</v>
      </c>
    </row>
    <row r="82" spans="1:12" ht="33.75" x14ac:dyDescent="0.25">
      <c r="A82" s="91" t="s">
        <v>197</v>
      </c>
      <c r="B82" s="90" t="s">
        <v>537</v>
      </c>
      <c r="C82" s="230" t="s">
        <v>26</v>
      </c>
      <c r="D82" s="202">
        <v>20</v>
      </c>
      <c r="E82" s="97" t="s">
        <v>5</v>
      </c>
      <c r="F82" s="231"/>
      <c r="G82" s="297">
        <f>SUM(D82*F82)</f>
        <v>0</v>
      </c>
      <c r="H82" s="231">
        <v>20</v>
      </c>
      <c r="I82" s="285">
        <f t="shared" ref="I82" si="22">SUM(G82*1.2)</f>
        <v>0</v>
      </c>
      <c r="J82" s="231" t="s">
        <v>26</v>
      </c>
      <c r="K82" s="256"/>
      <c r="L82" s="231" t="s">
        <v>26</v>
      </c>
    </row>
    <row r="83" spans="1:12" x14ac:dyDescent="0.2">
      <c r="A83" s="91" t="s">
        <v>224</v>
      </c>
      <c r="B83" s="98" t="s">
        <v>312</v>
      </c>
      <c r="C83" s="230" t="s">
        <v>26</v>
      </c>
      <c r="D83" s="202">
        <v>60</v>
      </c>
      <c r="E83" s="100" t="s">
        <v>5</v>
      </c>
      <c r="F83" s="231"/>
      <c r="G83" s="297">
        <f>SUM(D83*F83)</f>
        <v>0</v>
      </c>
      <c r="H83" s="231">
        <v>20</v>
      </c>
      <c r="I83" s="285">
        <f>SUM(G83*1.2)</f>
        <v>0</v>
      </c>
      <c r="J83" s="231" t="s">
        <v>26</v>
      </c>
      <c r="K83" s="257"/>
      <c r="L83" s="231" t="s">
        <v>26</v>
      </c>
    </row>
    <row r="84" spans="1:12" x14ac:dyDescent="0.2">
      <c r="A84" s="91" t="s">
        <v>225</v>
      </c>
      <c r="B84" s="98" t="s">
        <v>175</v>
      </c>
      <c r="C84" s="230" t="s">
        <v>26</v>
      </c>
      <c r="D84" s="202">
        <v>60</v>
      </c>
      <c r="E84" s="97" t="s">
        <v>5</v>
      </c>
      <c r="F84" s="231"/>
      <c r="G84" s="297">
        <f t="shared" ref="G84:G86" si="23">SUM(D84*F84)</f>
        <v>0</v>
      </c>
      <c r="H84" s="231">
        <v>20</v>
      </c>
      <c r="I84" s="285">
        <f t="shared" ref="I84:I86" si="24">SUM(G84*1.2)</f>
        <v>0</v>
      </c>
      <c r="J84" s="231" t="s">
        <v>26</v>
      </c>
      <c r="K84" s="256"/>
      <c r="L84" s="231" t="s">
        <v>26</v>
      </c>
    </row>
    <row r="85" spans="1:12" x14ac:dyDescent="0.2">
      <c r="A85" s="91" t="s">
        <v>314</v>
      </c>
      <c r="B85" s="98" t="s">
        <v>313</v>
      </c>
      <c r="C85" s="230" t="s">
        <v>26</v>
      </c>
      <c r="D85" s="202">
        <v>200</v>
      </c>
      <c r="E85" s="97" t="s">
        <v>51</v>
      </c>
      <c r="F85" s="231"/>
      <c r="G85" s="297">
        <f t="shared" ref="G85" si="25">SUM(D85*F85)</f>
        <v>0</v>
      </c>
      <c r="H85" s="231">
        <v>20</v>
      </c>
      <c r="I85" s="285">
        <f t="shared" si="24"/>
        <v>0</v>
      </c>
      <c r="J85" s="231" t="s">
        <v>26</v>
      </c>
      <c r="K85" s="256"/>
      <c r="L85" s="231"/>
    </row>
    <row r="86" spans="1:12" x14ac:dyDescent="0.2">
      <c r="A86" s="91" t="s">
        <v>225</v>
      </c>
      <c r="B86" s="98" t="s">
        <v>313</v>
      </c>
      <c r="C86" s="230" t="s">
        <v>26</v>
      </c>
      <c r="D86" s="202">
        <v>200</v>
      </c>
      <c r="E86" s="97" t="s">
        <v>51</v>
      </c>
      <c r="F86" s="231"/>
      <c r="G86" s="297">
        <f t="shared" si="23"/>
        <v>0</v>
      </c>
      <c r="H86" s="231">
        <v>20</v>
      </c>
      <c r="I86" s="285">
        <f t="shared" si="24"/>
        <v>0</v>
      </c>
      <c r="J86" s="231" t="s">
        <v>26</v>
      </c>
      <c r="K86" s="256"/>
      <c r="L86" s="231" t="s">
        <v>26</v>
      </c>
    </row>
    <row r="87" spans="1:12" ht="56.25" x14ac:dyDescent="0.2">
      <c r="A87" s="91" t="s">
        <v>538</v>
      </c>
      <c r="B87" s="98" t="s">
        <v>539</v>
      </c>
      <c r="C87" s="230" t="s">
        <v>26</v>
      </c>
      <c r="D87" s="202">
        <v>40</v>
      </c>
      <c r="E87" s="100" t="s">
        <v>5</v>
      </c>
      <c r="F87" s="231"/>
      <c r="G87" s="297">
        <f t="shared" si="14"/>
        <v>0</v>
      </c>
      <c r="H87" s="231">
        <v>20</v>
      </c>
      <c r="I87" s="285">
        <f>SUM(G87*1.2)</f>
        <v>0</v>
      </c>
      <c r="J87" s="231" t="s">
        <v>26</v>
      </c>
      <c r="K87" s="257"/>
      <c r="L87" s="231" t="s">
        <v>26</v>
      </c>
    </row>
    <row r="88" spans="1:12" ht="33.75" x14ac:dyDescent="0.2">
      <c r="A88" s="91" t="s">
        <v>84</v>
      </c>
      <c r="B88" s="98" t="s">
        <v>85</v>
      </c>
      <c r="C88" s="230" t="s">
        <v>26</v>
      </c>
      <c r="D88" s="202">
        <v>40</v>
      </c>
      <c r="E88" s="97" t="s">
        <v>5</v>
      </c>
      <c r="F88" s="231"/>
      <c r="G88" s="297">
        <f t="shared" si="14"/>
        <v>0</v>
      </c>
      <c r="H88" s="231">
        <v>20</v>
      </c>
      <c r="I88" s="285">
        <f>SUM(G88*1.2)</f>
        <v>0</v>
      </c>
      <c r="J88" s="231" t="s">
        <v>26</v>
      </c>
      <c r="K88" s="256"/>
      <c r="L88" s="231" t="s">
        <v>26</v>
      </c>
    </row>
    <row r="89" spans="1:12" x14ac:dyDescent="0.2">
      <c r="A89" s="182" t="s">
        <v>315</v>
      </c>
      <c r="B89" s="183" t="s">
        <v>316</v>
      </c>
      <c r="C89" s="230" t="s">
        <v>26</v>
      </c>
      <c r="D89" s="323">
        <v>3000</v>
      </c>
      <c r="E89" s="267" t="s">
        <v>51</v>
      </c>
      <c r="F89" s="231"/>
      <c r="G89" s="297">
        <f t="shared" si="14"/>
        <v>0</v>
      </c>
      <c r="H89" s="231">
        <v>20</v>
      </c>
      <c r="I89" s="285">
        <f>SUM(G89*1.2)</f>
        <v>0</v>
      </c>
      <c r="J89" s="231" t="s">
        <v>26</v>
      </c>
      <c r="K89" s="256"/>
      <c r="L89" s="231" t="s">
        <v>26</v>
      </c>
    </row>
    <row r="90" spans="1:12" ht="45" x14ac:dyDescent="0.2">
      <c r="A90" s="91" t="s">
        <v>86</v>
      </c>
      <c r="B90" s="98" t="s">
        <v>206</v>
      </c>
      <c r="C90" s="230" t="s">
        <v>26</v>
      </c>
      <c r="D90" s="202">
        <v>1100</v>
      </c>
      <c r="E90" s="100" t="s">
        <v>5</v>
      </c>
      <c r="F90" s="231"/>
      <c r="G90" s="297">
        <f t="shared" si="14"/>
        <v>0</v>
      </c>
      <c r="H90" s="231">
        <v>20</v>
      </c>
      <c r="I90" s="285">
        <f>SUM(G90*1.2)</f>
        <v>0</v>
      </c>
      <c r="J90" s="231" t="s">
        <v>26</v>
      </c>
      <c r="K90" s="257"/>
      <c r="L90" s="231" t="s">
        <v>26</v>
      </c>
    </row>
    <row r="91" spans="1:12" ht="22.5" x14ac:dyDescent="0.2">
      <c r="A91" s="91" t="s">
        <v>211</v>
      </c>
      <c r="B91" s="98" t="s">
        <v>212</v>
      </c>
      <c r="C91" s="230" t="s">
        <v>26</v>
      </c>
      <c r="D91" s="202">
        <v>260</v>
      </c>
      <c r="E91" s="100" t="s">
        <v>5</v>
      </c>
      <c r="F91" s="231"/>
      <c r="G91" s="297">
        <f t="shared" si="14"/>
        <v>0</v>
      </c>
      <c r="H91" s="231">
        <v>20</v>
      </c>
      <c r="I91" s="285">
        <f t="shared" ref="I91:I101" si="26">SUM(G91*1.2)</f>
        <v>0</v>
      </c>
      <c r="J91" s="231" t="s">
        <v>26</v>
      </c>
      <c r="K91" s="257"/>
      <c r="L91" s="231" t="s">
        <v>26</v>
      </c>
    </row>
    <row r="92" spans="1:12" ht="22.5" x14ac:dyDescent="0.2">
      <c r="A92" s="91" t="s">
        <v>208</v>
      </c>
      <c r="B92" s="98" t="s">
        <v>548</v>
      </c>
      <c r="C92" s="230" t="s">
        <v>26</v>
      </c>
      <c r="D92" s="202">
        <v>60</v>
      </c>
      <c r="E92" s="100" t="s">
        <v>5</v>
      </c>
      <c r="F92" s="231"/>
      <c r="G92" s="297">
        <f t="shared" ref="G92" si="27">SUM(D92*F92)</f>
        <v>0</v>
      </c>
      <c r="H92" s="231">
        <v>20</v>
      </c>
      <c r="I92" s="285">
        <f t="shared" si="26"/>
        <v>0</v>
      </c>
      <c r="J92" s="231" t="s">
        <v>26</v>
      </c>
      <c r="K92" s="257"/>
      <c r="L92" s="231" t="s">
        <v>26</v>
      </c>
    </row>
    <row r="93" spans="1:12" ht="22.5" x14ac:dyDescent="0.2">
      <c r="A93" s="91" t="s">
        <v>207</v>
      </c>
      <c r="B93" s="98" t="s">
        <v>549</v>
      </c>
      <c r="C93" s="230" t="s">
        <v>26</v>
      </c>
      <c r="D93" s="202">
        <v>60</v>
      </c>
      <c r="E93" s="100" t="s">
        <v>5</v>
      </c>
      <c r="F93" s="231"/>
      <c r="G93" s="297">
        <f t="shared" si="14"/>
        <v>0</v>
      </c>
      <c r="H93" s="231">
        <v>20</v>
      </c>
      <c r="I93" s="285">
        <f t="shared" si="26"/>
        <v>0</v>
      </c>
      <c r="J93" s="231" t="s">
        <v>26</v>
      </c>
      <c r="K93" s="257"/>
      <c r="L93" s="231" t="s">
        <v>26</v>
      </c>
    </row>
    <row r="94" spans="1:12" ht="44.25" customHeight="1" x14ac:dyDescent="0.25">
      <c r="A94" s="91" t="s">
        <v>209</v>
      </c>
      <c r="B94" s="90" t="s">
        <v>550</v>
      </c>
      <c r="C94" s="230" t="s">
        <v>26</v>
      </c>
      <c r="D94" s="30">
        <v>60</v>
      </c>
      <c r="E94" s="8" t="s">
        <v>5</v>
      </c>
      <c r="F94" s="231"/>
      <c r="G94" s="297">
        <f t="shared" si="14"/>
        <v>0</v>
      </c>
      <c r="H94" s="231">
        <v>20</v>
      </c>
      <c r="I94" s="285">
        <f t="shared" si="26"/>
        <v>0</v>
      </c>
      <c r="J94" s="231" t="s">
        <v>26</v>
      </c>
      <c r="K94" s="257"/>
      <c r="L94" s="231" t="s">
        <v>26</v>
      </c>
    </row>
    <row r="95" spans="1:12" ht="44.25" customHeight="1" x14ac:dyDescent="0.25">
      <c r="A95" s="91" t="s">
        <v>210</v>
      </c>
      <c r="B95" s="90" t="s">
        <v>551</v>
      </c>
      <c r="C95" s="230" t="s">
        <v>26</v>
      </c>
      <c r="D95" s="30">
        <v>60</v>
      </c>
      <c r="E95" s="114" t="s">
        <v>5</v>
      </c>
      <c r="F95" s="231"/>
      <c r="G95" s="297">
        <f t="shared" si="14"/>
        <v>0</v>
      </c>
      <c r="H95" s="231">
        <v>20</v>
      </c>
      <c r="I95" s="285">
        <f t="shared" si="26"/>
        <v>0</v>
      </c>
      <c r="J95" s="231" t="s">
        <v>26</v>
      </c>
      <c r="K95" s="257"/>
      <c r="L95" s="231" t="s">
        <v>26</v>
      </c>
    </row>
    <row r="96" spans="1:12" ht="33.75" x14ac:dyDescent="0.2">
      <c r="A96" s="91" t="s">
        <v>87</v>
      </c>
      <c r="B96" s="98" t="s">
        <v>540</v>
      </c>
      <c r="C96" s="230" t="s">
        <v>26</v>
      </c>
      <c r="D96" s="202">
        <v>300</v>
      </c>
      <c r="E96" s="100" t="s">
        <v>5</v>
      </c>
      <c r="F96" s="231"/>
      <c r="G96" s="297">
        <f t="shared" ref="G96" si="28">SUM(D96*F96)</f>
        <v>0</v>
      </c>
      <c r="H96" s="231">
        <v>20</v>
      </c>
      <c r="I96" s="285">
        <f t="shared" si="26"/>
        <v>0</v>
      </c>
      <c r="J96" s="231" t="s">
        <v>26</v>
      </c>
      <c r="K96" s="257"/>
      <c r="L96" s="231" t="s">
        <v>26</v>
      </c>
    </row>
    <row r="97" spans="1:12" ht="33.75" x14ac:dyDescent="0.2">
      <c r="A97" s="91" t="s">
        <v>87</v>
      </c>
      <c r="B97" s="98" t="s">
        <v>541</v>
      </c>
      <c r="C97" s="230" t="s">
        <v>26</v>
      </c>
      <c r="D97" s="202">
        <v>1400</v>
      </c>
      <c r="E97" s="100" t="s">
        <v>5</v>
      </c>
      <c r="F97" s="231"/>
      <c r="G97" s="297">
        <f t="shared" ref="G97:G98" si="29">SUM(D97*F97)</f>
        <v>0</v>
      </c>
      <c r="H97" s="231">
        <v>20</v>
      </c>
      <c r="I97" s="285">
        <f t="shared" si="26"/>
        <v>0</v>
      </c>
      <c r="J97" s="231" t="s">
        <v>26</v>
      </c>
      <c r="K97" s="257"/>
      <c r="L97" s="231" t="s">
        <v>26</v>
      </c>
    </row>
    <row r="98" spans="1:12" ht="33.75" x14ac:dyDescent="0.2">
      <c r="A98" s="91" t="s">
        <v>88</v>
      </c>
      <c r="B98" s="98" t="s">
        <v>89</v>
      </c>
      <c r="C98" s="230"/>
      <c r="D98" s="202">
        <v>100</v>
      </c>
      <c r="E98" s="100" t="s">
        <v>5</v>
      </c>
      <c r="F98" s="231"/>
      <c r="G98" s="297">
        <f t="shared" si="29"/>
        <v>0</v>
      </c>
      <c r="H98" s="231">
        <v>20</v>
      </c>
      <c r="I98" s="285">
        <f t="shared" si="26"/>
        <v>0</v>
      </c>
      <c r="J98" s="231" t="s">
        <v>26</v>
      </c>
      <c r="K98" s="257"/>
      <c r="L98" s="231" t="s">
        <v>26</v>
      </c>
    </row>
    <row r="99" spans="1:12" ht="33.75" x14ac:dyDescent="0.2">
      <c r="A99" s="91" t="s">
        <v>91</v>
      </c>
      <c r="B99" s="98" t="s">
        <v>92</v>
      </c>
      <c r="C99" s="230" t="s">
        <v>26</v>
      </c>
      <c r="D99" s="202">
        <v>160</v>
      </c>
      <c r="E99" s="100" t="s">
        <v>5</v>
      </c>
      <c r="F99" s="231"/>
      <c r="G99" s="297">
        <f t="shared" ref="G99:G101" si="30">SUM(D99*F99)</f>
        <v>0</v>
      </c>
      <c r="H99" s="231">
        <v>20</v>
      </c>
      <c r="I99" s="285">
        <f t="shared" si="26"/>
        <v>0</v>
      </c>
      <c r="J99" s="231" t="s">
        <v>26</v>
      </c>
      <c r="K99" s="257"/>
      <c r="L99" s="231" t="s">
        <v>26</v>
      </c>
    </row>
    <row r="100" spans="1:12" ht="33.75" x14ac:dyDescent="0.2">
      <c r="A100" s="91" t="s">
        <v>91</v>
      </c>
      <c r="B100" s="98" t="s">
        <v>318</v>
      </c>
      <c r="C100" s="230" t="s">
        <v>26</v>
      </c>
      <c r="D100" s="202">
        <v>60</v>
      </c>
      <c r="E100" s="100" t="s">
        <v>5</v>
      </c>
      <c r="F100" s="231"/>
      <c r="G100" s="297">
        <f t="shared" ref="G100" si="31">SUM(D100*F100)</f>
        <v>0</v>
      </c>
      <c r="H100" s="231">
        <v>20</v>
      </c>
      <c r="I100" s="285">
        <f t="shared" si="26"/>
        <v>0</v>
      </c>
      <c r="J100" s="231" t="s">
        <v>26</v>
      </c>
      <c r="K100" s="257"/>
      <c r="L100" s="231" t="s">
        <v>26</v>
      </c>
    </row>
    <row r="101" spans="1:12" ht="44.25" customHeight="1" x14ac:dyDescent="0.25">
      <c r="A101" s="92" t="s">
        <v>90</v>
      </c>
      <c r="B101" s="90" t="s">
        <v>317</v>
      </c>
      <c r="C101" s="230" t="s">
        <v>26</v>
      </c>
      <c r="D101" s="30">
        <v>700</v>
      </c>
      <c r="E101" s="204" t="s">
        <v>5</v>
      </c>
      <c r="F101" s="231"/>
      <c r="G101" s="297">
        <f t="shared" si="30"/>
        <v>0</v>
      </c>
      <c r="H101" s="231">
        <v>20</v>
      </c>
      <c r="I101" s="285">
        <f t="shared" si="26"/>
        <v>0</v>
      </c>
      <c r="J101" s="231" t="s">
        <v>26</v>
      </c>
      <c r="K101" s="257"/>
      <c r="L101" s="231" t="s">
        <v>26</v>
      </c>
    </row>
    <row r="102" spans="1:12" ht="22.5" x14ac:dyDescent="0.25">
      <c r="A102" s="92" t="s">
        <v>319</v>
      </c>
      <c r="B102" s="90" t="s">
        <v>349</v>
      </c>
      <c r="C102" s="230" t="s">
        <v>26</v>
      </c>
      <c r="D102" s="30">
        <v>3000</v>
      </c>
      <c r="E102" s="204" t="s">
        <v>51</v>
      </c>
      <c r="F102" s="231"/>
      <c r="G102" s="297">
        <f t="shared" ref="G102:G103" si="32">SUM(D102*F102)</f>
        <v>0</v>
      </c>
      <c r="H102" s="231">
        <v>20</v>
      </c>
      <c r="I102" s="285">
        <f>SUM(G102*1.2)</f>
        <v>0</v>
      </c>
      <c r="J102" s="231" t="s">
        <v>26</v>
      </c>
      <c r="K102" s="257"/>
      <c r="L102" s="255" t="e">
        <f t="shared" ref="L102:L103" si="33">SUM(J102*F102)</f>
        <v>#VALUE!</v>
      </c>
    </row>
    <row r="103" spans="1:12" ht="22.5" x14ac:dyDescent="0.25">
      <c r="A103" s="92" t="s">
        <v>319</v>
      </c>
      <c r="B103" s="90" t="s">
        <v>350</v>
      </c>
      <c r="C103" s="230" t="s">
        <v>26</v>
      </c>
      <c r="D103" s="30">
        <v>400</v>
      </c>
      <c r="E103" s="204" t="s">
        <v>51</v>
      </c>
      <c r="F103" s="231"/>
      <c r="G103" s="297">
        <f t="shared" si="32"/>
        <v>0</v>
      </c>
      <c r="H103" s="231">
        <v>20</v>
      </c>
      <c r="I103" s="285">
        <f t="shared" ref="I103:I106" si="34">SUM(G103*1.2)</f>
        <v>0</v>
      </c>
      <c r="J103" s="231" t="s">
        <v>26</v>
      </c>
      <c r="K103" s="257"/>
      <c r="L103" s="255" t="e">
        <f t="shared" si="33"/>
        <v>#VALUE!</v>
      </c>
    </row>
    <row r="104" spans="1:12" ht="22.5" x14ac:dyDescent="0.25">
      <c r="A104" s="92" t="s">
        <v>319</v>
      </c>
      <c r="B104" s="90" t="s">
        <v>351</v>
      </c>
      <c r="C104" s="230" t="s">
        <v>26</v>
      </c>
      <c r="D104" s="30">
        <v>1000</v>
      </c>
      <c r="E104" s="204" t="s">
        <v>51</v>
      </c>
      <c r="F104" s="231"/>
      <c r="G104" s="297">
        <f t="shared" ref="G104:G105" si="35">SUM(D104*F104)</f>
        <v>0</v>
      </c>
      <c r="H104" s="231">
        <v>20</v>
      </c>
      <c r="I104" s="285">
        <f t="shared" si="34"/>
        <v>0</v>
      </c>
      <c r="J104" s="231" t="s">
        <v>26</v>
      </c>
      <c r="K104" s="257"/>
      <c r="L104" s="255" t="e">
        <f t="shared" ref="L104:L105" si="36">SUM(J104*F104)</f>
        <v>#VALUE!</v>
      </c>
    </row>
    <row r="105" spans="1:12" ht="22.5" x14ac:dyDescent="0.25">
      <c r="A105" s="92" t="s">
        <v>319</v>
      </c>
      <c r="B105" s="90" t="s">
        <v>352</v>
      </c>
      <c r="C105" s="230" t="s">
        <v>26</v>
      </c>
      <c r="D105" s="30">
        <v>1000</v>
      </c>
      <c r="E105" s="204" t="s">
        <v>51</v>
      </c>
      <c r="F105" s="231"/>
      <c r="G105" s="297">
        <f t="shared" si="35"/>
        <v>0</v>
      </c>
      <c r="H105" s="231">
        <v>20</v>
      </c>
      <c r="I105" s="285">
        <f t="shared" si="34"/>
        <v>0</v>
      </c>
      <c r="J105" s="231" t="s">
        <v>26</v>
      </c>
      <c r="K105" s="257"/>
      <c r="L105" s="255" t="e">
        <f t="shared" si="36"/>
        <v>#VALUE!</v>
      </c>
    </row>
    <row r="106" spans="1:12" ht="22.5" x14ac:dyDescent="0.25">
      <c r="A106" s="275" t="s">
        <v>320</v>
      </c>
      <c r="B106" s="276" t="s">
        <v>321</v>
      </c>
      <c r="C106" s="277" t="s">
        <v>26</v>
      </c>
      <c r="D106" s="268">
        <v>2000</v>
      </c>
      <c r="E106" s="278" t="s">
        <v>51</v>
      </c>
      <c r="F106" s="263"/>
      <c r="G106" s="322">
        <f t="shared" ref="G106" si="37">SUM(D106*F106)</f>
        <v>0</v>
      </c>
      <c r="H106" s="263">
        <v>20</v>
      </c>
      <c r="I106" s="296">
        <f t="shared" si="34"/>
        <v>0</v>
      </c>
      <c r="J106" s="263" t="s">
        <v>26</v>
      </c>
      <c r="K106" s="265"/>
      <c r="L106" s="266" t="e">
        <f t="shared" ref="L106" si="38">SUM(J106*F106)</f>
        <v>#VALUE!</v>
      </c>
    </row>
    <row r="107" spans="1:12" ht="15.75" thickBot="1" x14ac:dyDescent="0.3">
      <c r="A107" s="315" t="s">
        <v>424</v>
      </c>
      <c r="B107" s="316"/>
      <c r="C107" s="316"/>
      <c r="D107" s="317"/>
      <c r="E107" s="316"/>
      <c r="F107" s="385" t="s">
        <v>132</v>
      </c>
      <c r="G107" s="393">
        <f>SUM(G14:G106)</f>
        <v>0</v>
      </c>
      <c r="H107" s="348" t="s">
        <v>133</v>
      </c>
      <c r="I107" s="391">
        <f>SUM(I14:I106)</f>
        <v>0</v>
      </c>
      <c r="J107" s="319"/>
      <c r="K107" s="316"/>
      <c r="L107" s="318"/>
    </row>
    <row r="108" spans="1:12" ht="18.75" x14ac:dyDescent="0.25">
      <c r="A108" s="402" t="s">
        <v>341</v>
      </c>
      <c r="B108" s="402"/>
      <c r="C108" s="402"/>
      <c r="F108" s="386"/>
      <c r="G108" s="394"/>
      <c r="H108" s="349"/>
      <c r="I108" s="392"/>
    </row>
    <row r="110" spans="1:12" ht="53.25" customHeight="1" x14ac:dyDescent="0.25">
      <c r="A110" s="350" t="s">
        <v>40</v>
      </c>
      <c r="B110" s="351"/>
      <c r="C110" s="351"/>
      <c r="D110" s="351"/>
      <c r="E110" s="351"/>
      <c r="F110" s="351"/>
      <c r="G110" s="351"/>
      <c r="H110" s="351"/>
    </row>
    <row r="111" spans="1:12" ht="51" customHeight="1" x14ac:dyDescent="0.2">
      <c r="A111" s="338" t="s">
        <v>41</v>
      </c>
      <c r="B111" s="339"/>
      <c r="C111" s="339"/>
      <c r="D111" s="339"/>
      <c r="E111" s="339"/>
      <c r="F111" s="339"/>
      <c r="G111" s="339"/>
      <c r="H111" s="339"/>
    </row>
    <row r="112" spans="1:12" x14ac:dyDescent="0.2">
      <c r="A112" s="338" t="s">
        <v>42</v>
      </c>
      <c r="B112" s="339"/>
      <c r="C112" s="339"/>
      <c r="D112" s="339"/>
      <c r="E112" s="339"/>
      <c r="F112" s="339"/>
      <c r="G112" s="339"/>
      <c r="H112" s="339"/>
    </row>
    <row r="113" spans="1:8" x14ac:dyDescent="0.2">
      <c r="A113" s="340" t="s">
        <v>43</v>
      </c>
      <c r="B113" s="341"/>
      <c r="C113" s="341"/>
      <c r="D113" s="341"/>
      <c r="E113" s="341"/>
      <c r="F113" s="341"/>
      <c r="G113" s="341"/>
      <c r="H113" s="341"/>
    </row>
    <row r="114" spans="1:8" x14ac:dyDescent="0.2">
      <c r="A114" s="150"/>
      <c r="B114" s="82"/>
      <c r="C114" s="82"/>
      <c r="D114" s="82"/>
      <c r="E114" s="82"/>
      <c r="F114" s="82"/>
      <c r="G114" s="291"/>
      <c r="H114" s="82"/>
    </row>
    <row r="115" spans="1:8" x14ac:dyDescent="0.2">
      <c r="A115" s="340" t="s">
        <v>44</v>
      </c>
      <c r="B115" s="341"/>
      <c r="C115" s="341"/>
      <c r="D115" s="341"/>
      <c r="E115" s="341"/>
      <c r="F115" s="341"/>
      <c r="G115" s="341"/>
      <c r="H115" s="341"/>
    </row>
    <row r="116" spans="1:8" x14ac:dyDescent="0.2">
      <c r="A116" s="151"/>
      <c r="B116" s="107"/>
      <c r="C116" s="152"/>
      <c r="D116" s="152"/>
      <c r="E116" s="152"/>
      <c r="F116" s="153"/>
      <c r="G116" s="292"/>
      <c r="H116" s="149"/>
    </row>
    <row r="117" spans="1:8" x14ac:dyDescent="0.2">
      <c r="A117" s="151"/>
      <c r="B117" s="107"/>
      <c r="C117" s="152"/>
      <c r="D117" s="152"/>
      <c r="E117" s="152"/>
      <c r="F117" s="153"/>
      <c r="G117" s="292"/>
      <c r="H117" s="149"/>
    </row>
    <row r="118" spans="1:8" x14ac:dyDescent="0.2">
      <c r="A118" s="154"/>
      <c r="B118" s="108"/>
      <c r="C118" s="108"/>
      <c r="D118" s="108"/>
      <c r="E118" s="108"/>
      <c r="F118" s="108"/>
      <c r="G118" s="288"/>
      <c r="H118" s="108"/>
    </row>
    <row r="119" spans="1:8" x14ac:dyDescent="0.2">
      <c r="A119" s="155"/>
      <c r="B119" s="109" t="s">
        <v>45</v>
      </c>
      <c r="C119" s="156"/>
      <c r="D119" s="157"/>
      <c r="E119" s="157"/>
      <c r="F119" s="108"/>
      <c r="G119" s="288"/>
      <c r="H119" s="108"/>
    </row>
    <row r="120" spans="1:8" x14ac:dyDescent="0.2">
      <c r="A120" s="155"/>
      <c r="B120" s="110" t="s">
        <v>46</v>
      </c>
      <c r="C120" s="156"/>
      <c r="D120" s="328" t="s">
        <v>131</v>
      </c>
      <c r="E120" s="328"/>
      <c r="F120" s="108"/>
      <c r="G120" s="288"/>
      <c r="H120" s="108"/>
    </row>
    <row r="121" spans="1:8" x14ac:dyDescent="0.25">
      <c r="A121" s="147"/>
      <c r="B121" s="147"/>
      <c r="C121" s="147"/>
      <c r="D121" s="147"/>
      <c r="E121" s="147"/>
      <c r="F121" s="147"/>
      <c r="G121" s="286"/>
      <c r="H121" s="147"/>
    </row>
  </sheetData>
  <mergeCells count="29">
    <mergeCell ref="A112:H112"/>
    <mergeCell ref="A113:H113"/>
    <mergeCell ref="A115:H115"/>
    <mergeCell ref="D120:E120"/>
    <mergeCell ref="H107:H108"/>
    <mergeCell ref="I107:I108"/>
    <mergeCell ref="G107:G108"/>
    <mergeCell ref="F107:F108"/>
    <mergeCell ref="A110:H110"/>
    <mergeCell ref="A111:H111"/>
    <mergeCell ref="A1:I3"/>
    <mergeCell ref="J1:L1"/>
    <mergeCell ref="J2:L2"/>
    <mergeCell ref="J3:L3"/>
    <mergeCell ref="A6:B6"/>
    <mergeCell ref="J6:L6"/>
    <mergeCell ref="A7:B7"/>
    <mergeCell ref="K7:L7"/>
    <mergeCell ref="A8:B8"/>
    <mergeCell ref="K8:L8"/>
    <mergeCell ref="A9:B9"/>
    <mergeCell ref="K9:L9"/>
    <mergeCell ref="A10:B10"/>
    <mergeCell ref="K10:L10"/>
    <mergeCell ref="A11:B11"/>
    <mergeCell ref="K11:L11"/>
    <mergeCell ref="A12:L12"/>
    <mergeCell ref="J13:K13"/>
    <mergeCell ref="A108:C108"/>
  </mergeCells>
  <pageMargins left="0.7" right="0.7" top="0.75" bottom="0.75" header="0.3" footer="0.3"/>
  <pageSetup paperSize="9" scale="65"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79998168889431442"/>
    <pageSetUpPr fitToPage="1"/>
  </sheetPr>
  <dimension ref="A1:I31"/>
  <sheetViews>
    <sheetView workbookViewId="0">
      <selection activeCell="A21" sqref="A21:H21"/>
    </sheetView>
  </sheetViews>
  <sheetFormatPr defaultRowHeight="15" x14ac:dyDescent="0.25"/>
  <cols>
    <col min="1" max="1" width="26.7109375" customWidth="1"/>
    <col min="2" max="2" width="30.7109375" customWidth="1"/>
    <col min="3" max="3" width="26.7109375" customWidth="1"/>
    <col min="4" max="4" width="11.7109375" customWidth="1"/>
    <col min="5" max="5" width="3.7109375" customWidth="1"/>
    <col min="6" max="9" width="11.7109375" customWidth="1"/>
  </cols>
  <sheetData>
    <row r="1" spans="1:9" x14ac:dyDescent="0.25">
      <c r="A1" s="330" t="s">
        <v>38</v>
      </c>
      <c r="B1" s="330"/>
      <c r="C1" s="330"/>
      <c r="D1" s="330"/>
      <c r="E1" s="330"/>
      <c r="F1" s="330"/>
      <c r="G1" s="330"/>
      <c r="H1" s="330"/>
      <c r="I1" s="330"/>
    </row>
    <row r="2" spans="1:9" x14ac:dyDescent="0.25">
      <c r="A2" s="330"/>
      <c r="B2" s="330"/>
      <c r="C2" s="330"/>
      <c r="D2" s="330"/>
      <c r="E2" s="330"/>
      <c r="F2" s="330"/>
      <c r="G2" s="330"/>
      <c r="H2" s="330"/>
      <c r="I2" s="330"/>
    </row>
    <row r="3" spans="1:9" x14ac:dyDescent="0.25">
      <c r="A3" s="330"/>
      <c r="B3" s="330"/>
      <c r="C3" s="330"/>
      <c r="D3" s="330"/>
      <c r="E3" s="330"/>
      <c r="F3" s="330"/>
      <c r="G3" s="330"/>
      <c r="H3" s="330"/>
      <c r="I3" s="330"/>
    </row>
    <row r="4" spans="1:9" x14ac:dyDescent="0.25">
      <c r="A4" s="33" t="s">
        <v>39</v>
      </c>
      <c r="B4" s="33"/>
      <c r="C4" s="33"/>
      <c r="D4" s="33"/>
      <c r="E4" s="33"/>
      <c r="F4" s="33"/>
      <c r="G4" s="33"/>
      <c r="H4" s="33"/>
      <c r="I4" s="33"/>
    </row>
    <row r="5" spans="1:9" x14ac:dyDescent="0.25">
      <c r="A5" s="33"/>
      <c r="B5" s="33"/>
      <c r="C5" s="33"/>
      <c r="D5" s="33"/>
      <c r="E5" s="33"/>
      <c r="F5" s="33"/>
      <c r="G5" s="33"/>
      <c r="H5" s="33"/>
      <c r="I5" s="33"/>
    </row>
    <row r="6" spans="1:9" x14ac:dyDescent="0.2">
      <c r="A6" s="331" t="s">
        <v>372</v>
      </c>
      <c r="B6" s="331"/>
      <c r="C6" s="34"/>
      <c r="D6" s="34"/>
      <c r="E6" s="34"/>
      <c r="F6" s="34"/>
      <c r="G6" s="35"/>
      <c r="H6" s="34"/>
      <c r="I6" s="35"/>
    </row>
    <row r="7" spans="1:9" x14ac:dyDescent="0.2">
      <c r="A7" s="331" t="s">
        <v>354</v>
      </c>
      <c r="B7" s="331"/>
      <c r="C7" s="34"/>
      <c r="D7" s="34"/>
      <c r="E7" s="34"/>
      <c r="F7" s="34"/>
      <c r="G7" s="35"/>
      <c r="H7" s="34"/>
      <c r="I7" s="35"/>
    </row>
    <row r="8" spans="1:9" x14ac:dyDescent="0.2">
      <c r="A8" s="331" t="s">
        <v>355</v>
      </c>
      <c r="B8" s="331"/>
      <c r="C8" s="34"/>
      <c r="D8" s="34"/>
      <c r="E8" s="34"/>
      <c r="F8" s="34"/>
      <c r="G8" s="35"/>
      <c r="H8" s="34"/>
      <c r="I8" s="35"/>
    </row>
    <row r="9" spans="1:9" x14ac:dyDescent="0.2">
      <c r="A9" s="331" t="s">
        <v>247</v>
      </c>
      <c r="B9" s="331"/>
      <c r="C9" s="34"/>
      <c r="D9" s="34"/>
      <c r="E9" s="34"/>
      <c r="F9" s="34"/>
      <c r="G9" s="35"/>
      <c r="H9" s="34"/>
      <c r="I9" s="35"/>
    </row>
    <row r="10" spans="1:9" x14ac:dyDescent="0.2">
      <c r="A10" s="331" t="s">
        <v>455</v>
      </c>
      <c r="B10" s="331"/>
      <c r="C10" s="34"/>
      <c r="D10" s="34"/>
      <c r="E10" s="34"/>
      <c r="F10" s="34"/>
      <c r="G10" s="35"/>
      <c r="H10" s="34"/>
      <c r="I10" s="35"/>
    </row>
    <row r="11" spans="1:9" x14ac:dyDescent="0.2">
      <c r="A11" s="331" t="s">
        <v>356</v>
      </c>
      <c r="B11" s="331"/>
      <c r="C11" s="34"/>
      <c r="D11" s="34"/>
      <c r="E11" s="34"/>
      <c r="F11" s="34"/>
      <c r="G11" s="35"/>
      <c r="H11" s="34"/>
      <c r="I11" s="35"/>
    </row>
    <row r="12" spans="1:9" ht="30" customHeight="1" thickBot="1" x14ac:dyDescent="0.3">
      <c r="A12" s="334" t="s">
        <v>372</v>
      </c>
      <c r="B12" s="335"/>
      <c r="C12" s="335"/>
      <c r="D12" s="335"/>
      <c r="E12" s="335"/>
      <c r="F12" s="335"/>
      <c r="G12" s="335"/>
      <c r="H12" s="335"/>
      <c r="I12" s="335"/>
    </row>
    <row r="13" spans="1:9" ht="90" customHeight="1" thickBot="1" x14ac:dyDescent="0.3">
      <c r="A13" s="120" t="s">
        <v>11</v>
      </c>
      <c r="B13" s="120" t="s">
        <v>103</v>
      </c>
      <c r="C13" s="3" t="s">
        <v>552</v>
      </c>
      <c r="D13" s="120" t="s">
        <v>169</v>
      </c>
      <c r="E13" s="120" t="s">
        <v>4</v>
      </c>
      <c r="F13" s="121" t="s">
        <v>345</v>
      </c>
      <c r="G13" s="121" t="s">
        <v>346</v>
      </c>
      <c r="H13" s="122" t="s">
        <v>347</v>
      </c>
      <c r="I13" s="123" t="s">
        <v>348</v>
      </c>
    </row>
    <row r="14" spans="1:9" ht="19.5" thickBot="1" x14ac:dyDescent="0.3">
      <c r="A14" s="87" t="s">
        <v>95</v>
      </c>
      <c r="B14" s="85"/>
      <c r="C14" s="85"/>
      <c r="D14" s="86"/>
      <c r="E14" s="85"/>
      <c r="F14" s="85"/>
      <c r="G14" s="85"/>
      <c r="H14" s="85"/>
      <c r="I14" s="85"/>
    </row>
    <row r="15" spans="1:9" ht="54.75" customHeight="1" thickBot="1" x14ac:dyDescent="0.3">
      <c r="A15" s="84" t="s">
        <v>119</v>
      </c>
      <c r="B15" s="103" t="s">
        <v>172</v>
      </c>
      <c r="C15" s="88" t="s">
        <v>26</v>
      </c>
      <c r="D15" s="324">
        <v>25000</v>
      </c>
      <c r="E15" s="14" t="s">
        <v>51</v>
      </c>
      <c r="F15" s="269"/>
      <c r="G15" s="280"/>
      <c r="H15" s="264">
        <v>20</v>
      </c>
      <c r="I15" s="279"/>
    </row>
    <row r="16" spans="1:9" ht="27.75" customHeight="1" thickBot="1" x14ac:dyDescent="0.3">
      <c r="A16" s="12"/>
      <c r="D16" s="325">
        <v>25000</v>
      </c>
      <c r="E16" s="270"/>
      <c r="F16" s="270"/>
      <c r="G16" s="321">
        <f>D16*F16</f>
        <v>0</v>
      </c>
      <c r="H16" s="271">
        <v>20</v>
      </c>
      <c r="I16" s="320">
        <f>G16*1.2</f>
        <v>0</v>
      </c>
    </row>
    <row r="17" spans="1:9" ht="18.75" x14ac:dyDescent="0.25">
      <c r="A17" s="61" t="s">
        <v>31</v>
      </c>
      <c r="B17" s="61" t="s">
        <v>271</v>
      </c>
      <c r="C17" s="60"/>
      <c r="D17" s="144"/>
      <c r="E17" s="144"/>
      <c r="F17" s="144"/>
      <c r="G17" s="10"/>
    </row>
    <row r="18" spans="1:9" ht="18.75" x14ac:dyDescent="0.25">
      <c r="A18" s="61" t="s">
        <v>32</v>
      </c>
      <c r="B18" s="81" t="s">
        <v>33</v>
      </c>
      <c r="C18" s="60"/>
      <c r="D18" s="172"/>
      <c r="E18" s="172"/>
      <c r="F18" s="172"/>
      <c r="G18" s="10"/>
    </row>
    <row r="19" spans="1:9" ht="27" customHeight="1" x14ac:dyDescent="0.25">
      <c r="A19" s="397" t="s">
        <v>48</v>
      </c>
      <c r="B19" s="398"/>
      <c r="C19" s="398"/>
      <c r="D19" s="398"/>
      <c r="E19" s="398"/>
      <c r="F19" s="398"/>
      <c r="G19" s="398"/>
      <c r="H19" s="398"/>
      <c r="I19" s="39"/>
    </row>
    <row r="20" spans="1:9" x14ac:dyDescent="0.25">
      <c r="A20" s="40"/>
      <c r="B20" s="41"/>
      <c r="C20" s="42"/>
      <c r="D20" s="42"/>
      <c r="E20" s="42"/>
      <c r="F20" s="43"/>
      <c r="G20" s="43"/>
      <c r="H20" s="39"/>
      <c r="I20" s="39"/>
    </row>
    <row r="21" spans="1:9" ht="42.75" customHeight="1" x14ac:dyDescent="0.25">
      <c r="A21" s="355" t="s">
        <v>40</v>
      </c>
      <c r="B21" s="399"/>
      <c r="C21" s="399"/>
      <c r="D21" s="399"/>
      <c r="E21" s="399"/>
      <c r="F21" s="399"/>
      <c r="G21" s="399"/>
      <c r="H21" s="399"/>
      <c r="I21" s="39"/>
    </row>
    <row r="22" spans="1:9" ht="39" customHeight="1" x14ac:dyDescent="0.25">
      <c r="A22" s="356" t="s">
        <v>41</v>
      </c>
      <c r="B22" s="400"/>
      <c r="C22" s="400"/>
      <c r="D22" s="400"/>
      <c r="E22" s="400"/>
      <c r="F22" s="400"/>
      <c r="G22" s="400"/>
      <c r="H22" s="400"/>
      <c r="I22" s="39"/>
    </row>
    <row r="23" spans="1:9" x14ac:dyDescent="0.25">
      <c r="A23" s="356" t="s">
        <v>42</v>
      </c>
      <c r="B23" s="400"/>
      <c r="C23" s="400"/>
      <c r="D23" s="400"/>
      <c r="E23" s="400"/>
      <c r="F23" s="400"/>
      <c r="G23" s="400"/>
      <c r="H23" s="400"/>
      <c r="I23" s="39"/>
    </row>
    <row r="24" spans="1:9" x14ac:dyDescent="0.25">
      <c r="A24" s="357" t="s">
        <v>43</v>
      </c>
      <c r="B24" s="401"/>
      <c r="C24" s="401"/>
      <c r="D24" s="401"/>
      <c r="E24" s="401"/>
      <c r="F24" s="401"/>
      <c r="G24" s="401"/>
      <c r="H24" s="401"/>
      <c r="I24" s="39"/>
    </row>
    <row r="25" spans="1:9" x14ac:dyDescent="0.25">
      <c r="A25" s="62"/>
      <c r="B25" s="63"/>
      <c r="C25" s="63"/>
      <c r="D25" s="63"/>
      <c r="E25" s="63"/>
      <c r="F25" s="63"/>
      <c r="G25" s="63"/>
      <c r="H25" s="63"/>
      <c r="I25" s="39"/>
    </row>
    <row r="26" spans="1:9" x14ac:dyDescent="0.25">
      <c r="A26" s="360" t="s">
        <v>44</v>
      </c>
      <c r="B26" s="395"/>
      <c r="C26" s="395"/>
      <c r="D26" s="395"/>
      <c r="E26" s="395"/>
      <c r="F26" s="395"/>
      <c r="G26" s="395"/>
      <c r="H26" s="395"/>
      <c r="I26" s="39"/>
    </row>
    <row r="27" spans="1:9" x14ac:dyDescent="0.25">
      <c r="A27" s="40"/>
      <c r="B27" s="41"/>
      <c r="C27" s="42"/>
      <c r="D27" s="42"/>
      <c r="E27" s="42"/>
      <c r="F27" s="43"/>
      <c r="G27" s="43"/>
      <c r="H27" s="39"/>
      <c r="I27" s="39"/>
    </row>
    <row r="28" spans="1:9" x14ac:dyDescent="0.25">
      <c r="A28" s="40"/>
      <c r="B28" s="41"/>
      <c r="C28" s="42"/>
      <c r="D28" s="42"/>
      <c r="E28" s="42"/>
      <c r="F28" s="43"/>
      <c r="G28" s="43"/>
      <c r="H28" s="39"/>
      <c r="I28" s="39"/>
    </row>
    <row r="29" spans="1:9" x14ac:dyDescent="0.25">
      <c r="A29" s="44"/>
      <c r="B29" s="45"/>
      <c r="C29" s="45"/>
      <c r="D29" s="45"/>
      <c r="E29" s="45"/>
      <c r="F29" s="45"/>
      <c r="G29" s="45"/>
      <c r="H29" s="45"/>
      <c r="I29" s="45"/>
    </row>
    <row r="30" spans="1:9" x14ac:dyDescent="0.25">
      <c r="A30" s="46"/>
      <c r="B30" s="174" t="s">
        <v>45</v>
      </c>
      <c r="C30" s="175"/>
      <c r="D30" s="173"/>
      <c r="E30" s="173"/>
      <c r="F30" s="173"/>
      <c r="G30" s="45"/>
      <c r="H30" s="45"/>
      <c r="I30" s="45"/>
    </row>
    <row r="31" spans="1:9" ht="15" customHeight="1" x14ac:dyDescent="0.25">
      <c r="A31" s="46"/>
      <c r="B31" s="176" t="s">
        <v>46</v>
      </c>
      <c r="C31" s="175"/>
      <c r="D31" s="396" t="s">
        <v>173</v>
      </c>
      <c r="E31" s="396"/>
      <c r="F31" s="396"/>
      <c r="G31" s="45"/>
      <c r="H31" s="45"/>
      <c r="I31" s="45"/>
    </row>
  </sheetData>
  <mergeCells count="15">
    <mergeCell ref="A1:I3"/>
    <mergeCell ref="A6:B6"/>
    <mergeCell ref="A26:H26"/>
    <mergeCell ref="D31:F31"/>
    <mergeCell ref="A7:B7"/>
    <mergeCell ref="A8:B8"/>
    <mergeCell ref="A9:B9"/>
    <mergeCell ref="A10:B10"/>
    <mergeCell ref="A11:B11"/>
    <mergeCell ref="A12:I12"/>
    <mergeCell ref="A19:H19"/>
    <mergeCell ref="A21:H21"/>
    <mergeCell ref="A22:H22"/>
    <mergeCell ref="A23:H23"/>
    <mergeCell ref="A24:H24"/>
  </mergeCells>
  <pageMargins left="0.7" right="0.7" top="0.75" bottom="0.75" header="0.3" footer="0.3"/>
  <pageSetup paperSize="9" scale="7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1D2C1"/>
    <pageSetUpPr fitToPage="1"/>
  </sheetPr>
  <dimension ref="A1:J355"/>
  <sheetViews>
    <sheetView topLeftCell="A37" workbookViewId="0">
      <selection activeCell="C13" sqref="C13"/>
    </sheetView>
  </sheetViews>
  <sheetFormatPr defaultRowHeight="15" x14ac:dyDescent="0.25"/>
  <cols>
    <col min="1" max="1" width="26.7109375" customWidth="1"/>
    <col min="2" max="2" width="30.7109375" style="57" customWidth="1"/>
    <col min="3" max="3" width="26.7109375" customWidth="1"/>
    <col min="4" max="4" width="11.7109375" customWidth="1"/>
    <col min="5" max="5" width="3.7109375" customWidth="1"/>
    <col min="6" max="6" width="11.7109375" customWidth="1"/>
    <col min="7" max="7" width="11.7109375" style="289" customWidth="1"/>
    <col min="8" max="8" width="11.7109375" customWidth="1"/>
    <col min="9" max="9" width="11.7109375" style="289" customWidth="1"/>
  </cols>
  <sheetData>
    <row r="1" spans="1:9" x14ac:dyDescent="0.25">
      <c r="A1" s="330" t="s">
        <v>38</v>
      </c>
      <c r="B1" s="330"/>
      <c r="C1" s="330"/>
      <c r="D1" s="330"/>
      <c r="E1" s="330"/>
      <c r="F1" s="330"/>
      <c r="G1" s="330"/>
      <c r="H1" s="330"/>
      <c r="I1" s="330"/>
    </row>
    <row r="2" spans="1:9" x14ac:dyDescent="0.25">
      <c r="A2" s="330"/>
      <c r="B2" s="330"/>
      <c r="C2" s="330"/>
      <c r="D2" s="330"/>
      <c r="E2" s="330"/>
      <c r="F2" s="330"/>
      <c r="G2" s="330"/>
      <c r="H2" s="330"/>
      <c r="I2" s="330"/>
    </row>
    <row r="3" spans="1:9" x14ac:dyDescent="0.25">
      <c r="A3" s="330"/>
      <c r="B3" s="330"/>
      <c r="C3" s="330"/>
      <c r="D3" s="330"/>
      <c r="E3" s="330"/>
      <c r="F3" s="330"/>
      <c r="G3" s="330"/>
      <c r="H3" s="330"/>
      <c r="I3" s="330"/>
    </row>
    <row r="4" spans="1:9" s="38" customFormat="1" x14ac:dyDescent="0.25">
      <c r="A4" s="33" t="s">
        <v>39</v>
      </c>
      <c r="B4" s="54"/>
      <c r="C4" s="33"/>
      <c r="D4" s="33"/>
      <c r="E4" s="33"/>
      <c r="F4" s="33"/>
      <c r="G4" s="281"/>
      <c r="H4" s="33"/>
      <c r="I4" s="281"/>
    </row>
    <row r="5" spans="1:9" s="38" customFormat="1" x14ac:dyDescent="0.25">
      <c r="A5" s="33"/>
      <c r="B5" s="54"/>
      <c r="C5" s="33"/>
      <c r="D5" s="33"/>
      <c r="E5" s="33"/>
      <c r="F5" s="33"/>
      <c r="G5" s="281"/>
      <c r="H5" s="33"/>
      <c r="I5" s="281"/>
    </row>
    <row r="6" spans="1:9" s="242" customFormat="1" x14ac:dyDescent="0.2">
      <c r="A6" s="331" t="s">
        <v>353</v>
      </c>
      <c r="B6" s="331"/>
      <c r="C6" s="243"/>
      <c r="D6" s="243"/>
      <c r="E6" s="243"/>
      <c r="F6" s="243"/>
      <c r="G6" s="306"/>
      <c r="H6" s="243"/>
      <c r="I6" s="306"/>
    </row>
    <row r="7" spans="1:9" s="242" customFormat="1" x14ac:dyDescent="0.2">
      <c r="A7" s="331" t="s">
        <v>354</v>
      </c>
      <c r="B7" s="331"/>
      <c r="C7" s="243"/>
      <c r="D7" s="243"/>
      <c r="E7" s="243"/>
      <c r="F7" s="243"/>
      <c r="G7" s="306"/>
      <c r="H7" s="243"/>
      <c r="I7" s="306"/>
    </row>
    <row r="8" spans="1:9" s="242" customFormat="1" x14ac:dyDescent="0.2">
      <c r="A8" s="331" t="s">
        <v>355</v>
      </c>
      <c r="B8" s="331"/>
      <c r="C8" s="243"/>
      <c r="D8" s="243"/>
      <c r="E8" s="243"/>
      <c r="F8" s="243"/>
      <c r="G8" s="306"/>
      <c r="H8" s="243"/>
      <c r="I8" s="306"/>
    </row>
    <row r="9" spans="1:9" s="242" customFormat="1" x14ac:dyDescent="0.2">
      <c r="A9" s="331" t="s">
        <v>247</v>
      </c>
      <c r="B9" s="331"/>
      <c r="C9" s="243"/>
      <c r="D9" s="243"/>
      <c r="E9" s="243"/>
      <c r="F9" s="243"/>
      <c r="G9" s="306"/>
      <c r="H9" s="243"/>
      <c r="I9" s="306"/>
    </row>
    <row r="10" spans="1:9" s="242" customFormat="1" x14ac:dyDescent="0.2">
      <c r="A10" s="331" t="s">
        <v>456</v>
      </c>
      <c r="B10" s="331"/>
      <c r="C10" s="243"/>
      <c r="D10" s="243"/>
      <c r="E10" s="243"/>
      <c r="F10" s="243"/>
      <c r="G10" s="306"/>
      <c r="H10" s="243"/>
      <c r="I10" s="306"/>
    </row>
    <row r="11" spans="1:9" s="242" customFormat="1" x14ac:dyDescent="0.2">
      <c r="A11" s="331" t="s">
        <v>356</v>
      </c>
      <c r="B11" s="331"/>
      <c r="C11" s="243"/>
      <c r="D11" s="243"/>
      <c r="E11" s="243"/>
      <c r="F11" s="243"/>
      <c r="G11" s="306"/>
      <c r="H11" s="243"/>
      <c r="I11" s="306"/>
    </row>
    <row r="12" spans="1:9" ht="19.5" thickBot="1" x14ac:dyDescent="0.3">
      <c r="A12" s="334" t="s">
        <v>371</v>
      </c>
      <c r="B12" s="335"/>
      <c r="C12" s="335"/>
      <c r="D12" s="335"/>
      <c r="E12" s="335"/>
      <c r="F12" s="335"/>
      <c r="G12" s="335"/>
      <c r="H12" s="335"/>
      <c r="I12" s="335"/>
    </row>
    <row r="13" spans="1:9" ht="68.25" thickBot="1" x14ac:dyDescent="0.3">
      <c r="A13" s="120" t="s">
        <v>11</v>
      </c>
      <c r="B13" s="120" t="s">
        <v>103</v>
      </c>
      <c r="C13" s="3" t="s">
        <v>552</v>
      </c>
      <c r="D13" s="120" t="s">
        <v>6</v>
      </c>
      <c r="E13" s="120" t="s">
        <v>4</v>
      </c>
      <c r="F13" s="121" t="s">
        <v>7</v>
      </c>
      <c r="G13" s="283" t="s">
        <v>8</v>
      </c>
      <c r="H13" s="122" t="s">
        <v>102</v>
      </c>
      <c r="I13" s="283" t="s">
        <v>9</v>
      </c>
    </row>
    <row r="14" spans="1:9" ht="17.25" x14ac:dyDescent="0.25">
      <c r="A14" s="352" t="s">
        <v>28</v>
      </c>
      <c r="B14" s="353"/>
      <c r="C14" s="353"/>
      <c r="D14" s="353"/>
      <c r="E14" s="353"/>
      <c r="F14" s="353"/>
      <c r="G14" s="353"/>
      <c r="H14" s="353"/>
      <c r="I14" s="353"/>
    </row>
    <row r="15" spans="1:9" ht="33.75" x14ac:dyDescent="0.25">
      <c r="A15" s="124" t="s">
        <v>53</v>
      </c>
      <c r="B15" s="125" t="s">
        <v>357</v>
      </c>
      <c r="C15" s="233" t="s">
        <v>26</v>
      </c>
      <c r="D15" s="126">
        <v>4000</v>
      </c>
      <c r="E15" s="127" t="s">
        <v>51</v>
      </c>
      <c r="F15" s="234"/>
      <c r="G15" s="285">
        <f>SUM(D15*F15)</f>
        <v>0</v>
      </c>
      <c r="H15" s="234">
        <v>20</v>
      </c>
      <c r="I15" s="285">
        <f>SUM(D15*F15+G15/100*H15)</f>
        <v>0</v>
      </c>
    </row>
    <row r="16" spans="1:9" ht="22.5" x14ac:dyDescent="0.25">
      <c r="A16" s="124" t="s">
        <v>53</v>
      </c>
      <c r="B16" s="125" t="s">
        <v>365</v>
      </c>
      <c r="C16" s="233" t="s">
        <v>26</v>
      </c>
      <c r="D16" s="211">
        <v>3000</v>
      </c>
      <c r="E16" s="127" t="s">
        <v>51</v>
      </c>
      <c r="F16" s="234"/>
      <c r="G16" s="285">
        <f t="shared" ref="G16:G41" si="0">SUM(D16*F16)</f>
        <v>0</v>
      </c>
      <c r="H16" s="234">
        <v>20</v>
      </c>
      <c r="I16" s="285">
        <f t="shared" ref="I16:I41" si="1">SUM(D16*F16+G16/100*H16)</f>
        <v>0</v>
      </c>
    </row>
    <row r="17" spans="1:10" x14ac:dyDescent="0.2">
      <c r="A17" s="124" t="s">
        <v>54</v>
      </c>
      <c r="B17" s="125" t="s">
        <v>239</v>
      </c>
      <c r="C17" s="233" t="s">
        <v>26</v>
      </c>
      <c r="D17" s="130">
        <v>600</v>
      </c>
      <c r="E17" s="132" t="s">
        <v>51</v>
      </c>
      <c r="F17" s="234"/>
      <c r="G17" s="285">
        <f t="shared" si="0"/>
        <v>0</v>
      </c>
      <c r="H17" s="234">
        <v>10</v>
      </c>
      <c r="I17" s="285">
        <f t="shared" si="1"/>
        <v>0</v>
      </c>
      <c r="J17" s="20"/>
    </row>
    <row r="18" spans="1:10" x14ac:dyDescent="0.2">
      <c r="A18" s="124" t="s">
        <v>241</v>
      </c>
      <c r="B18" s="125" t="s">
        <v>358</v>
      </c>
      <c r="C18" s="233" t="s">
        <v>26</v>
      </c>
      <c r="D18" s="130">
        <v>2500</v>
      </c>
      <c r="E18" s="132" t="s">
        <v>51</v>
      </c>
      <c r="F18" s="234"/>
      <c r="G18" s="285">
        <f t="shared" si="0"/>
        <v>0</v>
      </c>
      <c r="H18" s="234">
        <v>10</v>
      </c>
      <c r="I18" s="285">
        <f t="shared" si="1"/>
        <v>0</v>
      </c>
      <c r="J18" s="20"/>
    </row>
    <row r="19" spans="1:10" x14ac:dyDescent="0.2">
      <c r="A19" s="124" t="s">
        <v>359</v>
      </c>
      <c r="B19" s="125" t="s">
        <v>242</v>
      </c>
      <c r="C19" s="233" t="s">
        <v>26</v>
      </c>
      <c r="D19" s="133">
        <v>3000</v>
      </c>
      <c r="E19" s="129" t="s">
        <v>51</v>
      </c>
      <c r="F19" s="234"/>
      <c r="G19" s="285">
        <f t="shared" si="0"/>
        <v>0</v>
      </c>
      <c r="H19" s="234">
        <v>20</v>
      </c>
      <c r="I19" s="285">
        <f t="shared" si="1"/>
        <v>0</v>
      </c>
    </row>
    <row r="20" spans="1:10" x14ac:dyDescent="0.2">
      <c r="A20" s="124" t="s">
        <v>458</v>
      </c>
      <c r="B20" s="125" t="s">
        <v>243</v>
      </c>
      <c r="C20" s="233" t="s">
        <v>26</v>
      </c>
      <c r="D20" s="133">
        <v>2000</v>
      </c>
      <c r="E20" s="129" t="s">
        <v>51</v>
      </c>
      <c r="F20" s="234"/>
      <c r="G20" s="285">
        <f t="shared" si="0"/>
        <v>0</v>
      </c>
      <c r="H20" s="234">
        <v>20</v>
      </c>
      <c r="I20" s="285">
        <f t="shared" si="1"/>
        <v>0</v>
      </c>
    </row>
    <row r="21" spans="1:10" x14ac:dyDescent="0.25">
      <c r="A21" s="134" t="s">
        <v>366</v>
      </c>
      <c r="B21" s="135" t="s">
        <v>367</v>
      </c>
      <c r="C21" s="233" t="s">
        <v>26</v>
      </c>
      <c r="D21" s="148">
        <v>2000</v>
      </c>
      <c r="E21" s="129" t="s">
        <v>51</v>
      </c>
      <c r="F21" s="234"/>
      <c r="G21" s="285">
        <f t="shared" si="0"/>
        <v>0</v>
      </c>
      <c r="H21" s="234">
        <v>20</v>
      </c>
      <c r="I21" s="285">
        <f t="shared" si="1"/>
        <v>0</v>
      </c>
    </row>
    <row r="22" spans="1:10" x14ac:dyDescent="0.25">
      <c r="A22" s="134" t="s">
        <v>459</v>
      </c>
      <c r="B22" s="135" t="s">
        <v>360</v>
      </c>
      <c r="C22" s="233" t="s">
        <v>26</v>
      </c>
      <c r="D22" s="148">
        <v>2000</v>
      </c>
      <c r="E22" s="129" t="s">
        <v>51</v>
      </c>
      <c r="F22" s="234"/>
      <c r="G22" s="285">
        <f t="shared" si="0"/>
        <v>0</v>
      </c>
      <c r="H22" s="234">
        <v>20</v>
      </c>
      <c r="I22" s="285">
        <f t="shared" si="1"/>
        <v>0</v>
      </c>
    </row>
    <row r="23" spans="1:10" x14ac:dyDescent="0.2">
      <c r="A23" s="124" t="s">
        <v>460</v>
      </c>
      <c r="B23" s="125" t="s">
        <v>484</v>
      </c>
      <c r="C23" s="233" t="s">
        <v>26</v>
      </c>
      <c r="D23" s="133">
        <v>2000</v>
      </c>
      <c r="E23" s="232" t="s">
        <v>51</v>
      </c>
      <c r="F23" s="234"/>
      <c r="G23" s="285">
        <f t="shared" si="0"/>
        <v>0</v>
      </c>
      <c r="H23" s="234">
        <v>20</v>
      </c>
      <c r="I23" s="285">
        <f t="shared" si="1"/>
        <v>0</v>
      </c>
    </row>
    <row r="24" spans="1:10" x14ac:dyDescent="0.2">
      <c r="A24" s="124" t="s">
        <v>461</v>
      </c>
      <c r="B24" s="125" t="s">
        <v>245</v>
      </c>
      <c r="C24" s="233" t="s">
        <v>26</v>
      </c>
      <c r="D24" s="133">
        <v>2000</v>
      </c>
      <c r="E24" s="136" t="s">
        <v>51</v>
      </c>
      <c r="F24" s="234"/>
      <c r="G24" s="285">
        <f t="shared" si="0"/>
        <v>0</v>
      </c>
      <c r="H24" s="234">
        <v>20</v>
      </c>
      <c r="I24" s="285">
        <f t="shared" si="1"/>
        <v>0</v>
      </c>
    </row>
    <row r="25" spans="1:10" x14ac:dyDescent="0.25">
      <c r="A25" s="134" t="s">
        <v>462</v>
      </c>
      <c r="B25" s="135" t="s">
        <v>245</v>
      </c>
      <c r="C25" s="233" t="s">
        <v>26</v>
      </c>
      <c r="D25" s="148">
        <v>2000</v>
      </c>
      <c r="E25" s="136" t="s">
        <v>51</v>
      </c>
      <c r="F25" s="234"/>
      <c r="G25" s="285">
        <f t="shared" si="0"/>
        <v>0</v>
      </c>
      <c r="H25" s="234">
        <v>20</v>
      </c>
      <c r="I25" s="285">
        <f t="shared" si="1"/>
        <v>0</v>
      </c>
    </row>
    <row r="26" spans="1:10" x14ac:dyDescent="0.2">
      <c r="A26" s="124" t="s">
        <v>466</v>
      </c>
      <c r="B26" s="135" t="s">
        <v>244</v>
      </c>
      <c r="C26" s="233" t="s">
        <v>26</v>
      </c>
      <c r="D26" s="133">
        <v>3000</v>
      </c>
      <c r="E26" s="136" t="s">
        <v>51</v>
      </c>
      <c r="F26" s="234"/>
      <c r="G26" s="285">
        <f t="shared" si="0"/>
        <v>0</v>
      </c>
      <c r="H26" s="234">
        <v>20</v>
      </c>
      <c r="I26" s="285">
        <f t="shared" si="1"/>
        <v>0</v>
      </c>
    </row>
    <row r="27" spans="1:10" x14ac:dyDescent="0.2">
      <c r="A27" s="124" t="s">
        <v>463</v>
      </c>
      <c r="B27" s="135" t="s">
        <v>246</v>
      </c>
      <c r="C27" s="233" t="s">
        <v>26</v>
      </c>
      <c r="D27" s="133">
        <v>2000</v>
      </c>
      <c r="E27" s="136" t="s">
        <v>51</v>
      </c>
      <c r="F27" s="234"/>
      <c r="G27" s="285">
        <f t="shared" si="0"/>
        <v>0</v>
      </c>
      <c r="H27" s="234">
        <v>20</v>
      </c>
      <c r="I27" s="285">
        <f t="shared" si="1"/>
        <v>0</v>
      </c>
    </row>
    <row r="28" spans="1:10" ht="45" x14ac:dyDescent="0.2">
      <c r="A28" s="124" t="s">
        <v>464</v>
      </c>
      <c r="B28" s="125" t="s">
        <v>485</v>
      </c>
      <c r="C28" s="233" t="s">
        <v>26</v>
      </c>
      <c r="D28" s="137">
        <v>4000</v>
      </c>
      <c r="E28" s="136" t="s">
        <v>51</v>
      </c>
      <c r="F28" s="234"/>
      <c r="G28" s="285">
        <f t="shared" si="0"/>
        <v>0</v>
      </c>
      <c r="H28" s="234">
        <v>20</v>
      </c>
      <c r="I28" s="285">
        <f t="shared" si="1"/>
        <v>0</v>
      </c>
    </row>
    <row r="29" spans="1:10" ht="15.75" thickBot="1" x14ac:dyDescent="0.25">
      <c r="A29" s="124" t="s">
        <v>465</v>
      </c>
      <c r="B29" s="125" t="s">
        <v>486</v>
      </c>
      <c r="C29" s="233" t="s">
        <v>26</v>
      </c>
      <c r="D29" s="137">
        <v>3000</v>
      </c>
      <c r="E29" s="136" t="s">
        <v>51</v>
      </c>
      <c r="F29" s="234"/>
      <c r="G29" s="285">
        <f t="shared" si="0"/>
        <v>0</v>
      </c>
      <c r="H29" s="234">
        <v>20</v>
      </c>
      <c r="I29" s="285">
        <f t="shared" si="1"/>
        <v>0</v>
      </c>
    </row>
    <row r="30" spans="1:10" ht="45.75" thickBot="1" x14ac:dyDescent="0.25">
      <c r="A30" s="140" t="s">
        <v>361</v>
      </c>
      <c r="B30" s="125" t="s">
        <v>487</v>
      </c>
      <c r="C30" s="233" t="s">
        <v>26</v>
      </c>
      <c r="D30" s="133">
        <v>600</v>
      </c>
      <c r="E30" s="129" t="s">
        <v>51</v>
      </c>
      <c r="F30" s="234"/>
      <c r="G30" s="285">
        <f t="shared" si="0"/>
        <v>0</v>
      </c>
      <c r="H30" s="234">
        <v>20</v>
      </c>
      <c r="I30" s="285">
        <f t="shared" si="1"/>
        <v>0</v>
      </c>
    </row>
    <row r="31" spans="1:10" ht="45" x14ac:dyDescent="0.2">
      <c r="A31" s="140" t="s">
        <v>467</v>
      </c>
      <c r="B31" s="125" t="s">
        <v>468</v>
      </c>
      <c r="C31" s="233" t="s">
        <v>26</v>
      </c>
      <c r="D31" s="133">
        <v>1000</v>
      </c>
      <c r="E31" s="129" t="s">
        <v>51</v>
      </c>
      <c r="F31" s="234"/>
      <c r="G31" s="285">
        <f t="shared" si="0"/>
        <v>0</v>
      </c>
      <c r="H31" s="234">
        <v>20</v>
      </c>
      <c r="I31" s="285">
        <f t="shared" si="1"/>
        <v>0</v>
      </c>
    </row>
    <row r="32" spans="1:10" ht="15.75" thickBot="1" x14ac:dyDescent="0.25">
      <c r="A32" s="124" t="s">
        <v>368</v>
      </c>
      <c r="B32" s="125" t="s">
        <v>246</v>
      </c>
      <c r="C32" s="233" t="s">
        <v>26</v>
      </c>
      <c r="D32" s="137">
        <v>3000</v>
      </c>
      <c r="E32" s="136" t="s">
        <v>51</v>
      </c>
      <c r="F32" s="234"/>
      <c r="G32" s="285">
        <f t="shared" si="0"/>
        <v>0</v>
      </c>
      <c r="H32" s="234">
        <v>20</v>
      </c>
      <c r="I32" s="285">
        <f t="shared" si="1"/>
        <v>0</v>
      </c>
    </row>
    <row r="33" spans="1:10" ht="15.75" thickBot="1" x14ac:dyDescent="0.25">
      <c r="A33" s="140" t="s">
        <v>469</v>
      </c>
      <c r="B33" s="125" t="s">
        <v>488</v>
      </c>
      <c r="C33" s="233" t="s">
        <v>26</v>
      </c>
      <c r="D33" s="133">
        <v>1500</v>
      </c>
      <c r="E33" s="129" t="s">
        <v>51</v>
      </c>
      <c r="F33" s="234"/>
      <c r="G33" s="285">
        <f t="shared" si="0"/>
        <v>0</v>
      </c>
      <c r="H33" s="234">
        <v>20</v>
      </c>
      <c r="I33" s="285">
        <f t="shared" si="1"/>
        <v>0</v>
      </c>
    </row>
    <row r="34" spans="1:10" ht="15.75" thickBot="1" x14ac:dyDescent="0.25">
      <c r="A34" s="140" t="s">
        <v>129</v>
      </c>
      <c r="B34" s="125" t="s">
        <v>362</v>
      </c>
      <c r="C34" s="233" t="s">
        <v>26</v>
      </c>
      <c r="D34" s="128">
        <v>1000</v>
      </c>
      <c r="E34" s="129" t="s">
        <v>51</v>
      </c>
      <c r="F34" s="234"/>
      <c r="G34" s="285">
        <f t="shared" si="0"/>
        <v>0</v>
      </c>
      <c r="H34" s="234">
        <v>20</v>
      </c>
      <c r="I34" s="285">
        <f t="shared" si="1"/>
        <v>0</v>
      </c>
    </row>
    <row r="35" spans="1:10" ht="15.75" thickBot="1" x14ac:dyDescent="0.25">
      <c r="A35" s="140" t="s">
        <v>55</v>
      </c>
      <c r="B35" s="135" t="s">
        <v>240</v>
      </c>
      <c r="C35" s="233" t="s">
        <v>26</v>
      </c>
      <c r="D35" s="130">
        <v>1000</v>
      </c>
      <c r="E35" s="131" t="s">
        <v>51</v>
      </c>
      <c r="F35" s="234"/>
      <c r="G35" s="285">
        <f t="shared" si="0"/>
        <v>0</v>
      </c>
      <c r="H35" s="234">
        <v>20</v>
      </c>
      <c r="I35" s="285">
        <f t="shared" si="1"/>
        <v>0</v>
      </c>
      <c r="J35" s="20"/>
    </row>
    <row r="36" spans="1:10" ht="68.25" thickBot="1" x14ac:dyDescent="0.3">
      <c r="A36" s="138" t="s">
        <v>29</v>
      </c>
      <c r="B36" s="135" t="s">
        <v>470</v>
      </c>
      <c r="C36" s="233" t="s">
        <v>26</v>
      </c>
      <c r="D36" s="148">
        <v>4000</v>
      </c>
      <c r="E36" s="129" t="s">
        <v>51</v>
      </c>
      <c r="F36" s="234"/>
      <c r="G36" s="285">
        <f t="shared" si="0"/>
        <v>0</v>
      </c>
      <c r="H36" s="234">
        <v>10</v>
      </c>
      <c r="I36" s="285">
        <f t="shared" si="1"/>
        <v>0</v>
      </c>
    </row>
    <row r="37" spans="1:10" ht="124.5" thickBot="1" x14ac:dyDescent="0.3">
      <c r="A37" s="138" t="s">
        <v>30</v>
      </c>
      <c r="B37" s="135" t="s">
        <v>116</v>
      </c>
      <c r="C37" s="233" t="s">
        <v>26</v>
      </c>
      <c r="D37" s="148">
        <v>4000</v>
      </c>
      <c r="E37" s="129" t="s">
        <v>51</v>
      </c>
      <c r="F37" s="234"/>
      <c r="G37" s="285">
        <f t="shared" si="0"/>
        <v>0</v>
      </c>
      <c r="H37" s="234">
        <v>10</v>
      </c>
      <c r="I37" s="285">
        <f t="shared" si="1"/>
        <v>0</v>
      </c>
    </row>
    <row r="38" spans="1:10" x14ac:dyDescent="0.25">
      <c r="A38" s="138" t="s">
        <v>471</v>
      </c>
      <c r="B38" s="141" t="s">
        <v>363</v>
      </c>
      <c r="C38" s="233" t="s">
        <v>26</v>
      </c>
      <c r="D38" s="148">
        <v>2500</v>
      </c>
      <c r="E38" s="129" t="s">
        <v>51</v>
      </c>
      <c r="F38" s="234"/>
      <c r="G38" s="285">
        <f t="shared" si="0"/>
        <v>0</v>
      </c>
      <c r="H38" s="234">
        <v>20</v>
      </c>
      <c r="I38" s="285">
        <f t="shared" si="1"/>
        <v>0</v>
      </c>
    </row>
    <row r="39" spans="1:10" ht="67.5" x14ac:dyDescent="0.25">
      <c r="A39" s="134" t="s">
        <v>472</v>
      </c>
      <c r="B39" s="139" t="s">
        <v>489</v>
      </c>
      <c r="C39" s="233" t="s">
        <v>26</v>
      </c>
      <c r="D39" s="148">
        <v>500</v>
      </c>
      <c r="E39" s="136" t="s">
        <v>51</v>
      </c>
      <c r="F39" s="234"/>
      <c r="G39" s="285">
        <f t="shared" si="0"/>
        <v>0</v>
      </c>
      <c r="H39" s="234">
        <v>20</v>
      </c>
      <c r="I39" s="285">
        <f t="shared" si="1"/>
        <v>0</v>
      </c>
      <c r="J39" s="36"/>
    </row>
    <row r="40" spans="1:10" x14ac:dyDescent="0.25">
      <c r="A40" s="134" t="s">
        <v>473</v>
      </c>
      <c r="B40" s="139" t="s">
        <v>490</v>
      </c>
      <c r="C40" s="233" t="s">
        <v>26</v>
      </c>
      <c r="D40" s="148">
        <v>600</v>
      </c>
      <c r="E40" s="136" t="s">
        <v>51</v>
      </c>
      <c r="F40" s="234"/>
      <c r="G40" s="285">
        <f t="shared" si="0"/>
        <v>0</v>
      </c>
      <c r="H40" s="234">
        <v>20</v>
      </c>
      <c r="I40" s="285">
        <f t="shared" si="1"/>
        <v>0</v>
      </c>
      <c r="J40" s="36"/>
    </row>
    <row r="41" spans="1:10" ht="45" x14ac:dyDescent="0.2">
      <c r="A41" s="124" t="s">
        <v>364</v>
      </c>
      <c r="B41" s="142" t="s">
        <v>491</v>
      </c>
      <c r="C41" s="233" t="s">
        <v>26</v>
      </c>
      <c r="D41" s="133">
        <v>2000</v>
      </c>
      <c r="E41" s="136" t="s">
        <v>51</v>
      </c>
      <c r="F41" s="234"/>
      <c r="G41" s="285">
        <f t="shared" si="0"/>
        <v>0</v>
      </c>
      <c r="H41" s="234">
        <v>20</v>
      </c>
      <c r="I41" s="285">
        <f t="shared" si="1"/>
        <v>0</v>
      </c>
      <c r="J41" s="36"/>
    </row>
    <row r="42" spans="1:10" x14ac:dyDescent="0.25">
      <c r="A42" s="147"/>
      <c r="B42" s="147"/>
      <c r="C42" s="147"/>
      <c r="D42" s="147"/>
      <c r="E42" s="147"/>
      <c r="F42" s="348" t="s">
        <v>132</v>
      </c>
      <c r="G42" s="346">
        <f>SUM(G15:G41)</f>
        <v>0</v>
      </c>
      <c r="H42" s="348" t="s">
        <v>133</v>
      </c>
      <c r="I42" s="346">
        <f>SUM(I15:I41)</f>
        <v>0</v>
      </c>
      <c r="J42" s="147"/>
    </row>
    <row r="43" spans="1:10" ht="32.25" customHeight="1" x14ac:dyDescent="0.25">
      <c r="A43" s="146" t="s">
        <v>31</v>
      </c>
      <c r="B43" s="146" t="s">
        <v>339</v>
      </c>
      <c r="C43" s="147"/>
      <c r="D43" s="147"/>
      <c r="E43" s="147"/>
      <c r="F43" s="349"/>
      <c r="G43" s="347"/>
      <c r="H43" s="349"/>
      <c r="I43" s="347"/>
      <c r="J43" s="147"/>
    </row>
    <row r="44" spans="1:10" ht="23.25" customHeight="1" x14ac:dyDescent="0.25">
      <c r="A44" s="105" t="s">
        <v>32</v>
      </c>
      <c r="B44" s="106" t="s">
        <v>33</v>
      </c>
      <c r="C44" s="326"/>
      <c r="D44" s="147"/>
      <c r="E44" s="147"/>
      <c r="F44" s="147"/>
      <c r="G44" s="286"/>
      <c r="H44" s="147"/>
      <c r="I44" s="286"/>
      <c r="J44" s="147"/>
    </row>
    <row r="45" spans="1:10" ht="23.25" customHeight="1" x14ac:dyDescent="0.25">
      <c r="A45" s="147"/>
      <c r="B45" s="147"/>
      <c r="C45" s="147"/>
      <c r="D45" s="147"/>
      <c r="E45" s="147"/>
      <c r="F45" s="147"/>
      <c r="G45" s="286"/>
      <c r="H45" s="147"/>
      <c r="I45" s="286"/>
      <c r="J45" s="147"/>
    </row>
    <row r="46" spans="1:10" s="149" customFormat="1" ht="43.5" customHeight="1" x14ac:dyDescent="0.2">
      <c r="A46" s="350" t="s">
        <v>40</v>
      </c>
      <c r="B46" s="351"/>
      <c r="C46" s="351"/>
      <c r="D46" s="351"/>
      <c r="E46" s="351"/>
      <c r="F46" s="351"/>
      <c r="G46" s="351"/>
      <c r="H46" s="351"/>
      <c r="I46" s="287"/>
    </row>
    <row r="47" spans="1:10" s="149" customFormat="1" ht="44.25" customHeight="1" x14ac:dyDescent="0.2">
      <c r="A47" s="338" t="s">
        <v>41</v>
      </c>
      <c r="B47" s="339"/>
      <c r="C47" s="339"/>
      <c r="D47" s="339"/>
      <c r="E47" s="339"/>
      <c r="F47" s="339"/>
      <c r="G47" s="339"/>
      <c r="H47" s="339"/>
      <c r="I47" s="287"/>
    </row>
    <row r="48" spans="1:10" s="149" customFormat="1" ht="11.25" x14ac:dyDescent="0.2">
      <c r="A48" s="338" t="s">
        <v>42</v>
      </c>
      <c r="B48" s="339"/>
      <c r="C48" s="339"/>
      <c r="D48" s="339"/>
      <c r="E48" s="339"/>
      <c r="F48" s="339"/>
      <c r="G48" s="339"/>
      <c r="H48" s="339"/>
      <c r="I48" s="287"/>
    </row>
    <row r="49" spans="1:10" s="149" customFormat="1" ht="11.25" x14ac:dyDescent="0.2">
      <c r="A49" s="340" t="s">
        <v>43</v>
      </c>
      <c r="B49" s="341"/>
      <c r="C49" s="341"/>
      <c r="D49" s="341"/>
      <c r="E49" s="341"/>
      <c r="F49" s="341"/>
      <c r="G49" s="341"/>
      <c r="H49" s="341"/>
      <c r="I49" s="287"/>
    </row>
    <row r="50" spans="1:10" s="149" customFormat="1" ht="11.25" x14ac:dyDescent="0.2">
      <c r="A50" s="150"/>
      <c r="B50" s="82"/>
      <c r="C50" s="82"/>
      <c r="D50" s="82"/>
      <c r="E50" s="82"/>
      <c r="F50" s="82"/>
      <c r="G50" s="291"/>
      <c r="H50" s="82"/>
      <c r="I50" s="287"/>
    </row>
    <row r="51" spans="1:10" s="149" customFormat="1" ht="11.25" x14ac:dyDescent="0.2">
      <c r="A51" s="340" t="s">
        <v>44</v>
      </c>
      <c r="B51" s="341"/>
      <c r="C51" s="341"/>
      <c r="D51" s="341"/>
      <c r="E51" s="341"/>
      <c r="F51" s="341"/>
      <c r="G51" s="341"/>
      <c r="H51" s="341"/>
      <c r="I51" s="287"/>
    </row>
    <row r="52" spans="1:10" s="149" customFormat="1" ht="11.25" x14ac:dyDescent="0.2">
      <c r="A52" s="151"/>
      <c r="B52" s="107"/>
      <c r="C52" s="152"/>
      <c r="D52" s="152"/>
      <c r="E52" s="152"/>
      <c r="F52" s="153"/>
      <c r="G52" s="292"/>
      <c r="I52" s="287"/>
    </row>
    <row r="53" spans="1:10" s="149" customFormat="1" ht="11.25" x14ac:dyDescent="0.2">
      <c r="A53" s="151"/>
      <c r="B53" s="107"/>
      <c r="C53" s="152"/>
      <c r="D53" s="152"/>
      <c r="E53" s="152"/>
      <c r="F53" s="153"/>
      <c r="G53" s="292"/>
      <c r="I53" s="287"/>
    </row>
    <row r="54" spans="1:10" s="108" customFormat="1" ht="11.25" x14ac:dyDescent="0.2">
      <c r="A54" s="154"/>
      <c r="G54" s="288"/>
      <c r="I54" s="288"/>
    </row>
    <row r="55" spans="1:10" s="108" customFormat="1" ht="11.25" x14ac:dyDescent="0.2">
      <c r="A55" s="155"/>
      <c r="B55" s="109" t="s">
        <v>45</v>
      </c>
      <c r="C55" s="156"/>
      <c r="D55" s="157"/>
      <c r="E55" s="157"/>
      <c r="G55" s="288"/>
      <c r="I55" s="288"/>
    </row>
    <row r="56" spans="1:10" s="108" customFormat="1" ht="11.25" x14ac:dyDescent="0.2">
      <c r="A56" s="155"/>
      <c r="B56" s="110" t="s">
        <v>46</v>
      </c>
      <c r="C56" s="156"/>
      <c r="D56" s="328" t="s">
        <v>131</v>
      </c>
      <c r="E56" s="328"/>
      <c r="G56" s="288"/>
      <c r="I56" s="288"/>
    </row>
    <row r="57" spans="1:10" s="45" customFormat="1" x14ac:dyDescent="0.25">
      <c r="A57" s="147"/>
      <c r="B57" s="147"/>
      <c r="C57" s="147"/>
      <c r="D57" s="147"/>
      <c r="E57" s="147"/>
      <c r="F57" s="147"/>
      <c r="G57" s="286"/>
      <c r="H57" s="147"/>
      <c r="I57" s="286"/>
      <c r="J57" s="147"/>
    </row>
    <row r="58" spans="1:10" x14ac:dyDescent="0.25">
      <c r="A58" s="147"/>
      <c r="B58" s="147"/>
      <c r="C58" s="147"/>
      <c r="D58" s="147"/>
      <c r="E58" s="147"/>
      <c r="F58" s="147"/>
      <c r="G58" s="286"/>
      <c r="H58" s="147"/>
      <c r="I58" s="286"/>
      <c r="J58" s="147"/>
    </row>
    <row r="59" spans="1:10" x14ac:dyDescent="0.25">
      <c r="A59" s="147"/>
      <c r="B59" s="147"/>
      <c r="C59" s="147"/>
      <c r="D59" s="147"/>
      <c r="E59" s="147"/>
      <c r="F59" s="147"/>
      <c r="G59" s="286"/>
      <c r="H59" s="147"/>
      <c r="I59" s="286"/>
      <c r="J59" s="147"/>
    </row>
    <row r="60" spans="1:10" x14ac:dyDescent="0.2">
      <c r="A60" s="15"/>
      <c r="B60" s="55"/>
      <c r="C60" s="17"/>
      <c r="D60" s="23"/>
      <c r="E60" s="19"/>
      <c r="F60" s="18"/>
      <c r="G60" s="304"/>
      <c r="H60" s="18"/>
      <c r="I60" s="304"/>
    </row>
    <row r="61" spans="1:10" x14ac:dyDescent="0.2">
      <c r="A61" s="15"/>
      <c r="B61" s="55"/>
      <c r="C61" s="17"/>
      <c r="D61" s="23"/>
      <c r="E61" s="19"/>
      <c r="F61" s="18"/>
      <c r="G61" s="304"/>
      <c r="H61" s="18"/>
      <c r="I61" s="304"/>
    </row>
    <row r="62" spans="1:10" x14ac:dyDescent="0.2">
      <c r="A62" s="15"/>
      <c r="B62" s="55"/>
      <c r="C62" s="17"/>
      <c r="D62" s="23"/>
      <c r="E62" s="19"/>
      <c r="F62" s="18"/>
      <c r="G62" s="304"/>
      <c r="H62" s="18"/>
      <c r="I62" s="304"/>
    </row>
    <row r="63" spans="1:10" x14ac:dyDescent="0.2">
      <c r="A63" s="15"/>
      <c r="B63" s="55"/>
      <c r="C63" s="17"/>
      <c r="D63" s="23"/>
      <c r="E63" s="19"/>
      <c r="F63" s="18"/>
      <c r="G63" s="304"/>
      <c r="H63" s="18"/>
      <c r="I63" s="304"/>
    </row>
    <row r="64" spans="1:10" x14ac:dyDescent="0.2">
      <c r="A64" s="15"/>
      <c r="B64" s="55"/>
      <c r="C64" s="17"/>
      <c r="D64" s="23"/>
      <c r="E64" s="19"/>
      <c r="F64" s="18"/>
      <c r="G64" s="304"/>
      <c r="H64" s="18"/>
      <c r="I64" s="304"/>
    </row>
    <row r="65" spans="1:9" x14ac:dyDescent="0.2">
      <c r="A65" s="15"/>
      <c r="B65" s="55"/>
      <c r="C65" s="17"/>
      <c r="D65" s="23"/>
      <c r="E65" s="19"/>
      <c r="F65" s="18"/>
      <c r="G65" s="304"/>
      <c r="H65" s="18"/>
      <c r="I65" s="304"/>
    </row>
    <row r="66" spans="1:9" x14ac:dyDescent="0.2">
      <c r="A66" s="15"/>
      <c r="B66" s="55"/>
      <c r="C66" s="17"/>
      <c r="D66" s="23"/>
      <c r="E66" s="19"/>
      <c r="F66" s="18"/>
      <c r="G66" s="304"/>
      <c r="H66" s="18"/>
      <c r="I66" s="304"/>
    </row>
    <row r="67" spans="1:9" x14ac:dyDescent="0.2">
      <c r="A67" s="15"/>
      <c r="B67" s="55"/>
      <c r="C67" s="17"/>
      <c r="D67" s="23"/>
      <c r="E67" s="19"/>
      <c r="F67" s="18"/>
      <c r="G67" s="304"/>
      <c r="H67" s="18"/>
      <c r="I67" s="304"/>
    </row>
    <row r="68" spans="1:9" x14ac:dyDescent="0.2">
      <c r="A68" s="15"/>
      <c r="B68" s="55"/>
      <c r="C68" s="17"/>
      <c r="D68" s="23"/>
      <c r="E68" s="19"/>
      <c r="F68" s="18"/>
      <c r="G68" s="304"/>
      <c r="H68" s="18"/>
      <c r="I68" s="304"/>
    </row>
    <row r="69" spans="1:9" x14ac:dyDescent="0.2">
      <c r="A69" s="15"/>
      <c r="B69" s="55"/>
      <c r="C69" s="17"/>
      <c r="D69" s="23"/>
      <c r="E69" s="19"/>
      <c r="F69" s="18"/>
      <c r="G69" s="304"/>
      <c r="H69" s="18"/>
      <c r="I69" s="304"/>
    </row>
    <row r="70" spans="1:9" x14ac:dyDescent="0.2">
      <c r="A70" s="15"/>
      <c r="B70" s="55"/>
      <c r="C70" s="17"/>
      <c r="D70" s="23"/>
      <c r="E70" s="19"/>
      <c r="F70" s="18"/>
      <c r="G70" s="304"/>
      <c r="H70" s="18"/>
      <c r="I70" s="304"/>
    </row>
    <row r="71" spans="1:9" x14ac:dyDescent="0.2">
      <c r="A71" s="15"/>
      <c r="B71" s="55"/>
      <c r="C71" s="17"/>
      <c r="D71" s="23"/>
      <c r="E71" s="19"/>
      <c r="F71" s="18"/>
      <c r="G71" s="304"/>
      <c r="H71" s="18"/>
      <c r="I71" s="304"/>
    </row>
    <row r="72" spans="1:9" x14ac:dyDescent="0.2">
      <c r="A72" s="15"/>
      <c r="B72" s="55"/>
      <c r="C72" s="17"/>
      <c r="D72" s="23"/>
      <c r="E72" s="19"/>
      <c r="F72" s="18"/>
      <c r="G72" s="304"/>
      <c r="H72" s="18"/>
      <c r="I72" s="304"/>
    </row>
    <row r="73" spans="1:9" x14ac:dyDescent="0.2">
      <c r="A73" s="15"/>
      <c r="B73" s="55"/>
      <c r="C73" s="17"/>
      <c r="D73" s="23"/>
      <c r="E73" s="19"/>
      <c r="F73" s="18"/>
      <c r="G73" s="304"/>
      <c r="H73" s="18"/>
      <c r="I73" s="304"/>
    </row>
    <row r="74" spans="1:9" x14ac:dyDescent="0.2">
      <c r="A74" s="15"/>
      <c r="B74" s="55"/>
      <c r="C74" s="17"/>
      <c r="D74" s="23"/>
      <c r="E74" s="19"/>
      <c r="F74" s="18"/>
      <c r="G74" s="304"/>
      <c r="H74" s="18"/>
      <c r="I74" s="304"/>
    </row>
    <row r="75" spans="1:9" x14ac:dyDescent="0.2">
      <c r="A75" s="15"/>
      <c r="B75" s="55"/>
      <c r="C75" s="17"/>
      <c r="D75" s="23"/>
      <c r="E75" s="19"/>
      <c r="F75" s="18"/>
      <c r="G75" s="304"/>
      <c r="H75" s="18"/>
      <c r="I75" s="304"/>
    </row>
    <row r="76" spans="1:9" x14ac:dyDescent="0.2">
      <c r="A76" s="15"/>
      <c r="B76" s="55"/>
      <c r="C76" s="17"/>
      <c r="D76" s="23"/>
      <c r="E76" s="19"/>
      <c r="F76" s="18"/>
      <c r="G76" s="304"/>
      <c r="H76" s="18"/>
      <c r="I76" s="304"/>
    </row>
    <row r="77" spans="1:9" x14ac:dyDescent="0.2">
      <c r="A77" s="15"/>
      <c r="B77" s="55"/>
      <c r="C77" s="17"/>
      <c r="D77" s="23"/>
      <c r="E77" s="19"/>
      <c r="F77" s="18"/>
      <c r="G77" s="304"/>
      <c r="H77" s="18"/>
      <c r="I77" s="304"/>
    </row>
    <row r="78" spans="1:9" x14ac:dyDescent="0.2">
      <c r="A78" s="15"/>
      <c r="B78" s="55"/>
      <c r="C78" s="17"/>
      <c r="D78" s="23"/>
      <c r="E78" s="19"/>
      <c r="F78" s="18"/>
      <c r="G78" s="304"/>
      <c r="H78" s="18"/>
      <c r="I78" s="304"/>
    </row>
    <row r="79" spans="1:9" x14ac:dyDescent="0.2">
      <c r="A79" s="15"/>
      <c r="B79" s="55"/>
      <c r="C79" s="17"/>
      <c r="D79" s="23"/>
      <c r="E79" s="19"/>
      <c r="F79" s="18"/>
      <c r="G79" s="304"/>
      <c r="H79" s="18"/>
      <c r="I79" s="304"/>
    </row>
    <row r="80" spans="1:9" x14ac:dyDescent="0.2">
      <c r="A80" s="15"/>
      <c r="B80" s="55"/>
      <c r="C80" s="17"/>
      <c r="D80" s="23"/>
      <c r="E80" s="19"/>
      <c r="F80" s="18"/>
      <c r="G80" s="304"/>
      <c r="H80" s="18"/>
      <c r="I80" s="304"/>
    </row>
    <row r="81" spans="1:9" x14ac:dyDescent="0.2">
      <c r="A81" s="15"/>
      <c r="B81" s="55"/>
      <c r="C81" s="17"/>
      <c r="D81" s="23"/>
      <c r="E81" s="19"/>
      <c r="F81" s="18"/>
      <c r="G81" s="304"/>
      <c r="H81" s="18"/>
      <c r="I81" s="304"/>
    </row>
    <row r="82" spans="1:9" x14ac:dyDescent="0.2">
      <c r="A82" s="15"/>
      <c r="B82" s="55"/>
      <c r="C82" s="17"/>
      <c r="D82" s="23"/>
      <c r="E82" s="19"/>
      <c r="F82" s="18"/>
      <c r="G82" s="304"/>
      <c r="H82" s="18"/>
      <c r="I82" s="304"/>
    </row>
    <row r="83" spans="1:9" x14ac:dyDescent="0.2">
      <c r="A83" s="15"/>
      <c r="B83" s="55"/>
      <c r="C83" s="17"/>
      <c r="D83" s="23"/>
      <c r="E83" s="19"/>
      <c r="F83" s="18"/>
      <c r="G83" s="304"/>
      <c r="H83" s="18"/>
      <c r="I83" s="304"/>
    </row>
    <row r="84" spans="1:9" x14ac:dyDescent="0.2">
      <c r="A84" s="15"/>
      <c r="B84" s="55"/>
      <c r="C84" s="17"/>
      <c r="D84" s="23"/>
      <c r="E84" s="19"/>
      <c r="F84" s="18"/>
      <c r="G84" s="304"/>
      <c r="H84" s="18"/>
      <c r="I84" s="304"/>
    </row>
    <row r="85" spans="1:9" x14ac:dyDescent="0.2">
      <c r="A85" s="15"/>
      <c r="B85" s="55"/>
      <c r="C85" s="17"/>
      <c r="D85" s="23"/>
      <c r="E85" s="19"/>
      <c r="F85" s="18"/>
      <c r="G85" s="304"/>
      <c r="H85" s="18"/>
      <c r="I85" s="304"/>
    </row>
    <row r="86" spans="1:9" ht="17.25" x14ac:dyDescent="0.25">
      <c r="A86" s="21"/>
      <c r="B86" s="56"/>
      <c r="C86" s="22"/>
      <c r="D86" s="22"/>
      <c r="E86" s="22"/>
      <c r="F86" s="22"/>
      <c r="G86" s="307"/>
      <c r="H86" s="22"/>
      <c r="I86" s="307"/>
    </row>
    <row r="87" spans="1:9" x14ac:dyDescent="0.2">
      <c r="A87" s="15"/>
      <c r="B87" s="55"/>
      <c r="C87" s="17"/>
      <c r="D87" s="23"/>
      <c r="E87" s="19"/>
      <c r="F87" s="18"/>
      <c r="G87" s="304"/>
      <c r="H87" s="18"/>
      <c r="I87" s="304"/>
    </row>
    <row r="88" spans="1:9" x14ac:dyDescent="0.2">
      <c r="A88" s="15"/>
      <c r="B88" s="55"/>
      <c r="C88" s="17"/>
      <c r="D88" s="23"/>
      <c r="E88" s="19"/>
      <c r="F88" s="18"/>
      <c r="G88" s="304"/>
      <c r="H88" s="18"/>
      <c r="I88" s="304"/>
    </row>
    <row r="89" spans="1:9" x14ac:dyDescent="0.2">
      <c r="A89" s="15"/>
      <c r="B89" s="55"/>
      <c r="C89" s="17"/>
      <c r="D89" s="23"/>
      <c r="E89" s="19"/>
      <c r="F89" s="18"/>
      <c r="G89" s="304"/>
      <c r="H89" s="18"/>
      <c r="I89" s="304"/>
    </row>
    <row r="90" spans="1:9" x14ac:dyDescent="0.2">
      <c r="A90" s="15"/>
      <c r="B90" s="55"/>
      <c r="C90" s="17"/>
      <c r="D90" s="23"/>
      <c r="E90" s="19"/>
      <c r="F90" s="18"/>
      <c r="G90" s="304"/>
      <c r="H90" s="18"/>
      <c r="I90" s="304"/>
    </row>
    <row r="91" spans="1:9" x14ac:dyDescent="0.2">
      <c r="A91" s="15"/>
      <c r="B91" s="55"/>
      <c r="C91" s="17"/>
      <c r="D91" s="23"/>
      <c r="E91" s="19"/>
      <c r="F91" s="18"/>
      <c r="G91" s="304"/>
      <c r="H91" s="18"/>
      <c r="I91" s="304"/>
    </row>
    <row r="92" spans="1:9" x14ac:dyDescent="0.2">
      <c r="A92" s="15"/>
      <c r="B92" s="55"/>
      <c r="C92" s="17"/>
      <c r="D92" s="23"/>
      <c r="E92" s="19"/>
      <c r="F92" s="18"/>
      <c r="G92" s="304"/>
      <c r="H92" s="18"/>
      <c r="I92" s="304"/>
    </row>
    <row r="93" spans="1:9" x14ac:dyDescent="0.2">
      <c r="A93" s="15"/>
      <c r="B93" s="55"/>
      <c r="C93" s="17"/>
      <c r="D93" s="23"/>
      <c r="E93" s="19"/>
      <c r="F93" s="18"/>
      <c r="G93" s="304"/>
      <c r="H93" s="18"/>
      <c r="I93" s="304"/>
    </row>
    <row r="94" spans="1:9" x14ac:dyDescent="0.2">
      <c r="A94" s="15"/>
      <c r="B94" s="55"/>
      <c r="C94" s="17"/>
      <c r="D94" s="23"/>
      <c r="E94" s="19"/>
      <c r="F94" s="18"/>
      <c r="G94" s="304"/>
      <c r="H94" s="18"/>
      <c r="I94" s="304"/>
    </row>
    <row r="95" spans="1:9" x14ac:dyDescent="0.2">
      <c r="A95" s="15"/>
      <c r="B95" s="55"/>
      <c r="C95" s="17"/>
      <c r="D95" s="23"/>
      <c r="E95" s="19"/>
      <c r="F95" s="18"/>
      <c r="G95" s="304"/>
      <c r="H95" s="18"/>
      <c r="I95" s="304"/>
    </row>
    <row r="96" spans="1:9" x14ac:dyDescent="0.2">
      <c r="A96" s="15"/>
      <c r="B96" s="55"/>
      <c r="C96" s="17"/>
      <c r="D96" s="23"/>
      <c r="E96" s="19"/>
      <c r="F96" s="18"/>
      <c r="G96" s="304"/>
      <c r="H96" s="18"/>
      <c r="I96" s="304"/>
    </row>
    <row r="97" spans="1:9" x14ac:dyDescent="0.2">
      <c r="A97" s="15"/>
      <c r="B97" s="55"/>
      <c r="C97" s="17"/>
      <c r="D97" s="23"/>
      <c r="E97" s="19"/>
      <c r="F97" s="18"/>
      <c r="G97" s="304"/>
      <c r="H97" s="18"/>
      <c r="I97" s="304"/>
    </row>
    <row r="98" spans="1:9" x14ac:dyDescent="0.2">
      <c r="A98" s="15"/>
      <c r="B98" s="55"/>
      <c r="C98" s="17"/>
      <c r="D98" s="23"/>
      <c r="E98" s="19"/>
      <c r="F98" s="18"/>
      <c r="G98" s="304"/>
      <c r="H98" s="18"/>
      <c r="I98" s="304"/>
    </row>
    <row r="99" spans="1:9" x14ac:dyDescent="0.2">
      <c r="A99" s="15"/>
      <c r="B99" s="55"/>
      <c r="C99" s="17"/>
      <c r="D99" s="23"/>
      <c r="E99" s="19"/>
      <c r="F99" s="18"/>
      <c r="G99" s="304"/>
      <c r="H99" s="18"/>
      <c r="I99" s="304"/>
    </row>
    <row r="100" spans="1:9" x14ac:dyDescent="0.2">
      <c r="A100" s="15"/>
      <c r="B100" s="55"/>
      <c r="C100" s="17"/>
      <c r="D100" s="23"/>
      <c r="E100" s="19"/>
      <c r="F100" s="18"/>
      <c r="G100" s="304"/>
      <c r="H100" s="18"/>
      <c r="I100" s="304"/>
    </row>
    <row r="101" spans="1:9" x14ac:dyDescent="0.2">
      <c r="A101" s="15"/>
      <c r="B101" s="55"/>
      <c r="C101" s="17"/>
      <c r="D101" s="23"/>
      <c r="E101" s="19"/>
      <c r="F101" s="18"/>
      <c r="G101" s="304"/>
      <c r="H101" s="18"/>
      <c r="I101" s="304"/>
    </row>
    <row r="102" spans="1:9" x14ac:dyDescent="0.2">
      <c r="A102" s="15"/>
      <c r="B102" s="55"/>
      <c r="C102" s="17"/>
      <c r="D102" s="23"/>
      <c r="E102" s="19"/>
      <c r="F102" s="18"/>
      <c r="G102" s="304"/>
      <c r="H102" s="18"/>
      <c r="I102" s="304"/>
    </row>
    <row r="103" spans="1:9" x14ac:dyDescent="0.2">
      <c r="A103" s="15"/>
      <c r="B103" s="55"/>
      <c r="C103" s="17"/>
      <c r="D103" s="23"/>
      <c r="E103" s="19"/>
      <c r="F103" s="18"/>
      <c r="G103" s="304"/>
      <c r="H103" s="18"/>
      <c r="I103" s="304"/>
    </row>
    <row r="104" spans="1:9" x14ac:dyDescent="0.2">
      <c r="A104" s="15"/>
      <c r="B104" s="55"/>
      <c r="C104" s="17"/>
      <c r="D104" s="23"/>
      <c r="E104" s="19"/>
      <c r="F104" s="18"/>
      <c r="G104" s="304"/>
      <c r="H104" s="18"/>
      <c r="I104" s="304"/>
    </row>
    <row r="105" spans="1:9" x14ac:dyDescent="0.2">
      <c r="A105" s="15"/>
      <c r="B105" s="55"/>
      <c r="C105" s="17"/>
      <c r="D105" s="23"/>
      <c r="E105" s="19"/>
      <c r="F105" s="18"/>
      <c r="G105" s="304"/>
      <c r="H105" s="18"/>
      <c r="I105" s="304"/>
    </row>
    <row r="106" spans="1:9" x14ac:dyDescent="0.2">
      <c r="A106" s="15"/>
      <c r="B106" s="55"/>
      <c r="C106" s="17"/>
      <c r="D106" s="23"/>
      <c r="E106" s="19"/>
      <c r="F106" s="18"/>
      <c r="G106" s="304"/>
      <c r="H106" s="18"/>
      <c r="I106" s="304"/>
    </row>
    <row r="107" spans="1:9" x14ac:dyDescent="0.2">
      <c r="A107" s="15"/>
      <c r="B107" s="55"/>
      <c r="C107" s="17"/>
      <c r="D107" s="23"/>
      <c r="E107" s="19"/>
      <c r="F107" s="18"/>
      <c r="G107" s="304"/>
      <c r="H107" s="18"/>
      <c r="I107" s="304"/>
    </row>
    <row r="108" spans="1:9" x14ac:dyDescent="0.2">
      <c r="A108" s="15"/>
      <c r="B108" s="55"/>
      <c r="C108" s="17"/>
      <c r="D108" s="23"/>
      <c r="E108" s="19"/>
      <c r="F108" s="18"/>
      <c r="G108" s="304"/>
      <c r="H108" s="18"/>
      <c r="I108" s="304"/>
    </row>
    <row r="109" spans="1:9" x14ac:dyDescent="0.2">
      <c r="A109" s="15"/>
      <c r="B109" s="55"/>
      <c r="C109" s="17"/>
      <c r="D109" s="23"/>
      <c r="E109" s="19"/>
      <c r="F109" s="18"/>
      <c r="G109" s="304"/>
      <c r="H109" s="18"/>
      <c r="I109" s="304"/>
    </row>
    <row r="110" spans="1:9" x14ac:dyDescent="0.2">
      <c r="A110" s="15"/>
      <c r="B110" s="55"/>
      <c r="C110" s="17"/>
      <c r="D110" s="23"/>
      <c r="E110" s="19"/>
      <c r="F110" s="18"/>
      <c r="G110" s="304"/>
      <c r="H110" s="18"/>
      <c r="I110" s="304"/>
    </row>
    <row r="111" spans="1:9" x14ac:dyDescent="0.2">
      <c r="A111" s="15"/>
      <c r="B111" s="55"/>
      <c r="C111" s="17"/>
      <c r="D111" s="23"/>
      <c r="E111" s="19"/>
      <c r="F111" s="18"/>
      <c r="G111" s="304"/>
      <c r="H111" s="18"/>
      <c r="I111" s="304"/>
    </row>
    <row r="112" spans="1:9" x14ac:dyDescent="0.2">
      <c r="A112" s="15"/>
      <c r="B112" s="55"/>
      <c r="C112" s="17"/>
      <c r="D112" s="23"/>
      <c r="E112" s="19"/>
      <c r="F112" s="18"/>
      <c r="G112" s="304"/>
      <c r="H112" s="18"/>
      <c r="I112" s="304"/>
    </row>
    <row r="113" spans="1:9" x14ac:dyDescent="0.2">
      <c r="A113" s="15"/>
      <c r="B113" s="55"/>
      <c r="C113" s="17"/>
      <c r="D113" s="23"/>
      <c r="E113" s="19"/>
      <c r="F113" s="18"/>
      <c r="G113" s="304"/>
      <c r="H113" s="18"/>
      <c r="I113" s="304"/>
    </row>
    <row r="114" spans="1:9" x14ac:dyDescent="0.2">
      <c r="A114" s="15"/>
      <c r="B114" s="55"/>
      <c r="C114" s="17"/>
      <c r="D114" s="23"/>
      <c r="E114" s="19"/>
      <c r="F114" s="18"/>
      <c r="G114" s="304"/>
      <c r="H114" s="18"/>
      <c r="I114" s="304"/>
    </row>
    <row r="115" spans="1:9" x14ac:dyDescent="0.2">
      <c r="A115" s="15"/>
      <c r="B115" s="55"/>
      <c r="C115" s="17"/>
      <c r="D115" s="23"/>
      <c r="E115" s="19"/>
      <c r="F115" s="18"/>
      <c r="G115" s="304"/>
      <c r="H115" s="18"/>
      <c r="I115" s="304"/>
    </row>
    <row r="116" spans="1:9" x14ac:dyDescent="0.2">
      <c r="A116" s="15"/>
      <c r="B116" s="55"/>
      <c r="C116" s="17"/>
      <c r="D116" s="23"/>
      <c r="E116" s="19"/>
      <c r="F116" s="18"/>
      <c r="G116" s="304"/>
      <c r="H116" s="18"/>
      <c r="I116" s="304"/>
    </row>
    <row r="117" spans="1:9" x14ac:dyDescent="0.2">
      <c r="A117" s="15"/>
      <c r="B117" s="55"/>
      <c r="C117" s="17"/>
      <c r="D117" s="23"/>
      <c r="E117" s="19"/>
      <c r="F117" s="18"/>
      <c r="G117" s="304"/>
      <c r="H117" s="18"/>
      <c r="I117" s="304"/>
    </row>
    <row r="118" spans="1:9" x14ac:dyDescent="0.2">
      <c r="A118" s="15"/>
      <c r="B118" s="55"/>
      <c r="C118" s="17"/>
      <c r="D118" s="23"/>
      <c r="E118" s="19"/>
      <c r="F118" s="18"/>
      <c r="G118" s="304"/>
      <c r="H118" s="18"/>
      <c r="I118" s="304"/>
    </row>
    <row r="119" spans="1:9" x14ac:dyDescent="0.2">
      <c r="A119" s="15"/>
      <c r="B119" s="55"/>
      <c r="C119" s="17"/>
      <c r="D119" s="23"/>
      <c r="E119" s="19"/>
      <c r="F119" s="18"/>
      <c r="G119" s="304"/>
      <c r="H119" s="18"/>
      <c r="I119" s="304"/>
    </row>
    <row r="120" spans="1:9" x14ac:dyDescent="0.2">
      <c r="A120" s="15"/>
      <c r="B120" s="55"/>
      <c r="C120" s="17"/>
      <c r="D120" s="23"/>
      <c r="E120" s="19"/>
      <c r="F120" s="18"/>
      <c r="G120" s="304"/>
      <c r="H120" s="18"/>
      <c r="I120" s="304"/>
    </row>
    <row r="121" spans="1:9" x14ac:dyDescent="0.2">
      <c r="A121" s="15"/>
      <c r="B121" s="55"/>
      <c r="C121" s="17"/>
      <c r="D121" s="23"/>
      <c r="E121" s="19"/>
      <c r="F121" s="18"/>
      <c r="G121" s="304"/>
      <c r="H121" s="18"/>
      <c r="I121" s="304"/>
    </row>
    <row r="122" spans="1:9" x14ac:dyDescent="0.2">
      <c r="A122" s="15"/>
      <c r="B122" s="55"/>
      <c r="C122" s="17"/>
      <c r="D122" s="23"/>
      <c r="E122" s="19"/>
      <c r="F122" s="18"/>
      <c r="G122" s="304"/>
      <c r="H122" s="18"/>
      <c r="I122" s="304"/>
    </row>
    <row r="123" spans="1:9" x14ac:dyDescent="0.2">
      <c r="A123" s="15"/>
      <c r="B123" s="55"/>
      <c r="C123" s="17"/>
      <c r="D123" s="23"/>
      <c r="E123" s="19"/>
      <c r="F123" s="18"/>
      <c r="G123" s="304"/>
      <c r="H123" s="18"/>
      <c r="I123" s="304"/>
    </row>
    <row r="124" spans="1:9" x14ac:dyDescent="0.2">
      <c r="A124" s="15"/>
      <c r="B124" s="55"/>
      <c r="C124" s="17"/>
      <c r="D124" s="23"/>
      <c r="E124" s="19"/>
      <c r="F124" s="18"/>
      <c r="G124" s="304"/>
      <c r="H124" s="18"/>
      <c r="I124" s="304"/>
    </row>
    <row r="125" spans="1:9" x14ac:dyDescent="0.2">
      <c r="A125" s="15"/>
      <c r="B125" s="55"/>
      <c r="C125" s="17"/>
      <c r="D125" s="23"/>
      <c r="E125" s="19"/>
      <c r="F125" s="18"/>
      <c r="G125" s="304"/>
      <c r="H125" s="18"/>
      <c r="I125" s="304"/>
    </row>
    <row r="126" spans="1:9" x14ac:dyDescent="0.2">
      <c r="A126" s="15"/>
      <c r="B126" s="55"/>
      <c r="C126" s="17"/>
      <c r="D126" s="23"/>
      <c r="E126" s="19"/>
      <c r="F126" s="18"/>
      <c r="G126" s="304"/>
      <c r="H126" s="18"/>
      <c r="I126" s="304"/>
    </row>
    <row r="127" spans="1:9" x14ac:dyDescent="0.2">
      <c r="A127" s="15"/>
      <c r="B127" s="55"/>
      <c r="C127" s="17"/>
      <c r="D127" s="23"/>
      <c r="E127" s="19"/>
      <c r="F127" s="18"/>
      <c r="G127" s="304"/>
      <c r="H127" s="18"/>
      <c r="I127" s="304"/>
    </row>
    <row r="128" spans="1:9" x14ac:dyDescent="0.2">
      <c r="A128" s="15"/>
      <c r="B128" s="55"/>
      <c r="C128" s="17"/>
      <c r="D128" s="23"/>
      <c r="E128" s="19"/>
      <c r="F128" s="18"/>
      <c r="G128" s="304"/>
      <c r="H128" s="18"/>
      <c r="I128" s="304"/>
    </row>
    <row r="129" spans="1:9" x14ac:dyDescent="0.2">
      <c r="A129" s="15"/>
      <c r="B129" s="55"/>
      <c r="C129" s="17"/>
      <c r="D129" s="23"/>
      <c r="E129" s="19"/>
      <c r="F129" s="18"/>
      <c r="G129" s="304"/>
      <c r="H129" s="18"/>
      <c r="I129" s="304"/>
    </row>
    <row r="130" spans="1:9" x14ac:dyDescent="0.2">
      <c r="A130" s="15"/>
      <c r="B130" s="55"/>
      <c r="C130" s="17"/>
      <c r="D130" s="23"/>
      <c r="E130" s="19"/>
      <c r="F130" s="18"/>
      <c r="G130" s="304"/>
      <c r="H130" s="18"/>
      <c r="I130" s="304"/>
    </row>
    <row r="131" spans="1:9" x14ac:dyDescent="0.2">
      <c r="A131" s="15"/>
      <c r="B131" s="55"/>
      <c r="C131" s="17"/>
      <c r="D131" s="23"/>
      <c r="E131" s="19"/>
      <c r="F131" s="18"/>
      <c r="G131" s="304"/>
      <c r="H131" s="18"/>
      <c r="I131" s="304"/>
    </row>
    <row r="132" spans="1:9" ht="17.25" x14ac:dyDescent="0.25">
      <c r="A132" s="21"/>
      <c r="B132" s="56"/>
      <c r="C132" s="22"/>
      <c r="D132" s="22"/>
      <c r="E132" s="22"/>
      <c r="F132" s="22"/>
      <c r="G132" s="307"/>
      <c r="H132" s="22"/>
      <c r="I132" s="307"/>
    </row>
    <row r="133" spans="1:9" x14ac:dyDescent="0.2">
      <c r="A133" s="15"/>
      <c r="B133" s="55"/>
      <c r="C133" s="17"/>
      <c r="D133" s="23"/>
      <c r="E133" s="19"/>
      <c r="F133" s="18"/>
      <c r="G133" s="304"/>
      <c r="H133" s="18"/>
      <c r="I133" s="304"/>
    </row>
    <row r="134" spans="1:9" x14ac:dyDescent="0.2">
      <c r="A134" s="15"/>
      <c r="B134" s="55"/>
      <c r="C134" s="17"/>
      <c r="D134" s="23"/>
      <c r="E134" s="19"/>
      <c r="F134" s="18"/>
      <c r="G134" s="304"/>
      <c r="H134" s="18"/>
      <c r="I134" s="304"/>
    </row>
    <row r="135" spans="1:9" x14ac:dyDescent="0.2">
      <c r="A135" s="15"/>
      <c r="B135" s="55"/>
      <c r="C135" s="17"/>
      <c r="D135" s="23"/>
      <c r="E135" s="19"/>
      <c r="F135" s="18"/>
      <c r="G135" s="304"/>
      <c r="H135" s="18"/>
      <c r="I135" s="304"/>
    </row>
    <row r="136" spans="1:9" x14ac:dyDescent="0.2">
      <c r="A136" s="15"/>
      <c r="B136" s="55"/>
      <c r="C136" s="17"/>
      <c r="D136" s="23"/>
      <c r="E136" s="19"/>
      <c r="F136" s="18"/>
      <c r="G136" s="304"/>
      <c r="H136" s="18"/>
      <c r="I136" s="304"/>
    </row>
    <row r="137" spans="1:9" x14ac:dyDescent="0.2">
      <c r="A137" s="15"/>
      <c r="B137" s="55"/>
      <c r="C137" s="17"/>
      <c r="D137" s="23"/>
      <c r="E137" s="19"/>
      <c r="F137" s="18"/>
      <c r="G137" s="304"/>
      <c r="H137" s="18"/>
      <c r="I137" s="304"/>
    </row>
    <row r="138" spans="1:9" x14ac:dyDescent="0.2">
      <c r="A138" s="15"/>
      <c r="B138" s="55"/>
      <c r="C138" s="17"/>
      <c r="D138" s="23"/>
      <c r="E138" s="19"/>
      <c r="F138" s="18"/>
      <c r="G138" s="304"/>
      <c r="H138" s="18"/>
      <c r="I138" s="304"/>
    </row>
    <row r="139" spans="1:9" x14ac:dyDescent="0.2">
      <c r="A139" s="15"/>
      <c r="B139" s="55"/>
      <c r="C139" s="17"/>
      <c r="D139" s="23"/>
      <c r="E139" s="19"/>
      <c r="F139" s="18"/>
      <c r="G139" s="304"/>
      <c r="H139" s="18"/>
      <c r="I139" s="304"/>
    </row>
    <row r="140" spans="1:9" x14ac:dyDescent="0.2">
      <c r="A140" s="15"/>
      <c r="B140" s="55"/>
      <c r="C140" s="17"/>
      <c r="D140" s="23"/>
      <c r="E140" s="19"/>
      <c r="F140" s="18"/>
      <c r="G140" s="304"/>
      <c r="H140" s="18"/>
      <c r="I140" s="304"/>
    </row>
    <row r="141" spans="1:9" x14ac:dyDescent="0.2">
      <c r="A141" s="15"/>
      <c r="B141" s="55"/>
      <c r="C141" s="17"/>
      <c r="D141" s="23"/>
      <c r="E141" s="19"/>
      <c r="F141" s="18"/>
      <c r="G141" s="304"/>
      <c r="H141" s="18"/>
      <c r="I141" s="304"/>
    </row>
    <row r="142" spans="1:9" x14ac:dyDescent="0.2">
      <c r="A142" s="15"/>
      <c r="B142" s="55"/>
      <c r="C142" s="17"/>
      <c r="D142" s="23"/>
      <c r="E142" s="19"/>
      <c r="F142" s="18"/>
      <c r="G142" s="304"/>
      <c r="H142" s="18"/>
      <c r="I142" s="304"/>
    </row>
    <row r="143" spans="1:9" x14ac:dyDescent="0.2">
      <c r="A143" s="15"/>
      <c r="B143" s="55"/>
      <c r="C143" s="17"/>
      <c r="D143" s="23"/>
      <c r="E143" s="19"/>
      <c r="F143" s="18"/>
      <c r="G143" s="304"/>
      <c r="H143" s="18"/>
      <c r="I143" s="304"/>
    </row>
    <row r="144" spans="1:9" x14ac:dyDescent="0.2">
      <c r="A144" s="15"/>
      <c r="B144" s="55"/>
      <c r="C144" s="17"/>
      <c r="D144" s="23"/>
      <c r="E144" s="19"/>
      <c r="F144" s="18"/>
      <c r="G144" s="304"/>
      <c r="H144" s="18"/>
      <c r="I144" s="304"/>
    </row>
    <row r="145" spans="1:9" x14ac:dyDescent="0.2">
      <c r="A145" s="15"/>
      <c r="B145" s="55"/>
      <c r="C145" s="17"/>
      <c r="D145" s="23"/>
      <c r="E145" s="19"/>
      <c r="F145" s="18"/>
      <c r="G145" s="304"/>
      <c r="H145" s="18"/>
      <c r="I145" s="304"/>
    </row>
    <row r="146" spans="1:9" x14ac:dyDescent="0.2">
      <c r="A146" s="15"/>
      <c r="B146" s="55"/>
      <c r="C146" s="17"/>
      <c r="D146" s="23"/>
      <c r="E146" s="19"/>
      <c r="F146" s="18"/>
      <c r="G146" s="304"/>
      <c r="H146" s="18"/>
      <c r="I146" s="304"/>
    </row>
    <row r="147" spans="1:9" x14ac:dyDescent="0.2">
      <c r="A147" s="15"/>
      <c r="B147" s="55"/>
      <c r="C147" s="17"/>
      <c r="D147" s="23"/>
      <c r="E147" s="19"/>
      <c r="F147" s="18"/>
      <c r="G147" s="304"/>
      <c r="H147" s="18"/>
      <c r="I147" s="304"/>
    </row>
    <row r="148" spans="1:9" x14ac:dyDescent="0.2">
      <c r="A148" s="15"/>
      <c r="B148" s="55"/>
      <c r="C148" s="17"/>
      <c r="D148" s="23"/>
      <c r="E148" s="19"/>
      <c r="F148" s="18"/>
      <c r="G148" s="304"/>
      <c r="H148" s="18"/>
      <c r="I148" s="304"/>
    </row>
    <row r="149" spans="1:9" x14ac:dyDescent="0.2">
      <c r="A149" s="15"/>
      <c r="B149" s="55"/>
      <c r="C149" s="17"/>
      <c r="D149" s="23"/>
      <c r="E149" s="19"/>
      <c r="F149" s="18"/>
      <c r="G149" s="304"/>
      <c r="H149" s="18"/>
      <c r="I149" s="304"/>
    </row>
    <row r="150" spans="1:9" x14ac:dyDescent="0.2">
      <c r="A150" s="15"/>
      <c r="B150" s="55"/>
      <c r="C150" s="17"/>
      <c r="D150" s="23"/>
      <c r="E150" s="19"/>
      <c r="F150" s="18"/>
      <c r="G150" s="304"/>
      <c r="H150" s="18"/>
      <c r="I150" s="304"/>
    </row>
    <row r="151" spans="1:9" x14ac:dyDescent="0.2">
      <c r="A151" s="15"/>
      <c r="B151" s="55"/>
      <c r="C151" s="17"/>
      <c r="D151" s="23"/>
      <c r="E151" s="19"/>
      <c r="F151" s="18"/>
      <c r="G151" s="304"/>
      <c r="H151" s="18"/>
      <c r="I151" s="304"/>
    </row>
    <row r="152" spans="1:9" x14ac:dyDescent="0.2">
      <c r="A152" s="15"/>
      <c r="B152" s="55"/>
      <c r="C152" s="17"/>
      <c r="D152" s="23"/>
      <c r="E152" s="19"/>
      <c r="F152" s="18"/>
      <c r="G152" s="304"/>
      <c r="H152" s="18"/>
      <c r="I152" s="304"/>
    </row>
    <row r="153" spans="1:9" x14ac:dyDescent="0.2">
      <c r="A153" s="15"/>
      <c r="B153" s="55"/>
      <c r="C153" s="17"/>
      <c r="D153" s="23"/>
      <c r="E153" s="19"/>
      <c r="F153" s="18"/>
      <c r="G153" s="304"/>
      <c r="H153" s="18"/>
      <c r="I153" s="304"/>
    </row>
    <row r="154" spans="1:9" x14ac:dyDescent="0.2">
      <c r="A154" s="15"/>
      <c r="B154" s="55"/>
      <c r="C154" s="17"/>
      <c r="D154" s="23"/>
      <c r="E154" s="19"/>
      <c r="F154" s="18"/>
      <c r="G154" s="304"/>
      <c r="H154" s="18"/>
      <c r="I154" s="304"/>
    </row>
    <row r="155" spans="1:9" x14ac:dyDescent="0.2">
      <c r="A155" s="15"/>
      <c r="B155" s="55"/>
      <c r="C155" s="17"/>
      <c r="D155" s="23"/>
      <c r="E155" s="19"/>
      <c r="F155" s="18"/>
      <c r="G155" s="304"/>
      <c r="H155" s="18"/>
      <c r="I155" s="304"/>
    </row>
    <row r="156" spans="1:9" x14ac:dyDescent="0.2">
      <c r="A156" s="15"/>
      <c r="B156" s="55"/>
      <c r="C156" s="17"/>
      <c r="D156" s="23"/>
      <c r="E156" s="19"/>
      <c r="F156" s="18"/>
      <c r="G156" s="304"/>
      <c r="H156" s="18"/>
      <c r="I156" s="304"/>
    </row>
    <row r="157" spans="1:9" x14ac:dyDescent="0.2">
      <c r="A157" s="15"/>
      <c r="B157" s="55"/>
      <c r="C157" s="17"/>
      <c r="D157" s="23"/>
      <c r="E157" s="19"/>
      <c r="F157" s="18"/>
      <c r="G157" s="304"/>
      <c r="H157" s="18"/>
      <c r="I157" s="304"/>
    </row>
    <row r="158" spans="1:9" x14ac:dyDescent="0.2">
      <c r="A158" s="15"/>
      <c r="B158" s="55"/>
      <c r="C158" s="17"/>
      <c r="D158" s="23"/>
      <c r="E158" s="19"/>
      <c r="F158" s="18"/>
      <c r="G158" s="304"/>
      <c r="H158" s="18"/>
      <c r="I158" s="304"/>
    </row>
    <row r="159" spans="1:9" x14ac:dyDescent="0.2">
      <c r="A159" s="15"/>
      <c r="B159" s="55"/>
      <c r="C159" s="17"/>
      <c r="D159" s="23"/>
      <c r="E159" s="19"/>
      <c r="F159" s="18"/>
      <c r="G159" s="304"/>
      <c r="H159" s="18"/>
      <c r="I159" s="304"/>
    </row>
    <row r="160" spans="1:9" x14ac:dyDescent="0.2">
      <c r="A160" s="15"/>
      <c r="B160" s="55"/>
      <c r="C160" s="17"/>
      <c r="D160" s="23"/>
      <c r="E160" s="19"/>
      <c r="F160" s="18"/>
      <c r="G160" s="304"/>
      <c r="H160" s="18"/>
      <c r="I160" s="304"/>
    </row>
    <row r="161" spans="1:9" x14ac:dyDescent="0.2">
      <c r="A161" s="15"/>
      <c r="B161" s="55"/>
      <c r="C161" s="17"/>
      <c r="D161" s="23"/>
      <c r="E161" s="19"/>
      <c r="F161" s="18"/>
      <c r="G161" s="304"/>
      <c r="H161" s="18"/>
      <c r="I161" s="304"/>
    </row>
    <row r="162" spans="1:9" x14ac:dyDescent="0.2">
      <c r="A162" s="15"/>
      <c r="B162" s="55"/>
      <c r="C162" s="17"/>
      <c r="D162" s="23"/>
      <c r="E162" s="19"/>
      <c r="F162" s="18"/>
      <c r="G162" s="304"/>
      <c r="H162" s="18"/>
      <c r="I162" s="304"/>
    </row>
    <row r="163" spans="1:9" x14ac:dyDescent="0.2">
      <c r="A163" s="15"/>
      <c r="B163" s="55"/>
      <c r="C163" s="17"/>
      <c r="D163" s="23"/>
      <c r="E163" s="19"/>
      <c r="F163" s="18"/>
      <c r="G163" s="304"/>
      <c r="H163" s="18"/>
      <c r="I163" s="304"/>
    </row>
    <row r="164" spans="1:9" x14ac:dyDescent="0.2">
      <c r="A164" s="15"/>
      <c r="B164" s="55"/>
      <c r="C164" s="17"/>
      <c r="D164" s="23"/>
      <c r="E164" s="19"/>
      <c r="F164" s="18"/>
      <c r="G164" s="304"/>
      <c r="H164" s="18"/>
      <c r="I164" s="304"/>
    </row>
    <row r="165" spans="1:9" x14ac:dyDescent="0.2">
      <c r="A165" s="15"/>
      <c r="B165" s="55"/>
      <c r="C165" s="17"/>
      <c r="D165" s="23"/>
      <c r="E165" s="19"/>
      <c r="F165" s="18"/>
      <c r="G165" s="304"/>
      <c r="H165" s="18"/>
      <c r="I165" s="304"/>
    </row>
    <row r="166" spans="1:9" x14ac:dyDescent="0.2">
      <c r="A166" s="15"/>
      <c r="B166" s="55"/>
      <c r="C166" s="17"/>
      <c r="D166" s="23"/>
      <c r="E166" s="19"/>
      <c r="F166" s="18"/>
      <c r="G166" s="304"/>
      <c r="H166" s="18"/>
      <c r="I166" s="304"/>
    </row>
    <row r="167" spans="1:9" x14ac:dyDescent="0.2">
      <c r="A167" s="15"/>
      <c r="B167" s="55"/>
      <c r="C167" s="17"/>
      <c r="D167" s="23"/>
      <c r="E167" s="19"/>
      <c r="F167" s="18"/>
      <c r="G167" s="304"/>
      <c r="H167" s="18"/>
      <c r="I167" s="304"/>
    </row>
    <row r="168" spans="1:9" x14ac:dyDescent="0.2">
      <c r="A168" s="15"/>
      <c r="B168" s="55"/>
      <c r="C168" s="17"/>
      <c r="D168" s="23"/>
      <c r="E168" s="19"/>
      <c r="F168" s="18"/>
      <c r="G168" s="304"/>
      <c r="H168" s="18"/>
      <c r="I168" s="304"/>
    </row>
    <row r="169" spans="1:9" x14ac:dyDescent="0.2">
      <c r="A169" s="15"/>
      <c r="B169" s="55"/>
      <c r="C169" s="17"/>
      <c r="D169" s="23"/>
      <c r="E169" s="19"/>
      <c r="F169" s="18"/>
      <c r="G169" s="304"/>
      <c r="H169" s="18"/>
      <c r="I169" s="304"/>
    </row>
    <row r="170" spans="1:9" x14ac:dyDescent="0.2">
      <c r="A170" s="15"/>
      <c r="B170" s="55"/>
      <c r="C170" s="17"/>
      <c r="D170" s="23"/>
      <c r="E170" s="19"/>
      <c r="F170" s="18"/>
      <c r="G170" s="304"/>
      <c r="H170" s="18"/>
      <c r="I170" s="304"/>
    </row>
    <row r="171" spans="1:9" x14ac:dyDescent="0.2">
      <c r="A171" s="15"/>
      <c r="B171" s="55"/>
      <c r="C171" s="17"/>
      <c r="D171" s="23"/>
      <c r="E171" s="19"/>
      <c r="F171" s="18"/>
      <c r="G171" s="304"/>
      <c r="H171" s="18"/>
      <c r="I171" s="304"/>
    </row>
    <row r="172" spans="1:9" x14ac:dyDescent="0.2">
      <c r="A172" s="15"/>
      <c r="B172" s="55"/>
      <c r="C172" s="17"/>
      <c r="D172" s="23"/>
      <c r="E172" s="19"/>
      <c r="F172" s="18"/>
      <c r="G172" s="304"/>
      <c r="H172" s="18"/>
      <c r="I172" s="304"/>
    </row>
    <row r="173" spans="1:9" x14ac:dyDescent="0.2">
      <c r="A173" s="15"/>
      <c r="B173" s="55"/>
      <c r="C173" s="17"/>
      <c r="D173" s="23"/>
      <c r="E173" s="19"/>
      <c r="F173" s="18"/>
      <c r="G173" s="304"/>
      <c r="H173" s="18"/>
      <c r="I173" s="304"/>
    </row>
    <row r="174" spans="1:9" x14ac:dyDescent="0.2">
      <c r="A174" s="15"/>
      <c r="B174" s="55"/>
      <c r="C174" s="17"/>
      <c r="D174" s="23"/>
      <c r="E174" s="19"/>
      <c r="F174" s="18"/>
      <c r="G174" s="304"/>
      <c r="H174" s="18"/>
      <c r="I174" s="304"/>
    </row>
    <row r="175" spans="1:9" x14ac:dyDescent="0.2">
      <c r="A175" s="15"/>
      <c r="B175" s="55"/>
      <c r="C175" s="17"/>
      <c r="D175" s="23"/>
      <c r="E175" s="19"/>
      <c r="F175" s="18"/>
      <c r="G175" s="304"/>
      <c r="H175" s="18"/>
      <c r="I175" s="304"/>
    </row>
    <row r="176" spans="1:9" x14ac:dyDescent="0.2">
      <c r="A176" s="15"/>
      <c r="B176" s="55"/>
      <c r="C176" s="17"/>
      <c r="D176" s="23"/>
      <c r="E176" s="19"/>
      <c r="F176" s="18"/>
      <c r="G176" s="304"/>
      <c r="H176" s="18"/>
      <c r="I176" s="304"/>
    </row>
    <row r="177" spans="1:9" x14ac:dyDescent="0.2">
      <c r="A177" s="15"/>
      <c r="B177" s="55"/>
      <c r="C177" s="17"/>
      <c r="D177" s="23"/>
      <c r="E177" s="19"/>
      <c r="F177" s="18"/>
      <c r="G177" s="304"/>
      <c r="H177" s="18"/>
      <c r="I177" s="304"/>
    </row>
    <row r="178" spans="1:9" ht="17.25" x14ac:dyDescent="0.25">
      <c r="A178" s="21"/>
      <c r="B178" s="56"/>
      <c r="C178" s="22"/>
      <c r="D178" s="22"/>
      <c r="E178" s="22"/>
      <c r="F178" s="22"/>
      <c r="G178" s="307"/>
      <c r="H178" s="22"/>
      <c r="I178" s="307"/>
    </row>
    <row r="179" spans="1:9" x14ac:dyDescent="0.2">
      <c r="A179" s="15"/>
      <c r="B179" s="55"/>
      <c r="C179" s="17"/>
      <c r="D179" s="23"/>
      <c r="E179" s="19"/>
      <c r="F179" s="18"/>
      <c r="G179" s="304"/>
      <c r="H179" s="18"/>
      <c r="I179" s="304"/>
    </row>
    <row r="180" spans="1:9" x14ac:dyDescent="0.2">
      <c r="A180" s="15"/>
      <c r="B180" s="55"/>
      <c r="C180" s="17"/>
      <c r="D180" s="23"/>
      <c r="E180" s="19"/>
      <c r="F180" s="18"/>
      <c r="G180" s="304"/>
      <c r="H180" s="18"/>
      <c r="I180" s="304"/>
    </row>
    <row r="181" spans="1:9" x14ac:dyDescent="0.2">
      <c r="A181" s="15"/>
      <c r="B181" s="55"/>
      <c r="C181" s="17"/>
      <c r="D181" s="23"/>
      <c r="E181" s="19"/>
      <c r="F181" s="18"/>
      <c r="G181" s="304"/>
      <c r="H181" s="18"/>
      <c r="I181" s="304"/>
    </row>
    <row r="182" spans="1:9" x14ac:dyDescent="0.2">
      <c r="A182" s="15"/>
      <c r="B182" s="55"/>
      <c r="C182" s="17"/>
      <c r="D182" s="23"/>
      <c r="E182" s="19"/>
      <c r="F182" s="18"/>
      <c r="G182" s="304"/>
      <c r="H182" s="18"/>
      <c r="I182" s="304"/>
    </row>
    <row r="183" spans="1:9" x14ac:dyDescent="0.2">
      <c r="A183" s="15"/>
      <c r="B183" s="55"/>
      <c r="C183" s="17"/>
      <c r="D183" s="23"/>
      <c r="E183" s="19"/>
      <c r="F183" s="18"/>
      <c r="G183" s="304"/>
      <c r="H183" s="18"/>
      <c r="I183" s="304"/>
    </row>
    <row r="184" spans="1:9" x14ac:dyDescent="0.2">
      <c r="A184" s="15"/>
      <c r="B184" s="55"/>
      <c r="C184" s="17"/>
      <c r="D184" s="23"/>
      <c r="E184" s="19"/>
      <c r="F184" s="18"/>
      <c r="G184" s="304"/>
      <c r="H184" s="18"/>
      <c r="I184" s="304"/>
    </row>
    <row r="185" spans="1:9" x14ac:dyDescent="0.2">
      <c r="A185" s="15"/>
      <c r="B185" s="55"/>
      <c r="C185" s="17"/>
      <c r="D185" s="23"/>
      <c r="E185" s="19"/>
      <c r="F185" s="18"/>
      <c r="G185" s="304"/>
      <c r="H185" s="18"/>
      <c r="I185" s="304"/>
    </row>
    <row r="186" spans="1:9" x14ac:dyDescent="0.2">
      <c r="A186" s="15"/>
      <c r="B186" s="55"/>
      <c r="C186" s="17"/>
      <c r="D186" s="23"/>
      <c r="E186" s="19"/>
      <c r="F186" s="18"/>
      <c r="G186" s="304"/>
      <c r="H186" s="18"/>
      <c r="I186" s="304"/>
    </row>
    <row r="187" spans="1:9" x14ac:dyDescent="0.2">
      <c r="A187" s="15"/>
      <c r="B187" s="55"/>
      <c r="C187" s="17"/>
      <c r="D187" s="23"/>
      <c r="E187" s="19"/>
      <c r="F187" s="18"/>
      <c r="G187" s="304"/>
      <c r="H187" s="18"/>
      <c r="I187" s="304"/>
    </row>
    <row r="188" spans="1:9" x14ac:dyDescent="0.2">
      <c r="A188" s="15"/>
      <c r="B188" s="55"/>
      <c r="C188" s="17"/>
      <c r="D188" s="23"/>
      <c r="E188" s="19"/>
      <c r="F188" s="18"/>
      <c r="G188" s="304"/>
      <c r="H188" s="18"/>
      <c r="I188" s="304"/>
    </row>
    <row r="189" spans="1:9" x14ac:dyDescent="0.2">
      <c r="A189" s="15"/>
      <c r="B189" s="55"/>
      <c r="C189" s="17"/>
      <c r="D189" s="23"/>
      <c r="E189" s="19"/>
      <c r="F189" s="18"/>
      <c r="G189" s="304"/>
      <c r="H189" s="18"/>
      <c r="I189" s="304"/>
    </row>
    <row r="190" spans="1:9" x14ac:dyDescent="0.2">
      <c r="A190" s="15"/>
      <c r="B190" s="55"/>
      <c r="C190" s="17"/>
      <c r="D190" s="23"/>
      <c r="E190" s="19"/>
      <c r="F190" s="18"/>
      <c r="G190" s="304"/>
      <c r="H190" s="18"/>
      <c r="I190" s="304"/>
    </row>
    <row r="191" spans="1:9" x14ac:dyDescent="0.2">
      <c r="A191" s="15"/>
      <c r="B191" s="55"/>
      <c r="C191" s="17"/>
      <c r="D191" s="23"/>
      <c r="E191" s="19"/>
      <c r="F191" s="18"/>
      <c r="G191" s="304"/>
      <c r="H191" s="18"/>
      <c r="I191" s="304"/>
    </row>
    <row r="192" spans="1:9" x14ac:dyDescent="0.2">
      <c r="A192" s="15"/>
      <c r="B192" s="55"/>
      <c r="C192" s="17"/>
      <c r="D192" s="23"/>
      <c r="E192" s="19"/>
      <c r="F192" s="18"/>
      <c r="G192" s="304"/>
      <c r="H192" s="18"/>
      <c r="I192" s="304"/>
    </row>
    <row r="193" spans="1:9" x14ac:dyDescent="0.2">
      <c r="A193" s="15"/>
      <c r="B193" s="55"/>
      <c r="C193" s="17"/>
      <c r="D193" s="23"/>
      <c r="E193" s="19"/>
      <c r="F193" s="18"/>
      <c r="G193" s="304"/>
      <c r="H193" s="18"/>
      <c r="I193" s="304"/>
    </row>
    <row r="194" spans="1:9" x14ac:dyDescent="0.2">
      <c r="A194" s="15"/>
      <c r="B194" s="55"/>
      <c r="C194" s="17"/>
      <c r="D194" s="23"/>
      <c r="E194" s="19"/>
      <c r="F194" s="18"/>
      <c r="G194" s="304"/>
      <c r="H194" s="18"/>
      <c r="I194" s="304"/>
    </row>
    <row r="195" spans="1:9" x14ac:dyDescent="0.2">
      <c r="A195" s="15"/>
      <c r="B195" s="55"/>
      <c r="C195" s="17"/>
      <c r="D195" s="23"/>
      <c r="E195" s="19"/>
      <c r="F195" s="18"/>
      <c r="G195" s="304"/>
      <c r="H195" s="18"/>
      <c r="I195" s="304"/>
    </row>
    <row r="196" spans="1:9" x14ac:dyDescent="0.2">
      <c r="A196" s="15"/>
      <c r="B196" s="55"/>
      <c r="C196" s="17"/>
      <c r="D196" s="23"/>
      <c r="E196" s="19"/>
      <c r="F196" s="18"/>
      <c r="G196" s="304"/>
      <c r="H196" s="18"/>
      <c r="I196" s="304"/>
    </row>
    <row r="197" spans="1:9" x14ac:dyDescent="0.2">
      <c r="A197" s="15"/>
      <c r="B197" s="55"/>
      <c r="C197" s="17"/>
      <c r="D197" s="23"/>
      <c r="E197" s="19"/>
      <c r="F197" s="18"/>
      <c r="G197" s="304"/>
      <c r="H197" s="18"/>
      <c r="I197" s="304"/>
    </row>
    <row r="198" spans="1:9" x14ac:dyDescent="0.2">
      <c r="A198" s="15"/>
      <c r="B198" s="55"/>
      <c r="C198" s="17"/>
      <c r="D198" s="23"/>
      <c r="E198" s="19"/>
      <c r="F198" s="18"/>
      <c r="G198" s="304"/>
      <c r="H198" s="18"/>
      <c r="I198" s="304"/>
    </row>
    <row r="199" spans="1:9" x14ac:dyDescent="0.2">
      <c r="A199" s="15"/>
      <c r="B199" s="55"/>
      <c r="C199" s="17"/>
      <c r="D199" s="23"/>
      <c r="E199" s="19"/>
      <c r="F199" s="18"/>
      <c r="G199" s="304"/>
      <c r="H199" s="18"/>
      <c r="I199" s="304"/>
    </row>
    <row r="200" spans="1:9" x14ac:dyDescent="0.2">
      <c r="A200" s="15"/>
      <c r="B200" s="55"/>
      <c r="C200" s="17"/>
      <c r="D200" s="23"/>
      <c r="E200" s="19"/>
      <c r="F200" s="18"/>
      <c r="G200" s="304"/>
      <c r="H200" s="18"/>
      <c r="I200" s="304"/>
    </row>
    <row r="201" spans="1:9" x14ac:dyDescent="0.2">
      <c r="A201" s="15"/>
      <c r="B201" s="55"/>
      <c r="C201" s="17"/>
      <c r="D201" s="23"/>
      <c r="E201" s="19"/>
      <c r="F201" s="18"/>
      <c r="G201" s="304"/>
      <c r="H201" s="18"/>
      <c r="I201" s="304"/>
    </row>
    <row r="202" spans="1:9" x14ac:dyDescent="0.2">
      <c r="A202" s="15"/>
      <c r="B202" s="55"/>
      <c r="C202" s="17"/>
      <c r="D202" s="23"/>
      <c r="E202" s="19"/>
      <c r="F202" s="18"/>
      <c r="G202" s="304"/>
      <c r="H202" s="18"/>
      <c r="I202" s="304"/>
    </row>
    <row r="203" spans="1:9" x14ac:dyDescent="0.2">
      <c r="A203" s="15"/>
      <c r="B203" s="55"/>
      <c r="C203" s="17"/>
      <c r="D203" s="23"/>
      <c r="E203" s="19"/>
      <c r="F203" s="18"/>
      <c r="G203" s="304"/>
      <c r="H203" s="18"/>
      <c r="I203" s="304"/>
    </row>
    <row r="204" spans="1:9" x14ac:dyDescent="0.2">
      <c r="A204" s="15"/>
      <c r="B204" s="55"/>
      <c r="C204" s="17"/>
      <c r="D204" s="23"/>
      <c r="E204" s="19"/>
      <c r="F204" s="18"/>
      <c r="G204" s="304"/>
      <c r="H204" s="18"/>
      <c r="I204" s="304"/>
    </row>
    <row r="205" spans="1:9" x14ac:dyDescent="0.2">
      <c r="A205" s="15"/>
      <c r="B205" s="55"/>
      <c r="C205" s="17"/>
      <c r="D205" s="23"/>
      <c r="E205" s="19"/>
      <c r="F205" s="18"/>
      <c r="G205" s="304"/>
      <c r="H205" s="18"/>
      <c r="I205" s="304"/>
    </row>
    <row r="206" spans="1:9" x14ac:dyDescent="0.2">
      <c r="A206" s="15"/>
      <c r="B206" s="55"/>
      <c r="C206" s="17"/>
      <c r="D206" s="23"/>
      <c r="E206" s="19"/>
      <c r="F206" s="18"/>
      <c r="G206" s="304"/>
      <c r="H206" s="18"/>
      <c r="I206" s="304"/>
    </row>
    <row r="207" spans="1:9" x14ac:dyDescent="0.2">
      <c r="A207" s="15"/>
      <c r="B207" s="55"/>
      <c r="C207" s="17"/>
      <c r="D207" s="23"/>
      <c r="E207" s="19"/>
      <c r="F207" s="18"/>
      <c r="G207" s="304"/>
      <c r="H207" s="18"/>
      <c r="I207" s="304"/>
    </row>
    <row r="208" spans="1:9" x14ac:dyDescent="0.2">
      <c r="A208" s="15"/>
      <c r="B208" s="55"/>
      <c r="C208" s="17"/>
      <c r="D208" s="23"/>
      <c r="E208" s="19"/>
      <c r="F208" s="18"/>
      <c r="G208" s="304"/>
      <c r="H208" s="18"/>
      <c r="I208" s="304"/>
    </row>
    <row r="209" spans="1:9" x14ac:dyDescent="0.2">
      <c r="A209" s="15"/>
      <c r="B209" s="55"/>
      <c r="C209" s="17"/>
      <c r="D209" s="23"/>
      <c r="E209" s="19"/>
      <c r="F209" s="18"/>
      <c r="G209" s="304"/>
      <c r="H209" s="18"/>
      <c r="I209" s="304"/>
    </row>
    <row r="210" spans="1:9" x14ac:dyDescent="0.2">
      <c r="A210" s="15"/>
      <c r="B210" s="55"/>
      <c r="C210" s="17"/>
      <c r="D210" s="23"/>
      <c r="E210" s="19"/>
      <c r="F210" s="18"/>
      <c r="G210" s="304"/>
      <c r="H210" s="18"/>
      <c r="I210" s="304"/>
    </row>
    <row r="211" spans="1:9" x14ac:dyDescent="0.2">
      <c r="A211" s="15"/>
      <c r="B211" s="55"/>
      <c r="C211" s="17"/>
      <c r="D211" s="23"/>
      <c r="E211" s="19"/>
      <c r="F211" s="18"/>
      <c r="G211" s="304"/>
      <c r="H211" s="18"/>
      <c r="I211" s="304"/>
    </row>
    <row r="212" spans="1:9" x14ac:dyDescent="0.2">
      <c r="A212" s="15"/>
      <c r="B212" s="55"/>
      <c r="C212" s="17"/>
      <c r="D212" s="23"/>
      <c r="E212" s="19"/>
      <c r="F212" s="18"/>
      <c r="G212" s="304"/>
      <c r="H212" s="18"/>
      <c r="I212" s="304"/>
    </row>
    <row r="213" spans="1:9" x14ac:dyDescent="0.2">
      <c r="A213" s="15"/>
      <c r="B213" s="55"/>
      <c r="C213" s="17"/>
      <c r="D213" s="23"/>
      <c r="E213" s="19"/>
      <c r="F213" s="18"/>
      <c r="G213" s="304"/>
      <c r="H213" s="18"/>
      <c r="I213" s="304"/>
    </row>
    <row r="214" spans="1:9" x14ac:dyDescent="0.2">
      <c r="A214" s="15"/>
      <c r="B214" s="55"/>
      <c r="C214" s="17"/>
      <c r="D214" s="23"/>
      <c r="E214" s="19"/>
      <c r="F214" s="18"/>
      <c r="G214" s="304"/>
      <c r="H214" s="18"/>
      <c r="I214" s="304"/>
    </row>
    <row r="215" spans="1:9" x14ac:dyDescent="0.2">
      <c r="A215" s="15"/>
      <c r="B215" s="55"/>
      <c r="C215" s="17"/>
      <c r="D215" s="23"/>
      <c r="E215" s="19"/>
      <c r="F215" s="18"/>
      <c r="G215" s="304"/>
      <c r="H215" s="18"/>
      <c r="I215" s="304"/>
    </row>
    <row r="216" spans="1:9" x14ac:dyDescent="0.2">
      <c r="A216" s="15"/>
      <c r="B216" s="55"/>
      <c r="C216" s="17"/>
      <c r="D216" s="23"/>
      <c r="E216" s="19"/>
      <c r="F216" s="18"/>
      <c r="G216" s="304"/>
      <c r="H216" s="18"/>
      <c r="I216" s="304"/>
    </row>
    <row r="217" spans="1:9" x14ac:dyDescent="0.2">
      <c r="A217" s="15"/>
      <c r="B217" s="55"/>
      <c r="C217" s="17"/>
      <c r="D217" s="23"/>
      <c r="E217" s="19"/>
      <c r="F217" s="18"/>
      <c r="G217" s="304"/>
      <c r="H217" s="18"/>
      <c r="I217" s="304"/>
    </row>
    <row r="218" spans="1:9" x14ac:dyDescent="0.2">
      <c r="A218" s="15"/>
      <c r="B218" s="55"/>
      <c r="C218" s="17"/>
      <c r="D218" s="23"/>
      <c r="E218" s="19"/>
      <c r="F218" s="18"/>
      <c r="G218" s="304"/>
      <c r="H218" s="18"/>
      <c r="I218" s="304"/>
    </row>
    <row r="219" spans="1:9" x14ac:dyDescent="0.2">
      <c r="A219" s="15"/>
      <c r="B219" s="55"/>
      <c r="C219" s="17"/>
      <c r="D219" s="23"/>
      <c r="E219" s="19"/>
      <c r="F219" s="18"/>
      <c r="G219" s="304"/>
      <c r="H219" s="18"/>
      <c r="I219" s="304"/>
    </row>
    <row r="220" spans="1:9" x14ac:dyDescent="0.2">
      <c r="A220" s="15"/>
      <c r="B220" s="55"/>
      <c r="C220" s="17"/>
      <c r="D220" s="23"/>
      <c r="E220" s="19"/>
      <c r="F220" s="18"/>
      <c r="G220" s="304"/>
      <c r="H220" s="18"/>
      <c r="I220" s="304"/>
    </row>
    <row r="221" spans="1:9" x14ac:dyDescent="0.2">
      <c r="A221" s="15"/>
      <c r="B221" s="55"/>
      <c r="C221" s="17"/>
      <c r="D221" s="23"/>
      <c r="E221" s="19"/>
      <c r="F221" s="18"/>
      <c r="G221" s="304"/>
      <c r="H221" s="18"/>
      <c r="I221" s="304"/>
    </row>
    <row r="222" spans="1:9" x14ac:dyDescent="0.2">
      <c r="A222" s="15"/>
      <c r="B222" s="55"/>
      <c r="C222" s="17"/>
      <c r="D222" s="23"/>
      <c r="E222" s="19"/>
      <c r="F222" s="18"/>
      <c r="G222" s="304"/>
      <c r="H222" s="18"/>
      <c r="I222" s="304"/>
    </row>
    <row r="223" spans="1:9" x14ac:dyDescent="0.2">
      <c r="A223" s="15"/>
      <c r="B223" s="55"/>
      <c r="C223" s="17"/>
      <c r="D223" s="23"/>
      <c r="E223" s="19"/>
      <c r="F223" s="18"/>
      <c r="G223" s="304"/>
      <c r="H223" s="18"/>
      <c r="I223" s="304"/>
    </row>
    <row r="224" spans="1:9" ht="17.25" x14ac:dyDescent="0.25">
      <c r="A224" s="21"/>
      <c r="B224" s="56"/>
      <c r="C224" s="22"/>
      <c r="D224" s="22"/>
      <c r="E224" s="22"/>
      <c r="F224" s="22"/>
      <c r="G224" s="307"/>
      <c r="H224" s="22"/>
      <c r="I224" s="307"/>
    </row>
    <row r="225" spans="1:9" x14ac:dyDescent="0.2">
      <c r="A225" s="15"/>
      <c r="B225" s="55"/>
      <c r="C225" s="17"/>
      <c r="D225" s="23"/>
      <c r="E225" s="19"/>
      <c r="F225" s="18"/>
      <c r="G225" s="304"/>
      <c r="H225" s="18"/>
      <c r="I225" s="304"/>
    </row>
    <row r="226" spans="1:9" x14ac:dyDescent="0.2">
      <c r="A226" s="15"/>
      <c r="B226" s="55"/>
      <c r="C226" s="17"/>
      <c r="D226" s="23"/>
      <c r="E226" s="19"/>
      <c r="F226" s="18"/>
      <c r="G226" s="304"/>
      <c r="H226" s="18"/>
      <c r="I226" s="304"/>
    </row>
    <row r="227" spans="1:9" x14ac:dyDescent="0.2">
      <c r="A227" s="15"/>
      <c r="B227" s="55"/>
      <c r="C227" s="17"/>
      <c r="D227" s="23"/>
      <c r="E227" s="19"/>
      <c r="F227" s="18"/>
      <c r="G227" s="304"/>
      <c r="H227" s="18"/>
      <c r="I227" s="304"/>
    </row>
    <row r="228" spans="1:9" x14ac:dyDescent="0.2">
      <c r="A228" s="15"/>
      <c r="B228" s="55"/>
      <c r="C228" s="17"/>
      <c r="D228" s="23"/>
      <c r="E228" s="19"/>
      <c r="F228" s="18"/>
      <c r="G228" s="304"/>
      <c r="H228" s="18"/>
      <c r="I228" s="304"/>
    </row>
    <row r="229" spans="1:9" x14ac:dyDescent="0.2">
      <c r="A229" s="15"/>
      <c r="B229" s="55"/>
      <c r="C229" s="17"/>
      <c r="D229" s="23"/>
      <c r="E229" s="19"/>
      <c r="F229" s="18"/>
      <c r="G229" s="304"/>
      <c r="H229" s="18"/>
      <c r="I229" s="304"/>
    </row>
    <row r="230" spans="1:9" x14ac:dyDescent="0.2">
      <c r="A230" s="15"/>
      <c r="B230" s="55"/>
      <c r="C230" s="17"/>
      <c r="D230" s="23"/>
      <c r="E230" s="19"/>
      <c r="F230" s="18"/>
      <c r="G230" s="304"/>
      <c r="H230" s="18"/>
      <c r="I230" s="304"/>
    </row>
    <row r="231" spans="1:9" x14ac:dyDescent="0.2">
      <c r="A231" s="15"/>
      <c r="B231" s="55"/>
      <c r="C231" s="17"/>
      <c r="D231" s="23"/>
      <c r="E231" s="19"/>
      <c r="F231" s="18"/>
      <c r="G231" s="304"/>
      <c r="H231" s="18"/>
      <c r="I231" s="304"/>
    </row>
    <row r="232" spans="1:9" x14ac:dyDescent="0.2">
      <c r="A232" s="15"/>
      <c r="B232" s="55"/>
      <c r="C232" s="17"/>
      <c r="D232" s="23"/>
      <c r="E232" s="19"/>
      <c r="F232" s="18"/>
      <c r="G232" s="304"/>
      <c r="H232" s="18"/>
      <c r="I232" s="304"/>
    </row>
    <row r="233" spans="1:9" x14ac:dyDescent="0.2">
      <c r="A233" s="15"/>
      <c r="B233" s="55"/>
      <c r="C233" s="17"/>
      <c r="D233" s="23"/>
      <c r="E233" s="19"/>
      <c r="F233" s="18"/>
      <c r="G233" s="304"/>
      <c r="H233" s="18"/>
      <c r="I233" s="304"/>
    </row>
    <row r="234" spans="1:9" x14ac:dyDescent="0.2">
      <c r="A234" s="15"/>
      <c r="B234" s="55"/>
      <c r="C234" s="17"/>
      <c r="D234" s="23"/>
      <c r="E234" s="19"/>
      <c r="F234" s="18"/>
      <c r="G234" s="304"/>
      <c r="H234" s="18"/>
      <c r="I234" s="304"/>
    </row>
    <row r="235" spans="1:9" x14ac:dyDescent="0.2">
      <c r="A235" s="15"/>
      <c r="B235" s="55"/>
      <c r="C235" s="17"/>
      <c r="D235" s="23"/>
      <c r="E235" s="19"/>
      <c r="F235" s="18"/>
      <c r="G235" s="304"/>
      <c r="H235" s="18"/>
      <c r="I235" s="304"/>
    </row>
    <row r="236" spans="1:9" x14ac:dyDescent="0.2">
      <c r="A236" s="15"/>
      <c r="B236" s="55"/>
      <c r="C236" s="17"/>
      <c r="D236" s="23"/>
      <c r="E236" s="19"/>
      <c r="F236" s="18"/>
      <c r="G236" s="304"/>
      <c r="H236" s="18"/>
      <c r="I236" s="304"/>
    </row>
    <row r="237" spans="1:9" x14ac:dyDescent="0.2">
      <c r="A237" s="15"/>
      <c r="B237" s="55"/>
      <c r="C237" s="17"/>
      <c r="D237" s="23"/>
      <c r="E237" s="19"/>
      <c r="F237" s="18"/>
      <c r="G237" s="304"/>
      <c r="H237" s="18"/>
      <c r="I237" s="304"/>
    </row>
    <row r="238" spans="1:9" x14ac:dyDescent="0.2">
      <c r="A238" s="15"/>
      <c r="B238" s="55"/>
      <c r="C238" s="17"/>
      <c r="D238" s="23"/>
      <c r="E238" s="19"/>
      <c r="F238" s="18"/>
      <c r="G238" s="304"/>
      <c r="H238" s="18"/>
      <c r="I238" s="304"/>
    </row>
    <row r="239" spans="1:9" x14ac:dyDescent="0.2">
      <c r="A239" s="15"/>
      <c r="B239" s="55"/>
      <c r="C239" s="17"/>
      <c r="D239" s="23"/>
      <c r="E239" s="19"/>
      <c r="F239" s="18"/>
      <c r="G239" s="304"/>
      <c r="H239" s="18"/>
      <c r="I239" s="304"/>
    </row>
    <row r="240" spans="1:9" x14ac:dyDescent="0.2">
      <c r="A240" s="15"/>
      <c r="B240" s="55"/>
      <c r="C240" s="17"/>
      <c r="D240" s="23"/>
      <c r="E240" s="19"/>
      <c r="F240" s="18"/>
      <c r="G240" s="304"/>
      <c r="H240" s="18"/>
      <c r="I240" s="304"/>
    </row>
    <row r="241" spans="1:9" x14ac:dyDescent="0.2">
      <c r="A241" s="15"/>
      <c r="B241" s="55"/>
      <c r="C241" s="17"/>
      <c r="D241" s="23"/>
      <c r="E241" s="19"/>
      <c r="F241" s="18"/>
      <c r="G241" s="304"/>
      <c r="H241" s="18"/>
      <c r="I241" s="304"/>
    </row>
    <row r="242" spans="1:9" x14ac:dyDescent="0.2">
      <c r="A242" s="15"/>
      <c r="B242" s="55"/>
      <c r="C242" s="17"/>
      <c r="D242" s="23"/>
      <c r="E242" s="19"/>
      <c r="F242" s="18"/>
      <c r="G242" s="304"/>
      <c r="H242" s="18"/>
      <c r="I242" s="304"/>
    </row>
    <row r="243" spans="1:9" x14ac:dyDescent="0.2">
      <c r="A243" s="15"/>
      <c r="B243" s="55"/>
      <c r="C243" s="17"/>
      <c r="D243" s="23"/>
      <c r="E243" s="19"/>
      <c r="F243" s="18"/>
      <c r="G243" s="304"/>
      <c r="H243" s="18"/>
      <c r="I243" s="304"/>
    </row>
    <row r="244" spans="1:9" x14ac:dyDescent="0.2">
      <c r="A244" s="15"/>
      <c r="B244" s="55"/>
      <c r="C244" s="17"/>
      <c r="D244" s="23"/>
      <c r="E244" s="19"/>
      <c r="F244" s="18"/>
      <c r="G244" s="304"/>
      <c r="H244" s="18"/>
      <c r="I244" s="304"/>
    </row>
    <row r="245" spans="1:9" x14ac:dyDescent="0.2">
      <c r="A245" s="15"/>
      <c r="B245" s="55"/>
      <c r="C245" s="17"/>
      <c r="D245" s="23"/>
      <c r="E245" s="19"/>
      <c r="F245" s="18"/>
      <c r="G245" s="304"/>
      <c r="H245" s="18"/>
      <c r="I245" s="304"/>
    </row>
    <row r="246" spans="1:9" x14ac:dyDescent="0.2">
      <c r="A246" s="15"/>
      <c r="B246" s="55"/>
      <c r="C246" s="17"/>
      <c r="D246" s="23"/>
      <c r="E246" s="19"/>
      <c r="F246" s="18"/>
      <c r="G246" s="304"/>
      <c r="H246" s="18"/>
      <c r="I246" s="304"/>
    </row>
    <row r="247" spans="1:9" x14ac:dyDescent="0.2">
      <c r="A247" s="15"/>
      <c r="B247" s="55"/>
      <c r="C247" s="17"/>
      <c r="D247" s="23"/>
      <c r="E247" s="19"/>
      <c r="F247" s="18"/>
      <c r="G247" s="304"/>
      <c r="H247" s="18"/>
      <c r="I247" s="304"/>
    </row>
    <row r="248" spans="1:9" x14ac:dyDescent="0.2">
      <c r="A248" s="15"/>
      <c r="B248" s="55"/>
      <c r="C248" s="17"/>
      <c r="D248" s="23"/>
      <c r="E248" s="19"/>
      <c r="F248" s="18"/>
      <c r="G248" s="304"/>
      <c r="H248" s="18"/>
      <c r="I248" s="304"/>
    </row>
    <row r="249" spans="1:9" x14ac:dyDescent="0.2">
      <c r="A249" s="15"/>
      <c r="B249" s="55"/>
      <c r="C249" s="17"/>
      <c r="D249" s="23"/>
      <c r="E249" s="19"/>
      <c r="F249" s="18"/>
      <c r="G249" s="304"/>
      <c r="H249" s="18"/>
      <c r="I249" s="304"/>
    </row>
    <row r="250" spans="1:9" x14ac:dyDescent="0.2">
      <c r="A250" s="15"/>
      <c r="B250" s="55"/>
      <c r="C250" s="17"/>
      <c r="D250" s="23"/>
      <c r="E250" s="19"/>
      <c r="F250" s="18"/>
      <c r="G250" s="304"/>
      <c r="H250" s="18"/>
      <c r="I250" s="304"/>
    </row>
    <row r="251" spans="1:9" x14ac:dyDescent="0.2">
      <c r="A251" s="15"/>
      <c r="B251" s="55"/>
      <c r="C251" s="17"/>
      <c r="D251" s="23"/>
      <c r="E251" s="19"/>
      <c r="F251" s="18"/>
      <c r="G251" s="304"/>
      <c r="H251" s="18"/>
      <c r="I251" s="304"/>
    </row>
    <row r="252" spans="1:9" x14ac:dyDescent="0.2">
      <c r="A252" s="15"/>
      <c r="B252" s="55"/>
      <c r="C252" s="17"/>
      <c r="D252" s="23"/>
      <c r="E252" s="19"/>
      <c r="F252" s="18"/>
      <c r="G252" s="304"/>
      <c r="H252" s="18"/>
      <c r="I252" s="304"/>
    </row>
    <row r="253" spans="1:9" x14ac:dyDescent="0.2">
      <c r="A253" s="15"/>
      <c r="B253" s="55"/>
      <c r="C253" s="17"/>
      <c r="D253" s="23"/>
      <c r="E253" s="19"/>
      <c r="F253" s="18"/>
      <c r="G253" s="304"/>
      <c r="H253" s="18"/>
      <c r="I253" s="304"/>
    </row>
    <row r="254" spans="1:9" x14ac:dyDescent="0.2">
      <c r="A254" s="15"/>
      <c r="B254" s="55"/>
      <c r="C254" s="17"/>
      <c r="D254" s="23"/>
      <c r="E254" s="19"/>
      <c r="F254" s="18"/>
      <c r="G254" s="304"/>
      <c r="H254" s="18"/>
      <c r="I254" s="304"/>
    </row>
    <row r="255" spans="1:9" x14ac:dyDescent="0.2">
      <c r="A255" s="15"/>
      <c r="B255" s="55"/>
      <c r="C255" s="17"/>
      <c r="D255" s="23"/>
      <c r="E255" s="19"/>
      <c r="F255" s="18"/>
      <c r="G255" s="304"/>
      <c r="H255" s="18"/>
      <c r="I255" s="304"/>
    </row>
    <row r="256" spans="1:9" x14ac:dyDescent="0.2">
      <c r="A256" s="15"/>
      <c r="B256" s="55"/>
      <c r="C256" s="17"/>
      <c r="D256" s="23"/>
      <c r="E256" s="19"/>
      <c r="F256" s="18"/>
      <c r="G256" s="304"/>
      <c r="H256" s="18"/>
      <c r="I256" s="304"/>
    </row>
    <row r="257" spans="1:9" x14ac:dyDescent="0.2">
      <c r="A257" s="15"/>
      <c r="B257" s="55"/>
      <c r="C257" s="17"/>
      <c r="D257" s="23"/>
      <c r="E257" s="19"/>
      <c r="F257" s="18"/>
      <c r="G257" s="304"/>
      <c r="H257" s="18"/>
      <c r="I257" s="304"/>
    </row>
    <row r="258" spans="1:9" x14ac:dyDescent="0.2">
      <c r="A258" s="15"/>
      <c r="B258" s="55"/>
      <c r="C258" s="17"/>
      <c r="D258" s="23"/>
      <c r="E258" s="19"/>
      <c r="F258" s="18"/>
      <c r="G258" s="304"/>
      <c r="H258" s="18"/>
      <c r="I258" s="304"/>
    </row>
    <row r="259" spans="1:9" x14ac:dyDescent="0.2">
      <c r="A259" s="15"/>
      <c r="B259" s="55"/>
      <c r="C259" s="17"/>
      <c r="D259" s="23"/>
      <c r="E259" s="19"/>
      <c r="F259" s="18"/>
      <c r="G259" s="304"/>
      <c r="H259" s="18"/>
      <c r="I259" s="304"/>
    </row>
    <row r="260" spans="1:9" x14ac:dyDescent="0.2">
      <c r="A260" s="15"/>
      <c r="B260" s="55"/>
      <c r="C260" s="17"/>
      <c r="D260" s="23"/>
      <c r="E260" s="19"/>
      <c r="F260" s="18"/>
      <c r="G260" s="304"/>
      <c r="H260" s="18"/>
      <c r="I260" s="304"/>
    </row>
    <row r="261" spans="1:9" x14ac:dyDescent="0.2">
      <c r="A261" s="15"/>
      <c r="B261" s="55"/>
      <c r="C261" s="17"/>
      <c r="D261" s="23"/>
      <c r="E261" s="19"/>
      <c r="F261" s="18"/>
      <c r="G261" s="304"/>
      <c r="H261" s="18"/>
      <c r="I261" s="304"/>
    </row>
    <row r="262" spans="1:9" x14ac:dyDescent="0.2">
      <c r="A262" s="15"/>
      <c r="B262" s="55"/>
      <c r="C262" s="17"/>
      <c r="D262" s="23"/>
      <c r="E262" s="19"/>
      <c r="F262" s="18"/>
      <c r="G262" s="304"/>
      <c r="H262" s="18"/>
      <c r="I262" s="304"/>
    </row>
    <row r="263" spans="1:9" x14ac:dyDescent="0.2">
      <c r="A263" s="15"/>
      <c r="B263" s="55"/>
      <c r="C263" s="17"/>
      <c r="D263" s="23"/>
      <c r="E263" s="19"/>
      <c r="F263" s="18"/>
      <c r="G263" s="304"/>
      <c r="H263" s="18"/>
      <c r="I263" s="304"/>
    </row>
    <row r="264" spans="1:9" x14ac:dyDescent="0.2">
      <c r="A264" s="15"/>
      <c r="B264" s="55"/>
      <c r="C264" s="17"/>
      <c r="D264" s="23"/>
      <c r="E264" s="19"/>
      <c r="F264" s="18"/>
      <c r="G264" s="304"/>
      <c r="H264" s="18"/>
      <c r="I264" s="304"/>
    </row>
    <row r="265" spans="1:9" x14ac:dyDescent="0.2">
      <c r="A265" s="15"/>
      <c r="B265" s="55"/>
      <c r="C265" s="17"/>
      <c r="D265" s="23"/>
      <c r="E265" s="19"/>
      <c r="F265" s="18"/>
      <c r="G265" s="304"/>
      <c r="H265" s="18"/>
      <c r="I265" s="304"/>
    </row>
    <row r="266" spans="1:9" x14ac:dyDescent="0.2">
      <c r="A266" s="15"/>
      <c r="B266" s="55"/>
      <c r="C266" s="17"/>
      <c r="D266" s="23"/>
      <c r="E266" s="19"/>
      <c r="F266" s="18"/>
      <c r="G266" s="304"/>
      <c r="H266" s="18"/>
      <c r="I266" s="304"/>
    </row>
    <row r="267" spans="1:9" x14ac:dyDescent="0.2">
      <c r="A267" s="15"/>
      <c r="B267" s="55"/>
      <c r="C267" s="17"/>
      <c r="D267" s="23"/>
      <c r="E267" s="19"/>
      <c r="F267" s="18"/>
      <c r="G267" s="304"/>
      <c r="H267" s="18"/>
      <c r="I267" s="304"/>
    </row>
    <row r="268" spans="1:9" x14ac:dyDescent="0.2">
      <c r="A268" s="15"/>
      <c r="B268" s="55"/>
      <c r="C268" s="17"/>
      <c r="D268" s="23"/>
      <c r="E268" s="19"/>
      <c r="F268" s="18"/>
      <c r="G268" s="304"/>
      <c r="H268" s="18"/>
      <c r="I268" s="304"/>
    </row>
    <row r="269" spans="1:9" x14ac:dyDescent="0.2">
      <c r="A269" s="15"/>
      <c r="B269" s="55"/>
      <c r="C269" s="17"/>
      <c r="D269" s="23"/>
      <c r="E269" s="19"/>
      <c r="F269" s="18"/>
      <c r="G269" s="304"/>
      <c r="H269" s="18"/>
      <c r="I269" s="304"/>
    </row>
    <row r="270" spans="1:9" ht="17.25" x14ac:dyDescent="0.25">
      <c r="A270" s="21"/>
      <c r="B270" s="56"/>
      <c r="C270" s="22"/>
      <c r="D270" s="22"/>
      <c r="E270" s="22"/>
      <c r="F270" s="22"/>
      <c r="G270" s="307"/>
      <c r="H270" s="22"/>
      <c r="I270" s="307"/>
    </row>
    <row r="271" spans="1:9" x14ac:dyDescent="0.2">
      <c r="A271" s="15"/>
      <c r="B271" s="55"/>
      <c r="C271" s="17"/>
      <c r="D271" s="23"/>
      <c r="E271" s="19"/>
      <c r="F271" s="18"/>
      <c r="G271" s="304"/>
      <c r="H271" s="18"/>
      <c r="I271" s="304"/>
    </row>
    <row r="272" spans="1:9" x14ac:dyDescent="0.2">
      <c r="A272" s="15"/>
      <c r="B272" s="55"/>
      <c r="C272" s="17"/>
      <c r="D272" s="23"/>
      <c r="E272" s="19"/>
      <c r="F272" s="18"/>
      <c r="G272" s="304"/>
      <c r="H272" s="18"/>
      <c r="I272" s="304"/>
    </row>
    <row r="273" spans="1:9" x14ac:dyDescent="0.2">
      <c r="A273" s="15"/>
      <c r="B273" s="55"/>
      <c r="C273" s="17"/>
      <c r="D273" s="23"/>
      <c r="E273" s="19"/>
      <c r="F273" s="18"/>
      <c r="G273" s="304"/>
      <c r="H273" s="18"/>
      <c r="I273" s="304"/>
    </row>
    <row r="274" spans="1:9" x14ac:dyDescent="0.2">
      <c r="A274" s="15"/>
      <c r="B274" s="55"/>
      <c r="C274" s="17"/>
      <c r="D274" s="23"/>
      <c r="E274" s="19"/>
      <c r="F274" s="18"/>
      <c r="G274" s="304"/>
      <c r="H274" s="18"/>
      <c r="I274" s="304"/>
    </row>
    <row r="275" spans="1:9" x14ac:dyDescent="0.2">
      <c r="A275" s="15"/>
      <c r="B275" s="55"/>
      <c r="C275" s="17"/>
      <c r="D275" s="23"/>
      <c r="E275" s="19"/>
      <c r="F275" s="18"/>
      <c r="G275" s="304"/>
      <c r="H275" s="18"/>
      <c r="I275" s="304"/>
    </row>
    <row r="276" spans="1:9" x14ac:dyDescent="0.2">
      <c r="A276" s="15"/>
      <c r="B276" s="55"/>
      <c r="C276" s="17"/>
      <c r="D276" s="23"/>
      <c r="E276" s="19"/>
      <c r="F276" s="18"/>
      <c r="G276" s="304"/>
      <c r="H276" s="18"/>
      <c r="I276" s="304"/>
    </row>
    <row r="277" spans="1:9" x14ac:dyDescent="0.2">
      <c r="A277" s="15"/>
      <c r="B277" s="55"/>
      <c r="C277" s="17"/>
      <c r="D277" s="23"/>
      <c r="E277" s="19"/>
      <c r="F277" s="18"/>
      <c r="G277" s="304"/>
      <c r="H277" s="18"/>
      <c r="I277" s="304"/>
    </row>
    <row r="278" spans="1:9" x14ac:dyDescent="0.2">
      <c r="A278" s="15"/>
      <c r="B278" s="55"/>
      <c r="C278" s="17"/>
      <c r="D278" s="23"/>
      <c r="E278" s="19"/>
      <c r="F278" s="18"/>
      <c r="G278" s="304"/>
      <c r="H278" s="18"/>
      <c r="I278" s="304"/>
    </row>
    <row r="279" spans="1:9" x14ac:dyDescent="0.2">
      <c r="A279" s="15"/>
      <c r="B279" s="55"/>
      <c r="C279" s="17"/>
      <c r="D279" s="23"/>
      <c r="E279" s="19"/>
      <c r="F279" s="18"/>
      <c r="G279" s="304"/>
      <c r="H279" s="18"/>
      <c r="I279" s="304"/>
    </row>
    <row r="280" spans="1:9" x14ac:dyDescent="0.2">
      <c r="A280" s="15"/>
      <c r="B280" s="55"/>
      <c r="C280" s="17"/>
      <c r="D280" s="23"/>
      <c r="E280" s="19"/>
      <c r="F280" s="18"/>
      <c r="G280" s="304"/>
      <c r="H280" s="18"/>
      <c r="I280" s="304"/>
    </row>
    <row r="281" spans="1:9" x14ac:dyDescent="0.2">
      <c r="A281" s="15"/>
      <c r="B281" s="55"/>
      <c r="C281" s="17"/>
      <c r="D281" s="23"/>
      <c r="E281" s="19"/>
      <c r="F281" s="18"/>
      <c r="G281" s="304"/>
      <c r="H281" s="18"/>
      <c r="I281" s="304"/>
    </row>
    <row r="282" spans="1:9" x14ac:dyDescent="0.2">
      <c r="A282" s="15"/>
      <c r="B282" s="55"/>
      <c r="C282" s="17"/>
      <c r="D282" s="23"/>
      <c r="E282" s="19"/>
      <c r="F282" s="18"/>
      <c r="G282" s="304"/>
      <c r="H282" s="18"/>
      <c r="I282" s="304"/>
    </row>
    <row r="283" spans="1:9" x14ac:dyDescent="0.2">
      <c r="A283" s="15"/>
      <c r="B283" s="55"/>
      <c r="C283" s="17"/>
      <c r="D283" s="23"/>
      <c r="E283" s="19"/>
      <c r="F283" s="18"/>
      <c r="G283" s="304"/>
      <c r="H283" s="18"/>
      <c r="I283" s="304"/>
    </row>
    <row r="284" spans="1:9" x14ac:dyDescent="0.2">
      <c r="A284" s="15"/>
      <c r="B284" s="55"/>
      <c r="C284" s="17"/>
      <c r="D284" s="23"/>
      <c r="E284" s="19"/>
      <c r="F284" s="18"/>
      <c r="G284" s="304"/>
      <c r="H284" s="18"/>
      <c r="I284" s="304"/>
    </row>
    <row r="285" spans="1:9" x14ac:dyDescent="0.2">
      <c r="A285" s="15"/>
      <c r="B285" s="55"/>
      <c r="C285" s="17"/>
      <c r="D285" s="23"/>
      <c r="E285" s="19"/>
      <c r="F285" s="18"/>
      <c r="G285" s="304"/>
      <c r="H285" s="18"/>
      <c r="I285" s="304"/>
    </row>
    <row r="286" spans="1:9" x14ac:dyDescent="0.2">
      <c r="A286" s="15"/>
      <c r="B286" s="55"/>
      <c r="C286" s="17"/>
      <c r="D286" s="23"/>
      <c r="E286" s="19"/>
      <c r="F286" s="18"/>
      <c r="G286" s="304"/>
      <c r="H286" s="18"/>
      <c r="I286" s="304"/>
    </row>
    <row r="287" spans="1:9" x14ac:dyDescent="0.2">
      <c r="A287" s="15"/>
      <c r="B287" s="55"/>
      <c r="C287" s="17"/>
      <c r="D287" s="23"/>
      <c r="E287" s="19"/>
      <c r="F287" s="18"/>
      <c r="G287" s="304"/>
      <c r="H287" s="18"/>
      <c r="I287" s="304"/>
    </row>
    <row r="288" spans="1:9" x14ac:dyDescent="0.2">
      <c r="A288" s="15"/>
      <c r="B288" s="55"/>
      <c r="C288" s="17"/>
      <c r="D288" s="23"/>
      <c r="E288" s="19"/>
      <c r="F288" s="18"/>
      <c r="G288" s="304"/>
      <c r="H288" s="18"/>
      <c r="I288" s="304"/>
    </row>
    <row r="289" spans="1:9" x14ac:dyDescent="0.2">
      <c r="A289" s="15"/>
      <c r="B289" s="55"/>
      <c r="C289" s="17"/>
      <c r="D289" s="23"/>
      <c r="E289" s="19"/>
      <c r="F289" s="18"/>
      <c r="G289" s="304"/>
      <c r="H289" s="18"/>
      <c r="I289" s="304"/>
    </row>
    <row r="290" spans="1:9" x14ac:dyDescent="0.2">
      <c r="A290" s="15"/>
      <c r="B290" s="55"/>
      <c r="C290" s="17"/>
      <c r="D290" s="23"/>
      <c r="E290" s="19"/>
      <c r="F290" s="18"/>
      <c r="G290" s="304"/>
      <c r="H290" s="18"/>
      <c r="I290" s="304"/>
    </row>
    <row r="291" spans="1:9" x14ac:dyDescent="0.2">
      <c r="A291" s="15"/>
      <c r="B291" s="55"/>
      <c r="C291" s="17"/>
      <c r="D291" s="23"/>
      <c r="E291" s="19"/>
      <c r="F291" s="18"/>
      <c r="G291" s="304"/>
      <c r="H291" s="18"/>
      <c r="I291" s="304"/>
    </row>
    <row r="292" spans="1:9" x14ac:dyDescent="0.2">
      <c r="A292" s="15"/>
      <c r="B292" s="55"/>
      <c r="C292" s="17"/>
      <c r="D292" s="23"/>
      <c r="E292" s="19"/>
      <c r="F292" s="18"/>
      <c r="G292" s="304"/>
      <c r="H292" s="18"/>
      <c r="I292" s="304"/>
    </row>
    <row r="293" spans="1:9" x14ac:dyDescent="0.2">
      <c r="A293" s="15"/>
      <c r="B293" s="55"/>
      <c r="C293" s="17"/>
      <c r="D293" s="23"/>
      <c r="E293" s="19"/>
      <c r="F293" s="18"/>
      <c r="G293" s="304"/>
      <c r="H293" s="18"/>
      <c r="I293" s="304"/>
    </row>
    <row r="294" spans="1:9" x14ac:dyDescent="0.2">
      <c r="A294" s="15"/>
      <c r="B294" s="55"/>
      <c r="C294" s="17"/>
      <c r="D294" s="23"/>
      <c r="E294" s="19"/>
      <c r="F294" s="18"/>
      <c r="G294" s="304"/>
      <c r="H294" s="18"/>
      <c r="I294" s="304"/>
    </row>
    <row r="295" spans="1:9" x14ac:dyDescent="0.2">
      <c r="A295" s="15"/>
      <c r="B295" s="55"/>
      <c r="C295" s="17"/>
      <c r="D295" s="23"/>
      <c r="E295" s="19"/>
      <c r="F295" s="18"/>
      <c r="G295" s="304"/>
      <c r="H295" s="18"/>
      <c r="I295" s="304"/>
    </row>
    <row r="296" spans="1:9" x14ac:dyDescent="0.2">
      <c r="A296" s="15"/>
      <c r="B296" s="55"/>
      <c r="C296" s="17"/>
      <c r="D296" s="23"/>
      <c r="E296" s="19"/>
      <c r="F296" s="18"/>
      <c r="G296" s="304"/>
      <c r="H296" s="18"/>
      <c r="I296" s="304"/>
    </row>
    <row r="297" spans="1:9" x14ac:dyDescent="0.2">
      <c r="A297" s="15"/>
      <c r="B297" s="55"/>
      <c r="C297" s="17"/>
      <c r="D297" s="23"/>
      <c r="E297" s="19"/>
      <c r="F297" s="18"/>
      <c r="G297" s="304"/>
      <c r="H297" s="18"/>
      <c r="I297" s="304"/>
    </row>
    <row r="298" spans="1:9" x14ac:dyDescent="0.2">
      <c r="A298" s="15"/>
      <c r="B298" s="55"/>
      <c r="C298" s="17"/>
      <c r="D298" s="23"/>
      <c r="E298" s="19"/>
      <c r="F298" s="18"/>
      <c r="G298" s="304"/>
      <c r="H298" s="18"/>
      <c r="I298" s="304"/>
    </row>
    <row r="299" spans="1:9" x14ac:dyDescent="0.2">
      <c r="A299" s="15"/>
      <c r="B299" s="55"/>
      <c r="C299" s="17"/>
      <c r="D299" s="23"/>
      <c r="E299" s="19"/>
      <c r="F299" s="18"/>
      <c r="G299" s="304"/>
      <c r="H299" s="18"/>
      <c r="I299" s="304"/>
    </row>
    <row r="300" spans="1:9" x14ac:dyDescent="0.2">
      <c r="A300" s="15"/>
      <c r="B300" s="55"/>
      <c r="C300" s="17"/>
      <c r="D300" s="23"/>
      <c r="E300" s="19"/>
      <c r="F300" s="18"/>
      <c r="G300" s="304"/>
      <c r="H300" s="18"/>
      <c r="I300" s="304"/>
    </row>
    <row r="301" spans="1:9" x14ac:dyDescent="0.2">
      <c r="A301" s="15"/>
      <c r="B301" s="55"/>
      <c r="C301" s="17"/>
      <c r="D301" s="23"/>
      <c r="E301" s="19"/>
      <c r="F301" s="18"/>
      <c r="G301" s="304"/>
      <c r="H301" s="18"/>
      <c r="I301" s="304"/>
    </row>
    <row r="302" spans="1:9" x14ac:dyDescent="0.2">
      <c r="A302" s="15"/>
      <c r="B302" s="55"/>
      <c r="C302" s="17"/>
      <c r="D302" s="23"/>
      <c r="E302" s="19"/>
      <c r="F302" s="18"/>
      <c r="G302" s="304"/>
      <c r="H302" s="18"/>
      <c r="I302" s="304"/>
    </row>
    <row r="303" spans="1:9" x14ac:dyDescent="0.2">
      <c r="A303" s="15"/>
      <c r="B303" s="55"/>
      <c r="C303" s="17"/>
      <c r="D303" s="23"/>
      <c r="E303" s="19"/>
      <c r="F303" s="18"/>
      <c r="G303" s="304"/>
      <c r="H303" s="18"/>
      <c r="I303" s="304"/>
    </row>
    <row r="304" spans="1:9" x14ac:dyDescent="0.2">
      <c r="A304" s="15"/>
      <c r="B304" s="55"/>
      <c r="C304" s="17"/>
      <c r="D304" s="23"/>
      <c r="E304" s="19"/>
      <c r="F304" s="18"/>
      <c r="G304" s="304"/>
      <c r="H304" s="18"/>
      <c r="I304" s="304"/>
    </row>
    <row r="305" spans="1:9" x14ac:dyDescent="0.2">
      <c r="A305" s="15"/>
      <c r="B305" s="55"/>
      <c r="C305" s="17"/>
      <c r="D305" s="23"/>
      <c r="E305" s="19"/>
      <c r="F305" s="18"/>
      <c r="G305" s="304"/>
      <c r="H305" s="18"/>
      <c r="I305" s="304"/>
    </row>
    <row r="306" spans="1:9" x14ac:dyDescent="0.2">
      <c r="A306" s="15"/>
      <c r="B306" s="55"/>
      <c r="C306" s="17"/>
      <c r="D306" s="23"/>
      <c r="E306" s="19"/>
      <c r="F306" s="18"/>
      <c r="G306" s="304"/>
      <c r="H306" s="18"/>
      <c r="I306" s="304"/>
    </row>
    <row r="307" spans="1:9" x14ac:dyDescent="0.2">
      <c r="A307" s="15"/>
      <c r="B307" s="55"/>
      <c r="C307" s="17"/>
      <c r="D307" s="23"/>
      <c r="E307" s="19"/>
      <c r="F307" s="18"/>
      <c r="G307" s="304"/>
      <c r="H307" s="18"/>
      <c r="I307" s="304"/>
    </row>
    <row r="308" spans="1:9" x14ac:dyDescent="0.2">
      <c r="A308" s="15"/>
      <c r="B308" s="55"/>
      <c r="C308" s="17"/>
      <c r="D308" s="23"/>
      <c r="E308" s="19"/>
      <c r="F308" s="18"/>
      <c r="G308" s="304"/>
      <c r="H308" s="18"/>
      <c r="I308" s="304"/>
    </row>
    <row r="309" spans="1:9" x14ac:dyDescent="0.2">
      <c r="A309" s="15"/>
      <c r="B309" s="55"/>
      <c r="C309" s="17"/>
      <c r="D309" s="23"/>
      <c r="E309" s="19"/>
      <c r="F309" s="18"/>
      <c r="G309" s="304"/>
      <c r="H309" s="18"/>
      <c r="I309" s="304"/>
    </row>
    <row r="310" spans="1:9" x14ac:dyDescent="0.2">
      <c r="A310" s="15"/>
      <c r="B310" s="55"/>
      <c r="C310" s="17"/>
      <c r="D310" s="23"/>
      <c r="E310" s="19"/>
      <c r="F310" s="18"/>
      <c r="G310" s="304"/>
      <c r="H310" s="18"/>
      <c r="I310" s="304"/>
    </row>
    <row r="311" spans="1:9" x14ac:dyDescent="0.2">
      <c r="A311" s="15"/>
      <c r="B311" s="55"/>
      <c r="C311" s="17"/>
      <c r="D311" s="23"/>
      <c r="E311" s="19"/>
      <c r="F311" s="18"/>
      <c r="G311" s="304"/>
      <c r="H311" s="18"/>
      <c r="I311" s="304"/>
    </row>
    <row r="312" spans="1:9" x14ac:dyDescent="0.2">
      <c r="A312" s="15"/>
      <c r="B312" s="55"/>
      <c r="C312" s="17"/>
      <c r="D312" s="23"/>
      <c r="E312" s="19"/>
      <c r="F312" s="18"/>
      <c r="G312" s="304"/>
      <c r="H312" s="18"/>
      <c r="I312" s="304"/>
    </row>
    <row r="313" spans="1:9" x14ac:dyDescent="0.2">
      <c r="A313" s="15"/>
      <c r="B313" s="55"/>
      <c r="C313" s="17"/>
      <c r="D313" s="23"/>
      <c r="E313" s="19"/>
      <c r="F313" s="18"/>
      <c r="G313" s="304"/>
      <c r="H313" s="18"/>
      <c r="I313" s="304"/>
    </row>
    <row r="314" spans="1:9" x14ac:dyDescent="0.2">
      <c r="A314" s="15"/>
      <c r="B314" s="55"/>
      <c r="C314" s="17"/>
      <c r="D314" s="23"/>
      <c r="E314" s="19"/>
      <c r="F314" s="18"/>
      <c r="G314" s="304"/>
      <c r="H314" s="18"/>
      <c r="I314" s="304"/>
    </row>
    <row r="315" spans="1:9" x14ac:dyDescent="0.2">
      <c r="A315" s="15"/>
      <c r="B315" s="55"/>
      <c r="C315" s="17"/>
      <c r="D315" s="23"/>
      <c r="E315" s="19"/>
      <c r="F315" s="18"/>
      <c r="G315" s="304"/>
      <c r="H315" s="18"/>
      <c r="I315" s="304"/>
    </row>
    <row r="316" spans="1:9" ht="17.25" x14ac:dyDescent="0.25">
      <c r="A316" s="21"/>
      <c r="B316" s="56"/>
      <c r="C316" s="22"/>
      <c r="D316" s="22"/>
      <c r="E316" s="22"/>
      <c r="F316" s="22"/>
      <c r="G316" s="307"/>
      <c r="H316" s="22"/>
      <c r="I316" s="307"/>
    </row>
    <row r="317" spans="1:9" x14ac:dyDescent="0.2">
      <c r="A317" s="15"/>
      <c r="B317" s="55"/>
      <c r="C317" s="17"/>
      <c r="D317" s="23"/>
      <c r="E317" s="19"/>
      <c r="F317" s="18"/>
      <c r="G317" s="304"/>
      <c r="H317" s="18"/>
      <c r="I317" s="304"/>
    </row>
    <row r="318" spans="1:9" x14ac:dyDescent="0.2">
      <c r="A318" s="15"/>
      <c r="B318" s="55"/>
      <c r="C318" s="17"/>
      <c r="D318" s="23"/>
      <c r="E318" s="19"/>
      <c r="F318" s="18"/>
      <c r="G318" s="304"/>
      <c r="H318" s="18"/>
      <c r="I318" s="304"/>
    </row>
    <row r="319" spans="1:9" x14ac:dyDescent="0.2">
      <c r="A319" s="15"/>
      <c r="B319" s="55"/>
      <c r="C319" s="17"/>
      <c r="D319" s="23"/>
      <c r="E319" s="19"/>
      <c r="F319" s="18"/>
      <c r="G319" s="304"/>
      <c r="H319" s="18"/>
      <c r="I319" s="304"/>
    </row>
    <row r="320" spans="1:9" x14ac:dyDescent="0.2">
      <c r="A320" s="15"/>
      <c r="B320" s="55"/>
      <c r="C320" s="17"/>
      <c r="D320" s="23"/>
      <c r="E320" s="19"/>
      <c r="F320" s="18"/>
      <c r="G320" s="304"/>
      <c r="H320" s="18"/>
      <c r="I320" s="304"/>
    </row>
    <row r="321" spans="1:9" x14ac:dyDescent="0.2">
      <c r="A321" s="15"/>
      <c r="B321" s="55"/>
      <c r="C321" s="17"/>
      <c r="D321" s="23"/>
      <c r="E321" s="19"/>
      <c r="F321" s="18"/>
      <c r="G321" s="304"/>
      <c r="H321" s="18"/>
      <c r="I321" s="304"/>
    </row>
    <row r="322" spans="1:9" x14ac:dyDescent="0.2">
      <c r="A322" s="15"/>
      <c r="B322" s="55"/>
      <c r="C322" s="17"/>
      <c r="D322" s="23"/>
      <c r="E322" s="19"/>
      <c r="F322" s="18"/>
      <c r="G322" s="304"/>
      <c r="H322" s="18"/>
      <c r="I322" s="304"/>
    </row>
    <row r="323" spans="1:9" x14ac:dyDescent="0.2">
      <c r="A323" s="15"/>
      <c r="B323" s="55"/>
      <c r="C323" s="17"/>
      <c r="D323" s="23"/>
      <c r="E323" s="19"/>
      <c r="F323" s="18"/>
      <c r="G323" s="304"/>
      <c r="H323" s="18"/>
      <c r="I323" s="304"/>
    </row>
    <row r="324" spans="1:9" x14ac:dyDescent="0.2">
      <c r="A324" s="15"/>
      <c r="B324" s="55"/>
      <c r="C324" s="17"/>
      <c r="D324" s="23"/>
      <c r="E324" s="19"/>
      <c r="F324" s="18"/>
      <c r="G324" s="304"/>
      <c r="H324" s="18"/>
      <c r="I324" s="304"/>
    </row>
    <row r="325" spans="1:9" x14ac:dyDescent="0.2">
      <c r="A325" s="15"/>
      <c r="B325" s="55"/>
      <c r="C325" s="17"/>
      <c r="D325" s="23"/>
      <c r="E325" s="19"/>
      <c r="F325" s="18"/>
      <c r="G325" s="304"/>
      <c r="H325" s="18"/>
      <c r="I325" s="304"/>
    </row>
    <row r="326" spans="1:9" x14ac:dyDescent="0.2">
      <c r="A326" s="15"/>
      <c r="B326" s="55"/>
      <c r="C326" s="17"/>
      <c r="D326" s="23"/>
      <c r="E326" s="19"/>
      <c r="F326" s="18"/>
      <c r="G326" s="304"/>
      <c r="H326" s="18"/>
      <c r="I326" s="304"/>
    </row>
    <row r="327" spans="1:9" x14ac:dyDescent="0.2">
      <c r="A327" s="15"/>
      <c r="B327" s="55"/>
      <c r="C327" s="17"/>
      <c r="D327" s="23"/>
      <c r="E327" s="19"/>
      <c r="F327" s="18"/>
      <c r="G327" s="304"/>
      <c r="H327" s="18"/>
      <c r="I327" s="304"/>
    </row>
    <row r="328" spans="1:9" x14ac:dyDescent="0.2">
      <c r="A328" s="15"/>
      <c r="B328" s="55"/>
      <c r="C328" s="17"/>
      <c r="D328" s="23"/>
      <c r="E328" s="19"/>
      <c r="F328" s="18"/>
      <c r="G328" s="304"/>
      <c r="H328" s="18"/>
      <c r="I328" s="304"/>
    </row>
    <row r="329" spans="1:9" x14ac:dyDescent="0.2">
      <c r="A329" s="15"/>
      <c r="B329" s="55"/>
      <c r="C329" s="17"/>
      <c r="D329" s="23"/>
      <c r="E329" s="19"/>
      <c r="F329" s="18"/>
      <c r="G329" s="304"/>
      <c r="H329" s="18"/>
      <c r="I329" s="304"/>
    </row>
    <row r="330" spans="1:9" x14ac:dyDescent="0.2">
      <c r="A330" s="15"/>
      <c r="B330" s="55"/>
      <c r="C330" s="17"/>
      <c r="D330" s="23"/>
      <c r="E330" s="19"/>
      <c r="F330" s="18"/>
      <c r="G330" s="304"/>
      <c r="H330" s="18"/>
      <c r="I330" s="304"/>
    </row>
    <row r="331" spans="1:9" x14ac:dyDescent="0.2">
      <c r="A331" s="15"/>
      <c r="B331" s="55"/>
      <c r="C331" s="17"/>
      <c r="D331" s="23"/>
      <c r="E331" s="19"/>
      <c r="F331" s="18"/>
      <c r="G331" s="304"/>
      <c r="H331" s="18"/>
      <c r="I331" s="304"/>
    </row>
    <row r="332" spans="1:9" x14ac:dyDescent="0.2">
      <c r="A332" s="15"/>
      <c r="B332" s="55"/>
      <c r="C332" s="17"/>
      <c r="D332" s="23"/>
      <c r="E332" s="19"/>
      <c r="F332" s="18"/>
      <c r="G332" s="304"/>
      <c r="H332" s="18"/>
      <c r="I332" s="304"/>
    </row>
    <row r="333" spans="1:9" x14ac:dyDescent="0.2">
      <c r="A333" s="15"/>
      <c r="B333" s="55"/>
      <c r="C333" s="17"/>
      <c r="D333" s="23"/>
      <c r="E333" s="19"/>
      <c r="F333" s="18"/>
      <c r="G333" s="304"/>
      <c r="H333" s="18"/>
      <c r="I333" s="304"/>
    </row>
    <row r="334" spans="1:9" x14ac:dyDescent="0.2">
      <c r="A334" s="15"/>
      <c r="B334" s="55"/>
      <c r="C334" s="17"/>
      <c r="D334" s="23"/>
      <c r="E334" s="19"/>
      <c r="F334" s="18"/>
      <c r="G334" s="304"/>
      <c r="H334" s="18"/>
      <c r="I334" s="304"/>
    </row>
    <row r="335" spans="1:9" x14ac:dyDescent="0.2">
      <c r="A335" s="15"/>
      <c r="B335" s="55"/>
      <c r="C335" s="17"/>
      <c r="D335" s="23"/>
      <c r="E335" s="19"/>
      <c r="F335" s="18"/>
      <c r="G335" s="304"/>
      <c r="H335" s="18"/>
      <c r="I335" s="304"/>
    </row>
    <row r="336" spans="1:9" x14ac:dyDescent="0.2">
      <c r="A336" s="15"/>
      <c r="B336" s="55"/>
      <c r="C336" s="17"/>
      <c r="D336" s="23"/>
      <c r="E336" s="19"/>
      <c r="F336" s="18"/>
      <c r="G336" s="304"/>
      <c r="H336" s="18"/>
      <c r="I336" s="304"/>
    </row>
    <row r="337" spans="1:9" x14ac:dyDescent="0.2">
      <c r="A337" s="15"/>
      <c r="B337" s="55"/>
      <c r="C337" s="17"/>
      <c r="D337" s="23"/>
      <c r="E337" s="19"/>
      <c r="F337" s="18"/>
      <c r="G337" s="304"/>
      <c r="H337" s="18"/>
      <c r="I337" s="304"/>
    </row>
    <row r="338" spans="1:9" x14ac:dyDescent="0.2">
      <c r="A338" s="15"/>
      <c r="B338" s="55"/>
      <c r="C338" s="17"/>
      <c r="D338" s="23"/>
      <c r="E338" s="19"/>
      <c r="F338" s="18"/>
      <c r="G338" s="304"/>
      <c r="H338" s="18"/>
      <c r="I338" s="304"/>
    </row>
    <row r="339" spans="1:9" x14ac:dyDescent="0.2">
      <c r="A339" s="15"/>
      <c r="B339" s="55"/>
      <c r="C339" s="17"/>
      <c r="D339" s="23"/>
      <c r="E339" s="19"/>
      <c r="F339" s="18"/>
      <c r="G339" s="304"/>
      <c r="H339" s="18"/>
      <c r="I339" s="304"/>
    </row>
    <row r="340" spans="1:9" x14ac:dyDescent="0.2">
      <c r="A340" s="15"/>
      <c r="B340" s="55"/>
      <c r="C340" s="17"/>
      <c r="D340" s="23"/>
      <c r="E340" s="19"/>
      <c r="F340" s="18"/>
      <c r="G340" s="304"/>
      <c r="H340" s="18"/>
      <c r="I340" s="304"/>
    </row>
    <row r="341" spans="1:9" x14ac:dyDescent="0.2">
      <c r="A341" s="15"/>
      <c r="B341" s="55"/>
      <c r="C341" s="17"/>
      <c r="D341" s="23"/>
      <c r="E341" s="19"/>
      <c r="F341" s="18"/>
      <c r="G341" s="304"/>
      <c r="H341" s="18"/>
      <c r="I341" s="304"/>
    </row>
    <row r="342" spans="1:9" x14ac:dyDescent="0.2">
      <c r="A342" s="15"/>
      <c r="B342" s="55"/>
      <c r="C342" s="17"/>
      <c r="D342" s="23"/>
      <c r="E342" s="19"/>
      <c r="F342" s="18"/>
      <c r="G342" s="304"/>
      <c r="H342" s="18"/>
      <c r="I342" s="304"/>
    </row>
    <row r="343" spans="1:9" x14ac:dyDescent="0.2">
      <c r="A343" s="15"/>
      <c r="B343" s="55"/>
      <c r="C343" s="17"/>
      <c r="D343" s="23"/>
      <c r="E343" s="19"/>
      <c r="F343" s="18"/>
      <c r="G343" s="304"/>
      <c r="H343" s="18"/>
      <c r="I343" s="304"/>
    </row>
    <row r="344" spans="1:9" x14ac:dyDescent="0.2">
      <c r="A344" s="15"/>
      <c r="B344" s="55"/>
      <c r="C344" s="17"/>
      <c r="D344" s="23"/>
      <c r="E344" s="19"/>
      <c r="F344" s="18"/>
      <c r="G344" s="304"/>
      <c r="H344" s="18"/>
      <c r="I344" s="304"/>
    </row>
    <row r="345" spans="1:9" x14ac:dyDescent="0.2">
      <c r="A345" s="15"/>
      <c r="B345" s="55"/>
      <c r="C345" s="17"/>
      <c r="D345" s="23"/>
      <c r="E345" s="19"/>
      <c r="F345" s="18"/>
      <c r="G345" s="304"/>
      <c r="H345" s="18"/>
      <c r="I345" s="304"/>
    </row>
    <row r="346" spans="1:9" x14ac:dyDescent="0.2">
      <c r="A346" s="15"/>
      <c r="B346" s="55"/>
      <c r="C346" s="17"/>
      <c r="D346" s="23"/>
      <c r="E346" s="19"/>
      <c r="F346" s="18"/>
      <c r="G346" s="304"/>
      <c r="H346" s="18"/>
      <c r="I346" s="304"/>
    </row>
    <row r="347" spans="1:9" x14ac:dyDescent="0.2">
      <c r="A347" s="15"/>
      <c r="B347" s="55"/>
      <c r="C347" s="17"/>
      <c r="D347" s="23"/>
      <c r="E347" s="19"/>
      <c r="F347" s="18"/>
      <c r="G347" s="304"/>
      <c r="H347" s="18"/>
      <c r="I347" s="304"/>
    </row>
    <row r="348" spans="1:9" x14ac:dyDescent="0.2">
      <c r="A348" s="15"/>
      <c r="B348" s="55"/>
      <c r="C348" s="17"/>
      <c r="D348" s="23"/>
      <c r="E348" s="19"/>
      <c r="F348" s="18"/>
      <c r="G348" s="304"/>
      <c r="H348" s="18"/>
      <c r="I348" s="304"/>
    </row>
    <row r="349" spans="1:9" x14ac:dyDescent="0.2">
      <c r="A349" s="15"/>
      <c r="B349" s="55"/>
      <c r="C349" s="17"/>
      <c r="D349" s="23"/>
      <c r="E349" s="19"/>
      <c r="F349" s="18"/>
      <c r="G349" s="304"/>
      <c r="H349" s="18"/>
      <c r="I349" s="304"/>
    </row>
    <row r="350" spans="1:9" x14ac:dyDescent="0.2">
      <c r="A350" s="15"/>
      <c r="B350" s="55"/>
      <c r="C350" s="17"/>
      <c r="D350" s="23"/>
      <c r="E350" s="19"/>
      <c r="F350" s="18"/>
      <c r="G350" s="304"/>
      <c r="H350" s="18"/>
      <c r="I350" s="304"/>
    </row>
    <row r="351" spans="1:9" x14ac:dyDescent="0.2">
      <c r="A351" s="15"/>
      <c r="B351" s="55"/>
      <c r="C351" s="17"/>
      <c r="D351" s="23"/>
      <c r="E351" s="19"/>
      <c r="F351" s="18"/>
      <c r="G351" s="304"/>
      <c r="H351" s="18"/>
      <c r="I351" s="304"/>
    </row>
    <row r="352" spans="1:9" x14ac:dyDescent="0.2">
      <c r="A352" s="15"/>
      <c r="B352" s="55"/>
      <c r="C352" s="17"/>
      <c r="D352" s="23"/>
      <c r="E352" s="19"/>
      <c r="F352" s="18"/>
      <c r="G352" s="304"/>
      <c r="H352" s="18"/>
      <c r="I352" s="304"/>
    </row>
    <row r="353" spans="1:9" x14ac:dyDescent="0.2">
      <c r="A353" s="15"/>
      <c r="B353" s="55"/>
      <c r="C353" s="17"/>
      <c r="D353" s="23"/>
      <c r="E353" s="19"/>
      <c r="F353" s="18"/>
      <c r="G353" s="304"/>
      <c r="H353" s="18"/>
      <c r="I353" s="304"/>
    </row>
    <row r="354" spans="1:9" x14ac:dyDescent="0.2">
      <c r="A354" s="15"/>
      <c r="B354" s="55"/>
      <c r="C354" s="17"/>
      <c r="D354" s="23"/>
      <c r="E354" s="19"/>
      <c r="F354" s="18"/>
      <c r="G354" s="304"/>
      <c r="H354" s="18"/>
      <c r="I354" s="304"/>
    </row>
    <row r="355" spans="1:9" x14ac:dyDescent="0.2">
      <c r="A355" s="15"/>
      <c r="B355" s="55"/>
      <c r="C355" s="17"/>
      <c r="D355" s="23"/>
      <c r="E355" s="19"/>
      <c r="F355" s="18"/>
      <c r="G355" s="304"/>
      <c r="H355" s="18"/>
      <c r="I355" s="304"/>
    </row>
  </sheetData>
  <sortState xmlns:xlrd2="http://schemas.microsoft.com/office/spreadsheetml/2017/richdata2" ref="A15:XFB140">
    <sortCondition ref="A15"/>
  </sortState>
  <mergeCells count="19">
    <mergeCell ref="A46:H46"/>
    <mergeCell ref="A51:H51"/>
    <mergeCell ref="D56:E56"/>
    <mergeCell ref="F42:F43"/>
    <mergeCell ref="A47:H47"/>
    <mergeCell ref="A48:H48"/>
    <mergeCell ref="A49:H49"/>
    <mergeCell ref="G42:G43"/>
    <mergeCell ref="H42:H43"/>
    <mergeCell ref="I42:I43"/>
    <mergeCell ref="A12:I12"/>
    <mergeCell ref="A14:I14"/>
    <mergeCell ref="A1:I3"/>
    <mergeCell ref="A6:B6"/>
    <mergeCell ref="A10:B10"/>
    <mergeCell ref="A11:B11"/>
    <mergeCell ref="A7:B7"/>
    <mergeCell ref="A8:B8"/>
    <mergeCell ref="A9:B9"/>
  </mergeCells>
  <pageMargins left="0.7" right="0.7" top="0.75" bottom="0.75" header="0.3" footer="0.3"/>
  <pageSetup paperSize="9" scale="7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7ECFF"/>
    <pageSetUpPr fitToPage="1"/>
  </sheetPr>
  <dimension ref="A1:J1513"/>
  <sheetViews>
    <sheetView topLeftCell="A26" workbookViewId="0">
      <selection activeCell="F15" sqref="F15:F40"/>
    </sheetView>
  </sheetViews>
  <sheetFormatPr defaultRowHeight="15" x14ac:dyDescent="0.25"/>
  <cols>
    <col min="1" max="1" width="26.7109375" style="25" customWidth="1"/>
    <col min="2" max="2" width="30.7109375" customWidth="1"/>
    <col min="3" max="3" width="26.7109375" customWidth="1"/>
    <col min="4" max="4" width="11.7109375" style="186" customWidth="1"/>
    <col min="5" max="5" width="3.7109375" style="186" customWidth="1"/>
    <col min="6" max="6" width="11.7109375" customWidth="1"/>
    <col min="7" max="7" width="11.7109375" style="289" customWidth="1"/>
    <col min="8" max="8" width="11.7109375" customWidth="1"/>
    <col min="9" max="9" width="11.7109375" style="289" customWidth="1"/>
  </cols>
  <sheetData>
    <row r="1" spans="1:10" ht="15" customHeight="1" x14ac:dyDescent="0.25">
      <c r="A1" s="330" t="s">
        <v>38</v>
      </c>
      <c r="B1" s="330"/>
      <c r="C1" s="330"/>
      <c r="D1" s="330"/>
      <c r="E1" s="330"/>
      <c r="F1" s="330"/>
      <c r="G1" s="330"/>
      <c r="H1" s="330"/>
      <c r="I1" s="330"/>
    </row>
    <row r="2" spans="1:10" ht="15" customHeight="1" x14ac:dyDescent="0.25">
      <c r="A2" s="330"/>
      <c r="B2" s="330"/>
      <c r="C2" s="330"/>
      <c r="D2" s="330"/>
      <c r="E2" s="330"/>
      <c r="F2" s="330"/>
      <c r="G2" s="330"/>
      <c r="H2" s="330"/>
      <c r="I2" s="330"/>
    </row>
    <row r="3" spans="1:10" ht="15" customHeight="1" x14ac:dyDescent="0.25">
      <c r="A3" s="330"/>
      <c r="B3" s="330"/>
      <c r="C3" s="330"/>
      <c r="D3" s="330"/>
      <c r="E3" s="330"/>
      <c r="F3" s="330"/>
      <c r="G3" s="330"/>
      <c r="H3" s="330"/>
      <c r="I3" s="330"/>
    </row>
    <row r="4" spans="1:10" s="38" customFormat="1" ht="15" customHeight="1" x14ac:dyDescent="0.25">
      <c r="A4" s="33" t="s">
        <v>39</v>
      </c>
      <c r="B4" s="33"/>
      <c r="C4" s="33"/>
      <c r="D4" s="184"/>
      <c r="E4" s="184"/>
      <c r="F4" s="33"/>
      <c r="G4" s="281"/>
      <c r="H4" s="33"/>
      <c r="I4" s="281"/>
    </row>
    <row r="5" spans="1:10" s="38" customFormat="1" ht="15" customHeight="1" x14ac:dyDescent="0.25">
      <c r="A5" s="33"/>
      <c r="B5" s="33"/>
      <c r="C5" s="33"/>
      <c r="D5" s="184"/>
      <c r="E5" s="184"/>
      <c r="F5" s="33"/>
      <c r="G5" s="281"/>
      <c r="H5" s="33"/>
      <c r="I5" s="281"/>
    </row>
    <row r="6" spans="1:10" s="242" customFormat="1" ht="15" customHeight="1" x14ac:dyDescent="0.2">
      <c r="A6" s="331" t="s">
        <v>353</v>
      </c>
      <c r="B6" s="331"/>
      <c r="C6" s="239"/>
      <c r="D6" s="240"/>
      <c r="E6" s="240"/>
      <c r="F6" s="239"/>
      <c r="G6" s="282"/>
      <c r="H6" s="239"/>
      <c r="I6" s="282"/>
    </row>
    <row r="7" spans="1:10" s="242" customFormat="1" ht="15" customHeight="1" x14ac:dyDescent="0.2">
      <c r="A7" s="331" t="s">
        <v>354</v>
      </c>
      <c r="B7" s="331"/>
      <c r="C7" s="239"/>
      <c r="D7" s="240"/>
      <c r="E7" s="240"/>
      <c r="F7" s="239"/>
      <c r="G7" s="282"/>
      <c r="H7" s="239"/>
      <c r="I7" s="282"/>
    </row>
    <row r="8" spans="1:10" s="242" customFormat="1" ht="15" customHeight="1" x14ac:dyDescent="0.2">
      <c r="A8" s="331" t="s">
        <v>355</v>
      </c>
      <c r="B8" s="331"/>
      <c r="C8" s="239"/>
      <c r="D8" s="240"/>
      <c r="E8" s="240"/>
      <c r="F8" s="239"/>
      <c r="G8" s="282"/>
      <c r="H8" s="239"/>
      <c r="I8" s="282"/>
    </row>
    <row r="9" spans="1:10" s="242" customFormat="1" ht="15" customHeight="1" x14ac:dyDescent="0.2">
      <c r="A9" s="331" t="s">
        <v>247</v>
      </c>
      <c r="B9" s="331"/>
      <c r="C9" s="239"/>
      <c r="D9" s="240"/>
      <c r="E9" s="240"/>
      <c r="F9" s="239"/>
      <c r="G9" s="282"/>
      <c r="H9" s="239"/>
      <c r="I9" s="282"/>
    </row>
    <row r="10" spans="1:10" s="242" customFormat="1" ht="15" customHeight="1" x14ac:dyDescent="0.2">
      <c r="A10" s="331" t="s">
        <v>455</v>
      </c>
      <c r="B10" s="331"/>
      <c r="C10" s="239"/>
      <c r="D10" s="240"/>
      <c r="E10" s="240"/>
      <c r="F10" s="239"/>
      <c r="G10" s="282"/>
      <c r="H10" s="239"/>
      <c r="I10" s="282"/>
    </row>
    <row r="11" spans="1:10" s="242" customFormat="1" ht="15" customHeight="1" x14ac:dyDescent="0.2">
      <c r="A11" s="331" t="s">
        <v>356</v>
      </c>
      <c r="B11" s="331"/>
      <c r="C11" s="239"/>
      <c r="D11" s="240"/>
      <c r="E11" s="240"/>
      <c r="F11" s="239"/>
      <c r="G11" s="282"/>
      <c r="H11" s="239"/>
      <c r="I11" s="282"/>
    </row>
    <row r="12" spans="1:10" ht="30" customHeight="1" thickBot="1" x14ac:dyDescent="0.3">
      <c r="A12" s="334" t="s">
        <v>371</v>
      </c>
      <c r="B12" s="335"/>
      <c r="C12" s="335"/>
      <c r="D12" s="335"/>
      <c r="E12" s="335"/>
      <c r="F12" s="335"/>
      <c r="G12" s="335"/>
      <c r="H12" s="335"/>
      <c r="I12" s="335"/>
    </row>
    <row r="13" spans="1:10" ht="90" customHeight="1" thickBot="1" x14ac:dyDescent="0.3">
      <c r="A13" s="3" t="s">
        <v>11</v>
      </c>
      <c r="B13" s="3" t="s">
        <v>10</v>
      </c>
      <c r="C13" s="3" t="s">
        <v>552</v>
      </c>
      <c r="D13" s="3" t="s">
        <v>6</v>
      </c>
      <c r="E13" s="3" t="s">
        <v>4</v>
      </c>
      <c r="F13" s="4" t="s">
        <v>7</v>
      </c>
      <c r="G13" s="294" t="s">
        <v>8</v>
      </c>
      <c r="H13" s="5" t="s">
        <v>102</v>
      </c>
      <c r="I13" s="294" t="s">
        <v>9</v>
      </c>
    </row>
    <row r="14" spans="1:10" ht="17.25" x14ac:dyDescent="0.25">
      <c r="A14" s="361" t="s">
        <v>34</v>
      </c>
      <c r="B14" s="362"/>
      <c r="C14" s="362"/>
      <c r="D14" s="362"/>
      <c r="E14" s="362"/>
      <c r="F14" s="362"/>
      <c r="G14" s="362"/>
      <c r="H14" s="362"/>
      <c r="I14" s="362"/>
      <c r="J14" s="36"/>
    </row>
    <row r="15" spans="1:10" ht="42" customHeight="1" x14ac:dyDescent="0.25">
      <c r="A15" s="28" t="s">
        <v>134</v>
      </c>
      <c r="B15" s="90" t="s">
        <v>492</v>
      </c>
      <c r="C15" s="230" t="s">
        <v>26</v>
      </c>
      <c r="D15" s="218">
        <v>800</v>
      </c>
      <c r="E15" s="219" t="s">
        <v>5</v>
      </c>
      <c r="F15" s="231"/>
      <c r="G15" s="297">
        <f>SUM(D15*F15)</f>
        <v>0</v>
      </c>
      <c r="H15" s="238">
        <v>10</v>
      </c>
      <c r="I15" s="297">
        <f>SUM(D15*F15)+(G15/100*H15)</f>
        <v>0</v>
      </c>
      <c r="J15" s="20"/>
    </row>
    <row r="16" spans="1:10" ht="48.75" customHeight="1" x14ac:dyDescent="0.25">
      <c r="A16" s="28" t="s">
        <v>373</v>
      </c>
      <c r="B16" s="66" t="s">
        <v>57</v>
      </c>
      <c r="C16" s="230" t="s">
        <v>26</v>
      </c>
      <c r="D16" s="220">
        <v>2000</v>
      </c>
      <c r="E16" s="221" t="s">
        <v>51</v>
      </c>
      <c r="F16" s="231"/>
      <c r="G16" s="297">
        <f>SUM(D16*F16)</f>
        <v>0</v>
      </c>
      <c r="H16" s="231">
        <v>10</v>
      </c>
      <c r="I16" s="297">
        <f t="shared" ref="I16:I40" si="0">SUM(D16*F16)+(G16/100*H16)</f>
        <v>0</v>
      </c>
    </row>
    <row r="17" spans="1:10" ht="22.5" x14ac:dyDescent="0.25">
      <c r="A17" s="185" t="s">
        <v>58</v>
      </c>
      <c r="B17" s="74" t="s">
        <v>59</v>
      </c>
      <c r="C17" s="237" t="s">
        <v>26</v>
      </c>
      <c r="D17" s="218">
        <v>500</v>
      </c>
      <c r="E17" s="222" t="s">
        <v>35</v>
      </c>
      <c r="F17" s="236"/>
      <c r="G17" s="297">
        <f t="shared" ref="G17:G40" si="1">SUM(D17*F17)</f>
        <v>0</v>
      </c>
      <c r="H17" s="236">
        <v>10</v>
      </c>
      <c r="I17" s="297">
        <f t="shared" si="0"/>
        <v>0</v>
      </c>
    </row>
    <row r="18" spans="1:10" x14ac:dyDescent="0.25">
      <c r="A18" s="28" t="s">
        <v>60</v>
      </c>
      <c r="B18" s="90" t="s">
        <v>61</v>
      </c>
      <c r="C18" s="230" t="s">
        <v>26</v>
      </c>
      <c r="D18" s="223">
        <v>5000</v>
      </c>
      <c r="E18" s="224" t="s">
        <v>35</v>
      </c>
      <c r="F18" s="231"/>
      <c r="G18" s="297">
        <f t="shared" si="1"/>
        <v>0</v>
      </c>
      <c r="H18" s="236">
        <v>10</v>
      </c>
      <c r="I18" s="297">
        <f t="shared" si="0"/>
        <v>0</v>
      </c>
      <c r="J18" s="20"/>
    </row>
    <row r="19" spans="1:10" ht="45" x14ac:dyDescent="0.25">
      <c r="A19" s="28" t="s">
        <v>325</v>
      </c>
      <c r="B19" s="66" t="s">
        <v>326</v>
      </c>
      <c r="C19" s="230" t="s">
        <v>26</v>
      </c>
      <c r="D19" s="223">
        <v>600</v>
      </c>
      <c r="E19" s="211" t="s">
        <v>5</v>
      </c>
      <c r="F19" s="231"/>
      <c r="G19" s="297">
        <f t="shared" si="1"/>
        <v>0</v>
      </c>
      <c r="H19" s="236">
        <v>20</v>
      </c>
      <c r="I19" s="302">
        <f t="shared" si="0"/>
        <v>0</v>
      </c>
      <c r="J19" s="18"/>
    </row>
    <row r="20" spans="1:10" ht="45" x14ac:dyDescent="0.25">
      <c r="A20" s="28" t="s">
        <v>327</v>
      </c>
      <c r="B20" s="66" t="s">
        <v>328</v>
      </c>
      <c r="C20" s="230" t="s">
        <v>26</v>
      </c>
      <c r="D20" s="223">
        <v>200</v>
      </c>
      <c r="E20" s="211" t="s">
        <v>5</v>
      </c>
      <c r="F20" s="231"/>
      <c r="G20" s="297">
        <f t="shared" si="1"/>
        <v>0</v>
      </c>
      <c r="H20" s="236">
        <v>20</v>
      </c>
      <c r="I20" s="297">
        <f t="shared" si="0"/>
        <v>0</v>
      </c>
    </row>
    <row r="21" spans="1:10" ht="45" x14ac:dyDescent="0.25">
      <c r="A21" s="28" t="s">
        <v>493</v>
      </c>
      <c r="B21" s="66" t="s">
        <v>329</v>
      </c>
      <c r="C21" s="230" t="s">
        <v>26</v>
      </c>
      <c r="D21" s="223">
        <v>600</v>
      </c>
      <c r="E21" s="211" t="s">
        <v>51</v>
      </c>
      <c r="F21" s="231"/>
      <c r="G21" s="297">
        <f t="shared" si="1"/>
        <v>0</v>
      </c>
      <c r="H21" s="236">
        <v>20</v>
      </c>
      <c r="I21" s="297">
        <f t="shared" si="0"/>
        <v>0</v>
      </c>
    </row>
    <row r="22" spans="1:10" ht="45" x14ac:dyDescent="0.25">
      <c r="A22" s="28" t="s">
        <v>388</v>
      </c>
      <c r="B22" s="66" t="s">
        <v>389</v>
      </c>
      <c r="C22" s="230" t="s">
        <v>26</v>
      </c>
      <c r="D22" s="223">
        <v>2000</v>
      </c>
      <c r="E22" s="211" t="s">
        <v>51</v>
      </c>
      <c r="F22" s="231"/>
      <c r="G22" s="297">
        <f t="shared" si="1"/>
        <v>0</v>
      </c>
      <c r="H22" s="236">
        <v>20</v>
      </c>
      <c r="I22" s="297">
        <f t="shared" si="0"/>
        <v>0</v>
      </c>
    </row>
    <row r="23" spans="1:10" ht="22.5" x14ac:dyDescent="0.25">
      <c r="A23" s="28" t="s">
        <v>330</v>
      </c>
      <c r="B23" s="90" t="s">
        <v>331</v>
      </c>
      <c r="C23" s="230" t="s">
        <v>26</v>
      </c>
      <c r="D23" s="225">
        <v>2000</v>
      </c>
      <c r="E23" s="226" t="s">
        <v>51</v>
      </c>
      <c r="F23" s="236"/>
      <c r="G23" s="297">
        <f t="shared" si="1"/>
        <v>0</v>
      </c>
      <c r="H23" s="231">
        <v>20</v>
      </c>
      <c r="I23" s="297">
        <f t="shared" si="0"/>
        <v>0</v>
      </c>
    </row>
    <row r="24" spans="1:10" ht="45" x14ac:dyDescent="0.25">
      <c r="A24" s="28" t="s">
        <v>137</v>
      </c>
      <c r="B24" s="90" t="s">
        <v>374</v>
      </c>
      <c r="C24" s="230" t="s">
        <v>26</v>
      </c>
      <c r="D24" s="225">
        <v>1200</v>
      </c>
      <c r="E24" s="226" t="s">
        <v>51</v>
      </c>
      <c r="F24" s="236"/>
      <c r="G24" s="297">
        <f t="shared" si="1"/>
        <v>0</v>
      </c>
      <c r="H24" s="231">
        <v>20</v>
      </c>
      <c r="I24" s="297">
        <f t="shared" si="0"/>
        <v>0</v>
      </c>
    </row>
    <row r="25" spans="1:10" ht="56.25" x14ac:dyDescent="0.25">
      <c r="A25" s="28" t="s">
        <v>375</v>
      </c>
      <c r="B25" s="90" t="s">
        <v>494</v>
      </c>
      <c r="C25" s="230" t="s">
        <v>26</v>
      </c>
      <c r="D25" s="225">
        <v>2000</v>
      </c>
      <c r="E25" s="226" t="s">
        <v>51</v>
      </c>
      <c r="F25" s="236"/>
      <c r="G25" s="297">
        <f t="shared" si="1"/>
        <v>0</v>
      </c>
      <c r="H25" s="231">
        <v>20</v>
      </c>
      <c r="I25" s="297">
        <f t="shared" si="0"/>
        <v>0</v>
      </c>
    </row>
    <row r="26" spans="1:10" ht="56.25" x14ac:dyDescent="0.25">
      <c r="A26" s="28" t="s">
        <v>135</v>
      </c>
      <c r="B26" s="90" t="s">
        <v>136</v>
      </c>
      <c r="C26" s="230" t="s">
        <v>26</v>
      </c>
      <c r="D26" s="227">
        <v>200</v>
      </c>
      <c r="E26" s="222" t="s">
        <v>5</v>
      </c>
      <c r="F26" s="236"/>
      <c r="G26" s="297">
        <f t="shared" si="1"/>
        <v>0</v>
      </c>
      <c r="H26" s="231">
        <v>20</v>
      </c>
      <c r="I26" s="297">
        <f t="shared" si="0"/>
        <v>0</v>
      </c>
      <c r="J26" s="20"/>
    </row>
    <row r="27" spans="1:10" x14ac:dyDescent="0.25">
      <c r="A27" s="28" t="s">
        <v>390</v>
      </c>
      <c r="B27" s="90" t="s">
        <v>495</v>
      </c>
      <c r="C27" s="230" t="s">
        <v>26</v>
      </c>
      <c r="D27" s="228">
        <v>2000</v>
      </c>
      <c r="E27" s="204" t="s">
        <v>51</v>
      </c>
      <c r="F27" s="236"/>
      <c r="G27" s="297">
        <f t="shared" si="1"/>
        <v>0</v>
      </c>
      <c r="H27" s="231">
        <v>10</v>
      </c>
      <c r="I27" s="297">
        <f t="shared" si="0"/>
        <v>0</v>
      </c>
    </row>
    <row r="28" spans="1:10" ht="22.5" x14ac:dyDescent="0.25">
      <c r="A28" s="28" t="s">
        <v>332</v>
      </c>
      <c r="B28" s="90" t="s">
        <v>333</v>
      </c>
      <c r="C28" s="230" t="s">
        <v>26</v>
      </c>
      <c r="D28" s="227">
        <v>30</v>
      </c>
      <c r="E28" s="222" t="s">
        <v>35</v>
      </c>
      <c r="F28" s="236"/>
      <c r="G28" s="297">
        <f t="shared" si="1"/>
        <v>0</v>
      </c>
      <c r="H28" s="231">
        <v>10</v>
      </c>
      <c r="I28" s="297">
        <f t="shared" si="0"/>
        <v>0</v>
      </c>
      <c r="J28" s="20"/>
    </row>
    <row r="29" spans="1:10" x14ac:dyDescent="0.25">
      <c r="A29" s="28" t="s">
        <v>334</v>
      </c>
      <c r="B29" s="90" t="s">
        <v>335</v>
      </c>
      <c r="C29" s="230" t="s">
        <v>26</v>
      </c>
      <c r="D29" s="227">
        <v>200</v>
      </c>
      <c r="E29" s="222" t="s">
        <v>35</v>
      </c>
      <c r="F29" s="236"/>
      <c r="G29" s="297">
        <f t="shared" si="1"/>
        <v>0</v>
      </c>
      <c r="H29" s="231">
        <v>10</v>
      </c>
      <c r="I29" s="297">
        <f t="shared" si="0"/>
        <v>0</v>
      </c>
      <c r="J29" s="20"/>
    </row>
    <row r="30" spans="1:10" x14ac:dyDescent="0.25">
      <c r="A30" s="28" t="s">
        <v>376</v>
      </c>
      <c r="B30" s="66" t="s">
        <v>377</v>
      </c>
      <c r="C30" s="230" t="s">
        <v>26</v>
      </c>
      <c r="D30" s="229">
        <v>300</v>
      </c>
      <c r="E30" s="211" t="s">
        <v>35</v>
      </c>
      <c r="F30" s="236"/>
      <c r="G30" s="297">
        <f t="shared" si="1"/>
        <v>0</v>
      </c>
      <c r="H30" s="231">
        <v>10</v>
      </c>
      <c r="I30" s="297">
        <f t="shared" si="0"/>
        <v>0</v>
      </c>
    </row>
    <row r="31" spans="1:10" x14ac:dyDescent="0.25">
      <c r="A31" s="28" t="s">
        <v>378</v>
      </c>
      <c r="B31" s="66" t="s">
        <v>379</v>
      </c>
      <c r="C31" s="230" t="s">
        <v>26</v>
      </c>
      <c r="D31" s="229">
        <v>1000</v>
      </c>
      <c r="E31" s="211" t="s">
        <v>51</v>
      </c>
      <c r="F31" s="236"/>
      <c r="G31" s="297">
        <f t="shared" si="1"/>
        <v>0</v>
      </c>
      <c r="H31" s="231">
        <v>20</v>
      </c>
      <c r="I31" s="297">
        <f t="shared" si="0"/>
        <v>0</v>
      </c>
    </row>
    <row r="32" spans="1:10" x14ac:dyDescent="0.25">
      <c r="A32" s="28" t="s">
        <v>380</v>
      </c>
      <c r="B32" s="66" t="s">
        <v>381</v>
      </c>
      <c r="C32" s="230" t="s">
        <v>26</v>
      </c>
      <c r="D32" s="229">
        <v>1000</v>
      </c>
      <c r="E32" s="211" t="s">
        <v>51</v>
      </c>
      <c r="F32" s="236"/>
      <c r="G32" s="297">
        <f t="shared" si="1"/>
        <v>0</v>
      </c>
      <c r="H32" s="231">
        <v>20</v>
      </c>
      <c r="I32" s="297">
        <f t="shared" si="0"/>
        <v>0</v>
      </c>
    </row>
    <row r="33" spans="1:10" x14ac:dyDescent="0.25">
      <c r="A33" s="28" t="s">
        <v>382</v>
      </c>
      <c r="B33" s="66" t="s">
        <v>383</v>
      </c>
      <c r="C33" s="230" t="s">
        <v>26</v>
      </c>
      <c r="D33" s="229">
        <v>800</v>
      </c>
      <c r="E33" s="211" t="s">
        <v>51</v>
      </c>
      <c r="F33" s="236"/>
      <c r="G33" s="297">
        <f t="shared" si="1"/>
        <v>0</v>
      </c>
      <c r="H33" s="231">
        <v>10</v>
      </c>
      <c r="I33" s="297">
        <f t="shared" si="0"/>
        <v>0</v>
      </c>
    </row>
    <row r="34" spans="1:10" x14ac:dyDescent="0.25">
      <c r="A34" s="28" t="s">
        <v>384</v>
      </c>
      <c r="B34" s="90" t="s">
        <v>385</v>
      </c>
      <c r="C34" s="230" t="s">
        <v>26</v>
      </c>
      <c r="D34" s="225">
        <v>50</v>
      </c>
      <c r="E34" s="226" t="s">
        <v>51</v>
      </c>
      <c r="F34" s="236"/>
      <c r="G34" s="297">
        <f t="shared" si="1"/>
        <v>0</v>
      </c>
      <c r="H34" s="231">
        <v>20</v>
      </c>
      <c r="I34" s="297">
        <f t="shared" si="0"/>
        <v>0</v>
      </c>
    </row>
    <row r="35" spans="1:10" x14ac:dyDescent="0.25">
      <c r="A35" s="28" t="s">
        <v>497</v>
      </c>
      <c r="B35" s="90" t="s">
        <v>496</v>
      </c>
      <c r="C35" s="230" t="s">
        <v>26</v>
      </c>
      <c r="D35" s="225">
        <v>600</v>
      </c>
      <c r="E35" s="226" t="s">
        <v>51</v>
      </c>
      <c r="F35" s="236"/>
      <c r="G35" s="297">
        <f t="shared" si="1"/>
        <v>0</v>
      </c>
      <c r="H35" s="231">
        <v>20</v>
      </c>
      <c r="I35" s="297">
        <f t="shared" si="0"/>
        <v>0</v>
      </c>
    </row>
    <row r="36" spans="1:10" x14ac:dyDescent="0.25">
      <c r="A36" s="28" t="s">
        <v>336</v>
      </c>
      <c r="B36" s="90" t="s">
        <v>139</v>
      </c>
      <c r="C36" s="230" t="s">
        <v>26</v>
      </c>
      <c r="D36" s="227">
        <v>200</v>
      </c>
      <c r="E36" s="222" t="s">
        <v>5</v>
      </c>
      <c r="F36" s="236"/>
      <c r="G36" s="297">
        <f t="shared" si="1"/>
        <v>0</v>
      </c>
      <c r="H36" s="231">
        <v>20</v>
      </c>
      <c r="I36" s="297">
        <f t="shared" si="0"/>
        <v>0</v>
      </c>
      <c r="J36" s="20"/>
    </row>
    <row r="37" spans="1:10" x14ac:dyDescent="0.25">
      <c r="A37" s="28" t="s">
        <v>140</v>
      </c>
      <c r="B37" s="90" t="s">
        <v>138</v>
      </c>
      <c r="C37" s="230" t="s">
        <v>26</v>
      </c>
      <c r="D37" s="235">
        <v>100</v>
      </c>
      <c r="E37" s="222" t="s">
        <v>5</v>
      </c>
      <c r="F37" s="236"/>
      <c r="G37" s="297">
        <f t="shared" si="1"/>
        <v>0</v>
      </c>
      <c r="H37" s="231">
        <v>20</v>
      </c>
      <c r="I37" s="297">
        <f t="shared" si="0"/>
        <v>0</v>
      </c>
      <c r="J37" s="20"/>
    </row>
    <row r="38" spans="1:10" x14ac:dyDescent="0.25">
      <c r="A38" s="28" t="s">
        <v>386</v>
      </c>
      <c r="B38" s="90" t="s">
        <v>387</v>
      </c>
      <c r="C38" s="230" t="s">
        <v>26</v>
      </c>
      <c r="D38" s="227">
        <v>20</v>
      </c>
      <c r="E38" s="222" t="s">
        <v>5</v>
      </c>
      <c r="F38" s="236"/>
      <c r="G38" s="297">
        <f t="shared" si="1"/>
        <v>0</v>
      </c>
      <c r="H38" s="231">
        <v>20</v>
      </c>
      <c r="I38" s="297">
        <f t="shared" si="0"/>
        <v>0</v>
      </c>
      <c r="J38" s="20"/>
    </row>
    <row r="39" spans="1:10" x14ac:dyDescent="0.25">
      <c r="A39" s="28" t="s">
        <v>420</v>
      </c>
      <c r="B39" s="90" t="s">
        <v>421</v>
      </c>
      <c r="C39" s="230"/>
      <c r="D39" s="260">
        <v>3000</v>
      </c>
      <c r="E39" s="222" t="s">
        <v>51</v>
      </c>
      <c r="F39" s="236"/>
      <c r="G39" s="297">
        <f t="shared" si="1"/>
        <v>0</v>
      </c>
      <c r="H39" s="231">
        <v>20</v>
      </c>
      <c r="I39" s="297">
        <f t="shared" si="0"/>
        <v>0</v>
      </c>
      <c r="J39" s="20"/>
    </row>
    <row r="40" spans="1:10" ht="23.25" thickBot="1" x14ac:dyDescent="0.3">
      <c r="A40" s="28" t="s">
        <v>141</v>
      </c>
      <c r="B40" s="90" t="s">
        <v>142</v>
      </c>
      <c r="C40" s="237" t="s">
        <v>26</v>
      </c>
      <c r="D40" s="228">
        <v>100</v>
      </c>
      <c r="E40" s="226" t="s">
        <v>5</v>
      </c>
      <c r="F40" s="236"/>
      <c r="G40" s="297">
        <f t="shared" si="1"/>
        <v>0</v>
      </c>
      <c r="H40" s="231">
        <v>20</v>
      </c>
      <c r="I40" s="303">
        <f t="shared" si="0"/>
        <v>0</v>
      </c>
    </row>
    <row r="41" spans="1:10" ht="15.75" x14ac:dyDescent="0.25">
      <c r="A41" s="26"/>
      <c r="B41" s="16"/>
      <c r="C41" s="17"/>
      <c r="D41" s="212"/>
      <c r="E41" s="212"/>
      <c r="F41" s="348" t="s">
        <v>132</v>
      </c>
      <c r="G41" s="346">
        <f>SUM(G15:G40)</f>
        <v>0</v>
      </c>
      <c r="H41" s="348" t="s">
        <v>133</v>
      </c>
      <c r="I41" s="346">
        <f>SUM(I15:I40)</f>
        <v>0</v>
      </c>
    </row>
    <row r="42" spans="1:10" ht="15.75" x14ac:dyDescent="0.25">
      <c r="A42" s="27"/>
      <c r="B42" s="16"/>
      <c r="C42" s="17"/>
      <c r="D42" s="144"/>
      <c r="E42" s="144"/>
      <c r="F42" s="349"/>
      <c r="G42" s="347"/>
      <c r="H42" s="349"/>
      <c r="I42" s="347"/>
    </row>
    <row r="43" spans="1:10" ht="15" customHeight="1" x14ac:dyDescent="0.25">
      <c r="A43" s="26"/>
      <c r="B43" s="16"/>
      <c r="C43" s="17"/>
      <c r="D43" s="172"/>
      <c r="E43" s="172"/>
      <c r="F43" s="172"/>
      <c r="G43" s="298"/>
      <c r="H43" s="18"/>
      <c r="I43" s="304"/>
    </row>
    <row r="44" spans="1:10" ht="15.75" customHeight="1" x14ac:dyDescent="0.25">
      <c r="A44" s="12"/>
      <c r="D44" s="172"/>
      <c r="E44" s="172"/>
      <c r="F44" s="172"/>
      <c r="G44" s="298"/>
    </row>
    <row r="45" spans="1:10" ht="21" x14ac:dyDescent="0.25">
      <c r="A45" s="58" t="s">
        <v>31</v>
      </c>
      <c r="B45" s="58" t="s">
        <v>474</v>
      </c>
      <c r="C45" s="58"/>
    </row>
    <row r="46" spans="1:10" ht="21" x14ac:dyDescent="0.25">
      <c r="A46" s="58" t="s">
        <v>32</v>
      </c>
      <c r="B46" s="58" t="s">
        <v>33</v>
      </c>
      <c r="C46" s="58"/>
      <c r="D46" s="358"/>
      <c r="E46" s="359"/>
      <c r="F46" s="359"/>
      <c r="G46" s="359"/>
      <c r="H46" s="359"/>
    </row>
    <row r="47" spans="1:10" x14ac:dyDescent="0.25">
      <c r="A47" s="12"/>
    </row>
    <row r="48" spans="1:10" s="39" customFormat="1" ht="53.25" customHeight="1" x14ac:dyDescent="0.25">
      <c r="A48" s="355" t="s">
        <v>40</v>
      </c>
      <c r="B48" s="355"/>
      <c r="C48" s="355"/>
      <c r="D48" s="355"/>
      <c r="E48" s="355"/>
      <c r="F48" s="355"/>
      <c r="G48" s="355"/>
      <c r="H48" s="355"/>
      <c r="I48" s="305"/>
    </row>
    <row r="49" spans="1:9" s="39" customFormat="1" ht="58.5" customHeight="1" x14ac:dyDescent="0.25">
      <c r="A49" s="356" t="s">
        <v>41</v>
      </c>
      <c r="B49" s="356"/>
      <c r="C49" s="356"/>
      <c r="D49" s="356"/>
      <c r="E49" s="356"/>
      <c r="F49" s="356"/>
      <c r="G49" s="356"/>
      <c r="H49" s="356"/>
      <c r="I49" s="305"/>
    </row>
    <row r="50" spans="1:9" s="39" customFormat="1" ht="14.45" customHeight="1" x14ac:dyDescent="0.25">
      <c r="A50" s="356" t="s">
        <v>42</v>
      </c>
      <c r="B50" s="356"/>
      <c r="C50" s="356"/>
      <c r="D50" s="356"/>
      <c r="E50" s="356"/>
      <c r="F50" s="356"/>
      <c r="G50" s="356"/>
      <c r="H50" s="356"/>
      <c r="I50" s="305"/>
    </row>
    <row r="51" spans="1:9" s="39" customFormat="1" x14ac:dyDescent="0.25">
      <c r="A51" s="357" t="s">
        <v>43</v>
      </c>
      <c r="B51" s="357"/>
      <c r="C51" s="357"/>
      <c r="D51" s="357"/>
      <c r="E51" s="357"/>
      <c r="F51" s="357"/>
      <c r="G51" s="357"/>
      <c r="H51" s="357"/>
      <c r="I51" s="305"/>
    </row>
    <row r="52" spans="1:9" s="39" customFormat="1" ht="20.25" customHeight="1" x14ac:dyDescent="0.25">
      <c r="A52" s="62"/>
      <c r="B52" s="63"/>
      <c r="C52" s="63"/>
      <c r="D52" s="175"/>
      <c r="E52" s="175"/>
      <c r="F52" s="63"/>
      <c r="G52" s="299"/>
      <c r="H52" s="63"/>
      <c r="I52" s="305"/>
    </row>
    <row r="53" spans="1:9" s="39" customFormat="1" ht="20.25" customHeight="1" x14ac:dyDescent="0.25">
      <c r="A53" s="360" t="s">
        <v>44</v>
      </c>
      <c r="B53" s="360"/>
      <c r="C53" s="360"/>
      <c r="D53" s="360"/>
      <c r="E53" s="360"/>
      <c r="F53" s="360"/>
      <c r="G53" s="360"/>
      <c r="H53" s="360"/>
      <c r="I53" s="305"/>
    </row>
    <row r="54" spans="1:9" s="39" customFormat="1" ht="20.25" customHeight="1" x14ac:dyDescent="0.25">
      <c r="A54" s="40"/>
      <c r="B54" s="41"/>
      <c r="C54" s="42"/>
      <c r="D54" s="187"/>
      <c r="E54" s="187"/>
      <c r="F54" s="43"/>
      <c r="G54" s="300"/>
      <c r="I54" s="305"/>
    </row>
    <row r="55" spans="1:9" s="39" customFormat="1" ht="20.25" customHeight="1" x14ac:dyDescent="0.25">
      <c r="A55" s="40"/>
      <c r="B55" s="41"/>
      <c r="C55" s="42"/>
      <c r="D55" s="187"/>
      <c r="E55" s="187"/>
      <c r="F55" s="43"/>
      <c r="G55" s="300"/>
      <c r="I55" s="305"/>
    </row>
    <row r="56" spans="1:9" s="45" customFormat="1" x14ac:dyDescent="0.25">
      <c r="A56" s="44"/>
      <c r="D56" s="175"/>
      <c r="E56" s="175"/>
      <c r="G56" s="301"/>
      <c r="I56" s="301"/>
    </row>
    <row r="57" spans="1:9" s="45" customFormat="1" ht="15" customHeight="1" x14ac:dyDescent="0.25">
      <c r="A57" s="46"/>
      <c r="B57" s="47" t="s">
        <v>45</v>
      </c>
      <c r="C57" s="48"/>
      <c r="D57" s="188"/>
      <c r="E57" s="188"/>
      <c r="G57" s="301"/>
      <c r="I57" s="301"/>
    </row>
    <row r="58" spans="1:9" s="45" customFormat="1" ht="48.75" customHeight="1" x14ac:dyDescent="0.25">
      <c r="A58" s="46"/>
      <c r="B58" s="49" t="s">
        <v>46</v>
      </c>
      <c r="C58" s="48"/>
      <c r="D58" s="354" t="s">
        <v>47</v>
      </c>
      <c r="E58" s="354"/>
      <c r="G58" s="301"/>
      <c r="I58" s="301"/>
    </row>
    <row r="59" spans="1:9" x14ac:dyDescent="0.25">
      <c r="A59" s="12"/>
    </row>
    <row r="60" spans="1:9" x14ac:dyDescent="0.25">
      <c r="A60" s="12"/>
    </row>
    <row r="61" spans="1:9" x14ac:dyDescent="0.25">
      <c r="A61" s="12"/>
    </row>
    <row r="62" spans="1:9" x14ac:dyDescent="0.25">
      <c r="A62" s="12"/>
    </row>
    <row r="63" spans="1:9" x14ac:dyDescent="0.25">
      <c r="A63" s="12"/>
    </row>
    <row r="64" spans="1:9" x14ac:dyDescent="0.25">
      <c r="A64" s="12"/>
    </row>
    <row r="65" spans="1:1" x14ac:dyDescent="0.25">
      <c r="A65" s="12"/>
    </row>
    <row r="66" spans="1:1" x14ac:dyDescent="0.25">
      <c r="A66" s="12"/>
    </row>
    <row r="67" spans="1:1" x14ac:dyDescent="0.25">
      <c r="A67" s="12"/>
    </row>
    <row r="68" spans="1:1" x14ac:dyDescent="0.25">
      <c r="A68" s="12"/>
    </row>
    <row r="69" spans="1:1" x14ac:dyDescent="0.25">
      <c r="A69" s="12"/>
    </row>
    <row r="70" spans="1:1" x14ac:dyDescent="0.25">
      <c r="A70" s="12"/>
    </row>
    <row r="71" spans="1:1" x14ac:dyDescent="0.25">
      <c r="A71" s="12"/>
    </row>
    <row r="72" spans="1:1" x14ac:dyDescent="0.25">
      <c r="A72" s="12"/>
    </row>
    <row r="73" spans="1:1" x14ac:dyDescent="0.25">
      <c r="A73" s="12"/>
    </row>
    <row r="74" spans="1:1" x14ac:dyDescent="0.25">
      <c r="A74" s="12"/>
    </row>
    <row r="75" spans="1:1" x14ac:dyDescent="0.25">
      <c r="A75" s="12"/>
    </row>
    <row r="76" spans="1:1" x14ac:dyDescent="0.25">
      <c r="A76" s="12"/>
    </row>
    <row r="77" spans="1:1" x14ac:dyDescent="0.25">
      <c r="A77" s="12"/>
    </row>
    <row r="78" spans="1:1" x14ac:dyDescent="0.25">
      <c r="A78" s="12"/>
    </row>
    <row r="79" spans="1:1" x14ac:dyDescent="0.25">
      <c r="A79" s="12"/>
    </row>
    <row r="80" spans="1:1" x14ac:dyDescent="0.25">
      <c r="A80" s="12"/>
    </row>
    <row r="81" spans="1:1" x14ac:dyDescent="0.25">
      <c r="A81" s="12"/>
    </row>
    <row r="82" spans="1:1" x14ac:dyDescent="0.25">
      <c r="A82" s="12"/>
    </row>
    <row r="83" spans="1:1" x14ac:dyDescent="0.25">
      <c r="A83" s="12"/>
    </row>
    <row r="84" spans="1:1" x14ac:dyDescent="0.25">
      <c r="A84" s="12"/>
    </row>
    <row r="85" spans="1:1" x14ac:dyDescent="0.25">
      <c r="A85" s="12"/>
    </row>
    <row r="86" spans="1:1" x14ac:dyDescent="0.25">
      <c r="A86" s="12"/>
    </row>
    <row r="87" spans="1:1" x14ac:dyDescent="0.25">
      <c r="A87" s="12"/>
    </row>
    <row r="88" spans="1:1" x14ac:dyDescent="0.25">
      <c r="A88" s="12"/>
    </row>
    <row r="89" spans="1:1" x14ac:dyDescent="0.25">
      <c r="A89" s="12"/>
    </row>
    <row r="90" spans="1:1" x14ac:dyDescent="0.25">
      <c r="A90" s="12"/>
    </row>
    <row r="91" spans="1:1" x14ac:dyDescent="0.25">
      <c r="A91" s="12"/>
    </row>
    <row r="92" spans="1:1" x14ac:dyDescent="0.25">
      <c r="A92" s="12"/>
    </row>
    <row r="93" spans="1:1" x14ac:dyDescent="0.25">
      <c r="A93" s="12"/>
    </row>
    <row r="94" spans="1:1" x14ac:dyDescent="0.25">
      <c r="A94" s="12"/>
    </row>
    <row r="95" spans="1:1" x14ac:dyDescent="0.25">
      <c r="A95" s="12"/>
    </row>
    <row r="96" spans="1:1" x14ac:dyDescent="0.25">
      <c r="A96" s="12"/>
    </row>
    <row r="97" spans="1:1" x14ac:dyDescent="0.25">
      <c r="A97" s="12"/>
    </row>
    <row r="98" spans="1:1" x14ac:dyDescent="0.25">
      <c r="A98" s="12"/>
    </row>
    <row r="99" spans="1:1" x14ac:dyDescent="0.25">
      <c r="A99" s="12"/>
    </row>
    <row r="100" spans="1:1" x14ac:dyDescent="0.25">
      <c r="A100" s="12"/>
    </row>
    <row r="101" spans="1:1" x14ac:dyDescent="0.25">
      <c r="A101" s="12"/>
    </row>
    <row r="102" spans="1:1" x14ac:dyDescent="0.25">
      <c r="A102" s="12"/>
    </row>
    <row r="103" spans="1:1" x14ac:dyDescent="0.25">
      <c r="A103" s="12"/>
    </row>
    <row r="104" spans="1:1" x14ac:dyDescent="0.25">
      <c r="A104" s="12"/>
    </row>
    <row r="105" spans="1:1" x14ac:dyDescent="0.25">
      <c r="A105" s="12"/>
    </row>
    <row r="106" spans="1:1" x14ac:dyDescent="0.25">
      <c r="A106" s="12"/>
    </row>
    <row r="107" spans="1:1" x14ac:dyDescent="0.25">
      <c r="A107" s="12"/>
    </row>
    <row r="108" spans="1:1" x14ac:dyDescent="0.25">
      <c r="A108" s="12"/>
    </row>
    <row r="109" spans="1:1" x14ac:dyDescent="0.25">
      <c r="A109" s="12"/>
    </row>
    <row r="110" spans="1:1" x14ac:dyDescent="0.25">
      <c r="A110" s="12"/>
    </row>
    <row r="111" spans="1:1" x14ac:dyDescent="0.25">
      <c r="A111" s="12"/>
    </row>
    <row r="112" spans="1:1" x14ac:dyDescent="0.25">
      <c r="A112" s="12"/>
    </row>
    <row r="113" spans="1:1" x14ac:dyDescent="0.25">
      <c r="A113" s="12"/>
    </row>
    <row r="114" spans="1:1" x14ac:dyDescent="0.25">
      <c r="A114" s="12"/>
    </row>
    <row r="115" spans="1:1" x14ac:dyDescent="0.25">
      <c r="A115" s="12"/>
    </row>
    <row r="116" spans="1:1" x14ac:dyDescent="0.25">
      <c r="A116" s="12"/>
    </row>
    <row r="117" spans="1:1" x14ac:dyDescent="0.25">
      <c r="A117" s="12"/>
    </row>
    <row r="118" spans="1:1" x14ac:dyDescent="0.25">
      <c r="A118" s="12"/>
    </row>
    <row r="119" spans="1:1" x14ac:dyDescent="0.25">
      <c r="A119" s="12"/>
    </row>
    <row r="120" spans="1:1" x14ac:dyDescent="0.25">
      <c r="A120" s="12"/>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4:9" customFormat="1" x14ac:dyDescent="0.25">
      <c r="D129" s="186"/>
      <c r="E129" s="186"/>
      <c r="G129" s="289"/>
      <c r="I129" s="289"/>
    </row>
    <row r="130" spans="4:9" customFormat="1" x14ac:dyDescent="0.25">
      <c r="D130" s="186"/>
      <c r="E130" s="186"/>
      <c r="G130" s="289"/>
      <c r="I130" s="289"/>
    </row>
    <row r="131" spans="4:9" customFormat="1" x14ac:dyDescent="0.25">
      <c r="D131" s="186"/>
      <c r="E131" s="186"/>
      <c r="G131" s="289"/>
      <c r="I131" s="289"/>
    </row>
    <row r="132" spans="4:9" customFormat="1" x14ac:dyDescent="0.25">
      <c r="D132" s="186"/>
      <c r="E132" s="186"/>
      <c r="G132" s="289"/>
      <c r="I132" s="289"/>
    </row>
    <row r="133" spans="4:9" customFormat="1" x14ac:dyDescent="0.25">
      <c r="D133" s="186"/>
      <c r="E133" s="186"/>
      <c r="G133" s="289"/>
      <c r="I133" s="289"/>
    </row>
    <row r="134" spans="4:9" customFormat="1" x14ac:dyDescent="0.25">
      <c r="D134" s="186"/>
      <c r="E134" s="186"/>
      <c r="G134" s="289"/>
      <c r="I134" s="289"/>
    </row>
    <row r="135" spans="4:9" customFormat="1" x14ac:dyDescent="0.25">
      <c r="D135" s="186"/>
      <c r="E135" s="186"/>
      <c r="G135" s="289"/>
      <c r="I135" s="289"/>
    </row>
    <row r="136" spans="4:9" customFormat="1" x14ac:dyDescent="0.25">
      <c r="D136" s="186"/>
      <c r="E136" s="186"/>
      <c r="G136" s="289"/>
      <c r="I136" s="289"/>
    </row>
    <row r="137" spans="4:9" customFormat="1" x14ac:dyDescent="0.25">
      <c r="D137" s="186"/>
      <c r="E137" s="186"/>
      <c r="G137" s="289"/>
      <c r="I137" s="289"/>
    </row>
    <row r="138" spans="4:9" customFormat="1" x14ac:dyDescent="0.25">
      <c r="D138" s="186"/>
      <c r="E138" s="186"/>
      <c r="G138" s="289"/>
      <c r="I138" s="289"/>
    </row>
    <row r="139" spans="4:9" customFormat="1" x14ac:dyDescent="0.25">
      <c r="D139" s="186"/>
      <c r="E139" s="186"/>
      <c r="G139" s="289"/>
      <c r="I139" s="289"/>
    </row>
    <row r="140" spans="4:9" customFormat="1" x14ac:dyDescent="0.25">
      <c r="D140" s="186"/>
      <c r="E140" s="186"/>
      <c r="G140" s="289"/>
      <c r="I140" s="289"/>
    </row>
    <row r="141" spans="4:9" customFormat="1" x14ac:dyDescent="0.25">
      <c r="D141" s="186"/>
      <c r="E141" s="186"/>
      <c r="G141" s="289"/>
      <c r="I141" s="289"/>
    </row>
    <row r="142" spans="4:9" customFormat="1" x14ac:dyDescent="0.25">
      <c r="D142" s="186"/>
      <c r="E142" s="186"/>
      <c r="G142" s="289"/>
      <c r="I142" s="289"/>
    </row>
    <row r="143" spans="4:9" customFormat="1" x14ac:dyDescent="0.25">
      <c r="D143" s="186"/>
      <c r="E143" s="186"/>
      <c r="G143" s="289"/>
      <c r="I143" s="289"/>
    </row>
    <row r="144" spans="4:9" customFormat="1" x14ac:dyDescent="0.25">
      <c r="D144" s="186"/>
      <c r="E144" s="186"/>
      <c r="G144" s="289"/>
      <c r="I144" s="289"/>
    </row>
    <row r="145" spans="4:9" customFormat="1" x14ac:dyDescent="0.25">
      <c r="D145" s="186"/>
      <c r="E145" s="186"/>
      <c r="G145" s="289"/>
      <c r="I145" s="289"/>
    </row>
    <row r="146" spans="4:9" customFormat="1" x14ac:dyDescent="0.25">
      <c r="D146" s="186"/>
      <c r="E146" s="186"/>
      <c r="G146" s="289"/>
      <c r="I146" s="289"/>
    </row>
    <row r="147" spans="4:9" customFormat="1" x14ac:dyDescent="0.25">
      <c r="D147" s="186"/>
      <c r="E147" s="186"/>
      <c r="G147" s="289"/>
      <c r="I147" s="289"/>
    </row>
    <row r="148" spans="4:9" customFormat="1" x14ac:dyDescent="0.25">
      <c r="D148" s="186"/>
      <c r="E148" s="186"/>
      <c r="G148" s="289"/>
      <c r="I148" s="289"/>
    </row>
    <row r="149" spans="4:9" customFormat="1" x14ac:dyDescent="0.25">
      <c r="D149" s="186"/>
      <c r="E149" s="186"/>
      <c r="G149" s="289"/>
      <c r="I149" s="289"/>
    </row>
    <row r="150" spans="4:9" customFormat="1" x14ac:dyDescent="0.25">
      <c r="D150" s="186"/>
      <c r="E150" s="186"/>
      <c r="G150" s="289"/>
      <c r="I150" s="289"/>
    </row>
    <row r="151" spans="4:9" customFormat="1" x14ac:dyDescent="0.25">
      <c r="D151" s="186"/>
      <c r="E151" s="186"/>
      <c r="G151" s="289"/>
      <c r="I151" s="289"/>
    </row>
    <row r="152" spans="4:9" customFormat="1" x14ac:dyDescent="0.25">
      <c r="D152" s="186"/>
      <c r="E152" s="186"/>
      <c r="G152" s="289"/>
      <c r="I152" s="289"/>
    </row>
    <row r="153" spans="4:9" customFormat="1" x14ac:dyDescent="0.25">
      <c r="D153" s="186"/>
      <c r="E153" s="186"/>
      <c r="G153" s="289"/>
      <c r="I153" s="289"/>
    </row>
    <row r="154" spans="4:9" customFormat="1" x14ac:dyDescent="0.25">
      <c r="D154" s="186"/>
      <c r="E154" s="186"/>
      <c r="G154" s="289"/>
      <c r="I154" s="289"/>
    </row>
    <row r="155" spans="4:9" customFormat="1" x14ac:dyDescent="0.25">
      <c r="D155" s="186"/>
      <c r="E155" s="186"/>
      <c r="G155" s="289"/>
      <c r="I155" s="289"/>
    </row>
    <row r="156" spans="4:9" customFormat="1" x14ac:dyDescent="0.25">
      <c r="D156" s="186"/>
      <c r="E156" s="186"/>
      <c r="G156" s="289"/>
      <c r="I156" s="289"/>
    </row>
    <row r="157" spans="4:9" customFormat="1" x14ac:dyDescent="0.25">
      <c r="D157" s="186"/>
      <c r="E157" s="186"/>
      <c r="G157" s="289"/>
      <c r="I157" s="289"/>
    </row>
    <row r="158" spans="4:9" customFormat="1" x14ac:dyDescent="0.25">
      <c r="D158" s="186"/>
      <c r="E158" s="186"/>
      <c r="G158" s="289"/>
      <c r="I158" s="289"/>
    </row>
    <row r="159" spans="4:9" customFormat="1" x14ac:dyDescent="0.25">
      <c r="D159" s="186"/>
      <c r="E159" s="186"/>
      <c r="G159" s="289"/>
      <c r="I159" s="289"/>
    </row>
    <row r="160" spans="4:9" customFormat="1" x14ac:dyDescent="0.25">
      <c r="D160" s="186"/>
      <c r="E160" s="186"/>
      <c r="G160" s="289"/>
      <c r="I160" s="289"/>
    </row>
    <row r="161" spans="4:9" customFormat="1" x14ac:dyDescent="0.25">
      <c r="D161" s="186"/>
      <c r="E161" s="186"/>
      <c r="G161" s="289"/>
      <c r="I161" s="289"/>
    </row>
    <row r="162" spans="4:9" customFormat="1" x14ac:dyDescent="0.25">
      <c r="D162" s="186"/>
      <c r="E162" s="186"/>
      <c r="G162" s="289"/>
      <c r="I162" s="289"/>
    </row>
    <row r="163" spans="4:9" customFormat="1" x14ac:dyDescent="0.25">
      <c r="D163" s="186"/>
      <c r="E163" s="186"/>
      <c r="G163" s="289"/>
      <c r="I163" s="289"/>
    </row>
    <row r="164" spans="4:9" customFormat="1" x14ac:dyDescent="0.25">
      <c r="D164" s="186"/>
      <c r="E164" s="186"/>
      <c r="G164" s="289"/>
      <c r="I164" s="289"/>
    </row>
    <row r="165" spans="4:9" customFormat="1" x14ac:dyDescent="0.25">
      <c r="D165" s="186"/>
      <c r="E165" s="186"/>
      <c r="G165" s="289"/>
      <c r="I165" s="289"/>
    </row>
    <row r="166" spans="4:9" customFormat="1" x14ac:dyDescent="0.25">
      <c r="D166" s="186"/>
      <c r="E166" s="186"/>
      <c r="G166" s="289"/>
      <c r="I166" s="289"/>
    </row>
    <row r="167" spans="4:9" customFormat="1" x14ac:dyDescent="0.25">
      <c r="D167" s="186"/>
      <c r="E167" s="186"/>
      <c r="G167" s="289"/>
      <c r="I167" s="289"/>
    </row>
    <row r="168" spans="4:9" customFormat="1" x14ac:dyDescent="0.25">
      <c r="D168" s="186"/>
      <c r="E168" s="186"/>
      <c r="G168" s="289"/>
      <c r="I168" s="289"/>
    </row>
    <row r="169" spans="4:9" customFormat="1" x14ac:dyDescent="0.25">
      <c r="D169" s="186"/>
      <c r="E169" s="186"/>
      <c r="G169" s="289"/>
      <c r="I169" s="289"/>
    </row>
    <row r="170" spans="4:9" customFormat="1" x14ac:dyDescent="0.25">
      <c r="D170" s="186"/>
      <c r="E170" s="186"/>
      <c r="G170" s="289"/>
      <c r="I170" s="289"/>
    </row>
    <row r="171" spans="4:9" customFormat="1" x14ac:dyDescent="0.25">
      <c r="D171" s="186"/>
      <c r="E171" s="186"/>
      <c r="G171" s="289"/>
      <c r="I171" s="289"/>
    </row>
    <row r="172" spans="4:9" customFormat="1" x14ac:dyDescent="0.25">
      <c r="D172" s="186"/>
      <c r="E172" s="186"/>
      <c r="G172" s="289"/>
      <c r="I172" s="289"/>
    </row>
    <row r="173" spans="4:9" customFormat="1" x14ac:dyDescent="0.25">
      <c r="D173" s="186"/>
      <c r="E173" s="186"/>
      <c r="G173" s="289"/>
      <c r="I173" s="289"/>
    </row>
    <row r="174" spans="4:9" customFormat="1" x14ac:dyDescent="0.25">
      <c r="D174" s="186"/>
      <c r="E174" s="186"/>
      <c r="G174" s="289"/>
      <c r="I174" s="289"/>
    </row>
    <row r="175" spans="4:9" customFormat="1" x14ac:dyDescent="0.25">
      <c r="D175" s="186"/>
      <c r="E175" s="186"/>
      <c r="G175" s="289"/>
      <c r="I175" s="289"/>
    </row>
    <row r="176" spans="4:9" customFormat="1" x14ac:dyDescent="0.25">
      <c r="D176" s="186"/>
      <c r="E176" s="186"/>
      <c r="G176" s="289"/>
      <c r="I176" s="289"/>
    </row>
    <row r="177" spans="4:9" customFormat="1" x14ac:dyDescent="0.25">
      <c r="D177" s="186"/>
      <c r="E177" s="186"/>
      <c r="G177" s="289"/>
      <c r="I177" s="289"/>
    </row>
    <row r="178" spans="4:9" customFormat="1" x14ac:dyDescent="0.25">
      <c r="D178" s="186"/>
      <c r="E178" s="186"/>
      <c r="G178" s="289"/>
      <c r="I178" s="289"/>
    </row>
    <row r="179" spans="4:9" customFormat="1" x14ac:dyDescent="0.25">
      <c r="D179" s="186"/>
      <c r="E179" s="186"/>
      <c r="G179" s="289"/>
      <c r="I179" s="289"/>
    </row>
    <row r="180" spans="4:9" customFormat="1" x14ac:dyDescent="0.25">
      <c r="D180" s="186"/>
      <c r="E180" s="186"/>
      <c r="G180" s="289"/>
      <c r="I180" s="289"/>
    </row>
    <row r="181" spans="4:9" customFormat="1" x14ac:dyDescent="0.25">
      <c r="D181" s="186"/>
      <c r="E181" s="186"/>
      <c r="G181" s="289"/>
      <c r="I181" s="289"/>
    </row>
    <row r="182" spans="4:9" customFormat="1" x14ac:dyDescent="0.25">
      <c r="D182" s="186"/>
      <c r="E182" s="186"/>
      <c r="G182" s="289"/>
      <c r="I182" s="289"/>
    </row>
    <row r="183" spans="4:9" customFormat="1" x14ac:dyDescent="0.25">
      <c r="D183" s="186"/>
      <c r="E183" s="186"/>
      <c r="G183" s="289"/>
      <c r="I183" s="289"/>
    </row>
    <row r="184" spans="4:9" customFormat="1" x14ac:dyDescent="0.25">
      <c r="D184" s="186"/>
      <c r="E184" s="186"/>
      <c r="G184" s="289"/>
      <c r="I184" s="289"/>
    </row>
    <row r="185" spans="4:9" customFormat="1" x14ac:dyDescent="0.25">
      <c r="D185" s="186"/>
      <c r="E185" s="186"/>
      <c r="G185" s="289"/>
      <c r="I185" s="289"/>
    </row>
    <row r="186" spans="4:9" customFormat="1" x14ac:dyDescent="0.25">
      <c r="D186" s="186"/>
      <c r="E186" s="186"/>
      <c r="G186" s="289"/>
      <c r="I186" s="289"/>
    </row>
    <row r="187" spans="4:9" customFormat="1" x14ac:dyDescent="0.25">
      <c r="D187" s="186"/>
      <c r="E187" s="186"/>
      <c r="G187" s="289"/>
      <c r="I187" s="289"/>
    </row>
    <row r="188" spans="4:9" customFormat="1" x14ac:dyDescent="0.25">
      <c r="D188" s="186"/>
      <c r="E188" s="186"/>
      <c r="G188" s="289"/>
      <c r="I188" s="289"/>
    </row>
    <row r="189" spans="4:9" customFormat="1" x14ac:dyDescent="0.25">
      <c r="D189" s="186"/>
      <c r="E189" s="186"/>
      <c r="G189" s="289"/>
      <c r="I189" s="289"/>
    </row>
    <row r="190" spans="4:9" customFormat="1" x14ac:dyDescent="0.25">
      <c r="D190" s="186"/>
      <c r="E190" s="186"/>
      <c r="G190" s="289"/>
      <c r="I190" s="289"/>
    </row>
    <row r="191" spans="4:9" customFormat="1" x14ac:dyDescent="0.25">
      <c r="D191" s="186"/>
      <c r="E191" s="186"/>
      <c r="G191" s="289"/>
      <c r="I191" s="289"/>
    </row>
    <row r="192" spans="4:9" customFormat="1" x14ac:dyDescent="0.25">
      <c r="D192" s="186"/>
      <c r="E192" s="186"/>
      <c r="G192" s="289"/>
      <c r="I192" s="289"/>
    </row>
    <row r="193" spans="4:9" customFormat="1" x14ac:dyDescent="0.25">
      <c r="D193" s="186"/>
      <c r="E193" s="186"/>
      <c r="G193" s="289"/>
      <c r="I193" s="289"/>
    </row>
    <row r="194" spans="4:9" customFormat="1" x14ac:dyDescent="0.25">
      <c r="D194" s="186"/>
      <c r="E194" s="186"/>
      <c r="G194" s="289"/>
      <c r="I194" s="289"/>
    </row>
    <row r="195" spans="4:9" customFormat="1" x14ac:dyDescent="0.25">
      <c r="D195" s="186"/>
      <c r="E195" s="186"/>
      <c r="G195" s="289"/>
      <c r="I195" s="289"/>
    </row>
    <row r="196" spans="4:9" customFormat="1" x14ac:dyDescent="0.25">
      <c r="D196" s="186"/>
      <c r="E196" s="186"/>
      <c r="G196" s="289"/>
      <c r="I196" s="289"/>
    </row>
    <row r="197" spans="4:9" customFormat="1" x14ac:dyDescent="0.25">
      <c r="D197" s="186"/>
      <c r="E197" s="186"/>
      <c r="G197" s="289"/>
      <c r="I197" s="289"/>
    </row>
    <row r="198" spans="4:9" customFormat="1" x14ac:dyDescent="0.25">
      <c r="D198" s="186"/>
      <c r="E198" s="186"/>
      <c r="G198" s="289"/>
      <c r="I198" s="289"/>
    </row>
    <row r="199" spans="4:9" customFormat="1" x14ac:dyDescent="0.25">
      <c r="D199" s="186"/>
      <c r="E199" s="186"/>
      <c r="G199" s="289"/>
      <c r="I199" s="289"/>
    </row>
    <row r="200" spans="4:9" customFormat="1" x14ac:dyDescent="0.25">
      <c r="D200" s="186"/>
      <c r="E200" s="186"/>
      <c r="G200" s="289"/>
      <c r="I200" s="289"/>
    </row>
    <row r="201" spans="4:9" customFormat="1" x14ac:dyDescent="0.25">
      <c r="D201" s="186"/>
      <c r="E201" s="186"/>
      <c r="G201" s="289"/>
      <c r="I201" s="289"/>
    </row>
    <row r="202" spans="4:9" customFormat="1" x14ac:dyDescent="0.25">
      <c r="D202" s="186"/>
      <c r="E202" s="186"/>
      <c r="G202" s="289"/>
      <c r="I202" s="289"/>
    </row>
    <row r="203" spans="4:9" customFormat="1" x14ac:dyDescent="0.25">
      <c r="D203" s="186"/>
      <c r="E203" s="186"/>
      <c r="G203" s="289"/>
      <c r="I203" s="289"/>
    </row>
    <row r="204" spans="4:9" customFormat="1" x14ac:dyDescent="0.25">
      <c r="D204" s="186"/>
      <c r="E204" s="186"/>
      <c r="G204" s="289"/>
      <c r="I204" s="289"/>
    </row>
    <row r="205" spans="4:9" customFormat="1" x14ac:dyDescent="0.25">
      <c r="D205" s="186"/>
      <c r="E205" s="186"/>
      <c r="G205" s="289"/>
      <c r="I205" s="289"/>
    </row>
    <row r="206" spans="4:9" customFormat="1" x14ac:dyDescent="0.25">
      <c r="D206" s="186"/>
      <c r="E206" s="186"/>
      <c r="G206" s="289"/>
      <c r="I206" s="289"/>
    </row>
    <row r="207" spans="4:9" customFormat="1" x14ac:dyDescent="0.25">
      <c r="D207" s="186"/>
      <c r="E207" s="186"/>
      <c r="G207" s="289"/>
      <c r="I207" s="289"/>
    </row>
    <row r="208" spans="4:9" customFormat="1" x14ac:dyDescent="0.25">
      <c r="D208" s="186"/>
      <c r="E208" s="186"/>
      <c r="G208" s="289"/>
      <c r="I208" s="289"/>
    </row>
    <row r="209" spans="4:9" customFormat="1" x14ac:dyDescent="0.25">
      <c r="D209" s="186"/>
      <c r="E209" s="186"/>
      <c r="G209" s="289"/>
      <c r="I209" s="289"/>
    </row>
    <row r="210" spans="4:9" customFormat="1" x14ac:dyDescent="0.25">
      <c r="D210" s="186"/>
      <c r="E210" s="186"/>
      <c r="G210" s="289"/>
      <c r="I210" s="289"/>
    </row>
    <row r="211" spans="4:9" customFormat="1" x14ac:dyDescent="0.25">
      <c r="D211" s="186"/>
      <c r="E211" s="186"/>
      <c r="G211" s="289"/>
      <c r="I211" s="289"/>
    </row>
    <row r="212" spans="4:9" customFormat="1" x14ac:dyDescent="0.25">
      <c r="D212" s="186"/>
      <c r="E212" s="186"/>
      <c r="G212" s="289"/>
      <c r="I212" s="289"/>
    </row>
    <row r="213" spans="4:9" customFormat="1" x14ac:dyDescent="0.25">
      <c r="D213" s="186"/>
      <c r="E213" s="186"/>
      <c r="G213" s="289"/>
      <c r="I213" s="289"/>
    </row>
    <row r="214" spans="4:9" customFormat="1" x14ac:dyDescent="0.25">
      <c r="D214" s="186"/>
      <c r="E214" s="186"/>
      <c r="G214" s="289"/>
      <c r="I214" s="289"/>
    </row>
    <row r="215" spans="4:9" customFormat="1" x14ac:dyDescent="0.25">
      <c r="D215" s="186"/>
      <c r="E215" s="186"/>
      <c r="G215" s="289"/>
      <c r="I215" s="289"/>
    </row>
    <row r="216" spans="4:9" customFormat="1" x14ac:dyDescent="0.25">
      <c r="D216" s="186"/>
      <c r="E216" s="186"/>
      <c r="G216" s="289"/>
      <c r="I216" s="289"/>
    </row>
    <row r="217" spans="4:9" customFormat="1" x14ac:dyDescent="0.25">
      <c r="D217" s="186"/>
      <c r="E217" s="186"/>
      <c r="G217" s="289"/>
      <c r="I217" s="289"/>
    </row>
    <row r="218" spans="4:9" customFormat="1" x14ac:dyDescent="0.25">
      <c r="D218" s="186"/>
      <c r="E218" s="186"/>
      <c r="G218" s="289"/>
      <c r="I218" s="289"/>
    </row>
    <row r="219" spans="4:9" customFormat="1" x14ac:dyDescent="0.25">
      <c r="D219" s="186"/>
      <c r="E219" s="186"/>
      <c r="G219" s="289"/>
      <c r="I219" s="289"/>
    </row>
    <row r="220" spans="4:9" customFormat="1" x14ac:dyDescent="0.25">
      <c r="D220" s="186"/>
      <c r="E220" s="186"/>
      <c r="G220" s="289"/>
      <c r="I220" s="289"/>
    </row>
    <row r="221" spans="4:9" customFormat="1" x14ac:dyDescent="0.25">
      <c r="D221" s="186"/>
      <c r="E221" s="186"/>
      <c r="G221" s="289"/>
      <c r="I221" s="289"/>
    </row>
    <row r="222" spans="4:9" customFormat="1" x14ac:dyDescent="0.25">
      <c r="D222" s="186"/>
      <c r="E222" s="186"/>
      <c r="G222" s="289"/>
      <c r="I222" s="289"/>
    </row>
    <row r="223" spans="4:9" customFormat="1" x14ac:dyDescent="0.25">
      <c r="D223" s="186"/>
      <c r="E223" s="186"/>
      <c r="G223" s="289"/>
      <c r="I223" s="289"/>
    </row>
    <row r="224" spans="4:9" customFormat="1" x14ac:dyDescent="0.25">
      <c r="D224" s="186"/>
      <c r="E224" s="186"/>
      <c r="G224" s="289"/>
      <c r="I224" s="289"/>
    </row>
    <row r="225" spans="4:9" customFormat="1" x14ac:dyDescent="0.25">
      <c r="D225" s="186"/>
      <c r="E225" s="186"/>
      <c r="G225" s="289"/>
      <c r="I225" s="289"/>
    </row>
    <row r="226" spans="4:9" customFormat="1" x14ac:dyDescent="0.25">
      <c r="D226" s="186"/>
      <c r="E226" s="186"/>
      <c r="G226" s="289"/>
      <c r="I226" s="289"/>
    </row>
    <row r="227" spans="4:9" customFormat="1" x14ac:dyDescent="0.25">
      <c r="D227" s="186"/>
      <c r="E227" s="186"/>
      <c r="G227" s="289"/>
      <c r="I227" s="289"/>
    </row>
    <row r="228" spans="4:9" customFormat="1" x14ac:dyDescent="0.25">
      <c r="D228" s="186"/>
      <c r="E228" s="186"/>
      <c r="G228" s="289"/>
      <c r="I228" s="289"/>
    </row>
    <row r="229" spans="4:9" customFormat="1" x14ac:dyDescent="0.25">
      <c r="D229" s="186"/>
      <c r="E229" s="186"/>
      <c r="G229" s="289"/>
      <c r="I229" s="289"/>
    </row>
    <row r="230" spans="4:9" customFormat="1" x14ac:dyDescent="0.25">
      <c r="D230" s="186"/>
      <c r="E230" s="186"/>
      <c r="G230" s="289"/>
      <c r="I230" s="289"/>
    </row>
    <row r="231" spans="4:9" customFormat="1" x14ac:dyDescent="0.25">
      <c r="D231" s="186"/>
      <c r="E231" s="186"/>
      <c r="G231" s="289"/>
      <c r="I231" s="289"/>
    </row>
    <row r="232" spans="4:9" customFormat="1" x14ac:dyDescent="0.25">
      <c r="D232" s="186"/>
      <c r="E232" s="186"/>
      <c r="G232" s="289"/>
      <c r="I232" s="289"/>
    </row>
    <row r="233" spans="4:9" customFormat="1" x14ac:dyDescent="0.25">
      <c r="D233" s="186"/>
      <c r="E233" s="186"/>
      <c r="G233" s="289"/>
      <c r="I233" s="289"/>
    </row>
    <row r="234" spans="4:9" customFormat="1" x14ac:dyDescent="0.25">
      <c r="D234" s="186"/>
      <c r="E234" s="186"/>
      <c r="G234" s="289"/>
      <c r="I234" s="289"/>
    </row>
    <row r="235" spans="4:9" customFormat="1" x14ac:dyDescent="0.25">
      <c r="D235" s="186"/>
      <c r="E235" s="186"/>
      <c r="G235" s="289"/>
      <c r="I235" s="289"/>
    </row>
    <row r="236" spans="4:9" customFormat="1" x14ac:dyDescent="0.25">
      <c r="D236" s="186"/>
      <c r="E236" s="186"/>
      <c r="G236" s="289"/>
      <c r="I236" s="289"/>
    </row>
    <row r="237" spans="4:9" customFormat="1" x14ac:dyDescent="0.25">
      <c r="D237" s="186"/>
      <c r="E237" s="186"/>
      <c r="G237" s="289"/>
      <c r="I237" s="289"/>
    </row>
    <row r="238" spans="4:9" customFormat="1" x14ac:dyDescent="0.25">
      <c r="D238" s="186"/>
      <c r="E238" s="186"/>
      <c r="G238" s="289"/>
      <c r="I238" s="289"/>
    </row>
    <row r="239" spans="4:9" customFormat="1" x14ac:dyDescent="0.25">
      <c r="D239" s="186"/>
      <c r="E239" s="186"/>
      <c r="G239" s="289"/>
      <c r="I239" s="289"/>
    </row>
    <row r="240" spans="4:9" customFormat="1" x14ac:dyDescent="0.25">
      <c r="D240" s="186"/>
      <c r="E240" s="186"/>
      <c r="G240" s="289"/>
      <c r="I240" s="289"/>
    </row>
    <row r="241" spans="4:9" customFormat="1" x14ac:dyDescent="0.25">
      <c r="D241" s="186"/>
      <c r="E241" s="186"/>
      <c r="G241" s="289"/>
      <c r="I241" s="289"/>
    </row>
    <row r="242" spans="4:9" customFormat="1" x14ac:dyDescent="0.25">
      <c r="D242" s="186"/>
      <c r="E242" s="186"/>
      <c r="G242" s="289"/>
      <c r="I242" s="289"/>
    </row>
    <row r="243" spans="4:9" customFormat="1" x14ac:dyDescent="0.25">
      <c r="D243" s="186"/>
      <c r="E243" s="186"/>
      <c r="G243" s="289"/>
      <c r="I243" s="289"/>
    </row>
    <row r="244" spans="4:9" customFormat="1" x14ac:dyDescent="0.25">
      <c r="D244" s="186"/>
      <c r="E244" s="186"/>
      <c r="G244" s="289"/>
      <c r="I244" s="289"/>
    </row>
    <row r="245" spans="4:9" customFormat="1" x14ac:dyDescent="0.25">
      <c r="D245" s="186"/>
      <c r="E245" s="186"/>
      <c r="G245" s="289"/>
      <c r="I245" s="289"/>
    </row>
    <row r="246" spans="4:9" customFormat="1" x14ac:dyDescent="0.25">
      <c r="D246" s="186"/>
      <c r="E246" s="186"/>
      <c r="G246" s="289"/>
      <c r="I246" s="289"/>
    </row>
    <row r="247" spans="4:9" customFormat="1" x14ac:dyDescent="0.25">
      <c r="D247" s="186"/>
      <c r="E247" s="186"/>
      <c r="G247" s="289"/>
      <c r="I247" s="289"/>
    </row>
    <row r="248" spans="4:9" customFormat="1" x14ac:dyDescent="0.25">
      <c r="D248" s="186"/>
      <c r="E248" s="186"/>
      <c r="G248" s="289"/>
      <c r="I248" s="289"/>
    </row>
    <row r="249" spans="4:9" customFormat="1" x14ac:dyDescent="0.25">
      <c r="D249" s="186"/>
      <c r="E249" s="186"/>
      <c r="G249" s="289"/>
      <c r="I249" s="289"/>
    </row>
    <row r="250" spans="4:9" customFormat="1" x14ac:dyDescent="0.25">
      <c r="D250" s="186"/>
      <c r="E250" s="186"/>
      <c r="G250" s="289"/>
      <c r="I250" s="289"/>
    </row>
    <row r="251" spans="4:9" customFormat="1" x14ac:dyDescent="0.25">
      <c r="D251" s="186"/>
      <c r="E251" s="186"/>
      <c r="G251" s="289"/>
      <c r="I251" s="289"/>
    </row>
    <row r="252" spans="4:9" customFormat="1" x14ac:dyDescent="0.25">
      <c r="D252" s="186"/>
      <c r="E252" s="186"/>
      <c r="G252" s="289"/>
      <c r="I252" s="289"/>
    </row>
    <row r="253" spans="4:9" customFormat="1" x14ac:dyDescent="0.25">
      <c r="D253" s="186"/>
      <c r="E253" s="186"/>
      <c r="G253" s="289"/>
      <c r="I253" s="289"/>
    </row>
    <row r="254" spans="4:9" customFormat="1" x14ac:dyDescent="0.25">
      <c r="D254" s="186"/>
      <c r="E254" s="186"/>
      <c r="G254" s="289"/>
      <c r="I254" s="289"/>
    </row>
    <row r="255" spans="4:9" customFormat="1" x14ac:dyDescent="0.25">
      <c r="D255" s="186"/>
      <c r="E255" s="186"/>
      <c r="G255" s="289"/>
      <c r="I255" s="289"/>
    </row>
    <row r="256" spans="4:9" customFormat="1" x14ac:dyDescent="0.25">
      <c r="D256" s="186"/>
      <c r="E256" s="186"/>
      <c r="G256" s="289"/>
      <c r="I256" s="289"/>
    </row>
    <row r="257" spans="4:9" customFormat="1" x14ac:dyDescent="0.25">
      <c r="D257" s="186"/>
      <c r="E257" s="186"/>
      <c r="G257" s="289"/>
      <c r="I257" s="289"/>
    </row>
    <row r="258" spans="4:9" customFormat="1" x14ac:dyDescent="0.25">
      <c r="D258" s="186"/>
      <c r="E258" s="186"/>
      <c r="G258" s="289"/>
      <c r="I258" s="289"/>
    </row>
    <row r="259" spans="4:9" customFormat="1" x14ac:dyDescent="0.25">
      <c r="D259" s="186"/>
      <c r="E259" s="186"/>
      <c r="G259" s="289"/>
      <c r="I259" s="289"/>
    </row>
    <row r="260" spans="4:9" customFormat="1" x14ac:dyDescent="0.25">
      <c r="D260" s="186"/>
      <c r="E260" s="186"/>
      <c r="G260" s="289"/>
      <c r="I260" s="289"/>
    </row>
    <row r="261" spans="4:9" customFormat="1" x14ac:dyDescent="0.25">
      <c r="D261" s="186"/>
      <c r="E261" s="186"/>
      <c r="G261" s="289"/>
      <c r="I261" s="289"/>
    </row>
    <row r="262" spans="4:9" customFormat="1" x14ac:dyDescent="0.25">
      <c r="D262" s="186"/>
      <c r="E262" s="186"/>
      <c r="G262" s="289"/>
      <c r="I262" s="289"/>
    </row>
    <row r="263" spans="4:9" customFormat="1" x14ac:dyDescent="0.25">
      <c r="D263" s="186"/>
      <c r="E263" s="186"/>
      <c r="G263" s="289"/>
      <c r="I263" s="289"/>
    </row>
    <row r="264" spans="4:9" customFormat="1" x14ac:dyDescent="0.25">
      <c r="D264" s="186"/>
      <c r="E264" s="186"/>
      <c r="G264" s="289"/>
      <c r="I264" s="289"/>
    </row>
    <row r="265" spans="4:9" customFormat="1" x14ac:dyDescent="0.25">
      <c r="D265" s="186"/>
      <c r="E265" s="186"/>
      <c r="G265" s="289"/>
      <c r="I265" s="289"/>
    </row>
    <row r="266" spans="4:9" customFormat="1" x14ac:dyDescent="0.25">
      <c r="D266" s="186"/>
      <c r="E266" s="186"/>
      <c r="G266" s="289"/>
      <c r="I266" s="289"/>
    </row>
    <row r="267" spans="4:9" customFormat="1" x14ac:dyDescent="0.25">
      <c r="D267" s="186"/>
      <c r="E267" s="186"/>
      <c r="G267" s="289"/>
      <c r="I267" s="289"/>
    </row>
    <row r="268" spans="4:9" customFormat="1" x14ac:dyDescent="0.25">
      <c r="D268" s="186"/>
      <c r="E268" s="186"/>
      <c r="G268" s="289"/>
      <c r="I268" s="289"/>
    </row>
    <row r="269" spans="4:9" customFormat="1" x14ac:dyDescent="0.25">
      <c r="D269" s="186"/>
      <c r="E269" s="186"/>
      <c r="G269" s="289"/>
      <c r="I269" s="289"/>
    </row>
    <row r="270" spans="4:9" customFormat="1" x14ac:dyDescent="0.25">
      <c r="D270" s="186"/>
      <c r="E270" s="186"/>
      <c r="G270" s="289"/>
      <c r="I270" s="289"/>
    </row>
    <row r="271" spans="4:9" customFormat="1" x14ac:dyDescent="0.25">
      <c r="D271" s="186"/>
      <c r="E271" s="186"/>
      <c r="G271" s="289"/>
      <c r="I271" s="289"/>
    </row>
    <row r="272" spans="4:9" customFormat="1" x14ac:dyDescent="0.25">
      <c r="D272" s="186"/>
      <c r="E272" s="186"/>
      <c r="G272" s="289"/>
      <c r="I272" s="289"/>
    </row>
    <row r="273" spans="4:9" customFormat="1" x14ac:dyDescent="0.25">
      <c r="D273" s="186"/>
      <c r="E273" s="186"/>
      <c r="G273" s="289"/>
      <c r="I273" s="289"/>
    </row>
    <row r="274" spans="4:9" customFormat="1" x14ac:dyDescent="0.25">
      <c r="D274" s="186"/>
      <c r="E274" s="186"/>
      <c r="G274" s="289"/>
      <c r="I274" s="289"/>
    </row>
    <row r="275" spans="4:9" customFormat="1" x14ac:dyDescent="0.25">
      <c r="D275" s="186"/>
      <c r="E275" s="186"/>
      <c r="G275" s="289"/>
      <c r="I275" s="289"/>
    </row>
    <row r="276" spans="4:9" customFormat="1" x14ac:dyDescent="0.25">
      <c r="D276" s="186"/>
      <c r="E276" s="186"/>
      <c r="G276" s="289"/>
      <c r="I276" s="289"/>
    </row>
    <row r="277" spans="4:9" customFormat="1" x14ac:dyDescent="0.25">
      <c r="D277" s="186"/>
      <c r="E277" s="186"/>
      <c r="G277" s="289"/>
      <c r="I277" s="289"/>
    </row>
    <row r="278" spans="4:9" customFormat="1" x14ac:dyDescent="0.25">
      <c r="D278" s="186"/>
      <c r="E278" s="186"/>
      <c r="G278" s="289"/>
      <c r="I278" s="289"/>
    </row>
    <row r="279" spans="4:9" customFormat="1" x14ac:dyDescent="0.25">
      <c r="D279" s="186"/>
      <c r="E279" s="186"/>
      <c r="G279" s="289"/>
      <c r="I279" s="289"/>
    </row>
    <row r="280" spans="4:9" customFormat="1" x14ac:dyDescent="0.25">
      <c r="D280" s="186"/>
      <c r="E280" s="186"/>
      <c r="G280" s="289"/>
      <c r="I280" s="289"/>
    </row>
    <row r="281" spans="4:9" customFormat="1" x14ac:dyDescent="0.25">
      <c r="D281" s="186"/>
      <c r="E281" s="186"/>
      <c r="G281" s="289"/>
      <c r="I281" s="289"/>
    </row>
    <row r="282" spans="4:9" customFormat="1" x14ac:dyDescent="0.25">
      <c r="D282" s="186"/>
      <c r="E282" s="186"/>
      <c r="G282" s="289"/>
      <c r="I282" s="289"/>
    </row>
    <row r="283" spans="4:9" customFormat="1" x14ac:dyDescent="0.25">
      <c r="D283" s="186"/>
      <c r="E283" s="186"/>
      <c r="G283" s="289"/>
      <c r="I283" s="289"/>
    </row>
    <row r="284" spans="4:9" customFormat="1" x14ac:dyDescent="0.25">
      <c r="D284" s="186"/>
      <c r="E284" s="186"/>
      <c r="G284" s="289"/>
      <c r="I284" s="289"/>
    </row>
    <row r="285" spans="4:9" customFormat="1" x14ac:dyDescent="0.25">
      <c r="D285" s="186"/>
      <c r="E285" s="186"/>
      <c r="G285" s="289"/>
      <c r="I285" s="289"/>
    </row>
    <row r="286" spans="4:9" customFormat="1" x14ac:dyDescent="0.25">
      <c r="D286" s="186"/>
      <c r="E286" s="186"/>
      <c r="G286" s="289"/>
      <c r="I286" s="289"/>
    </row>
    <row r="287" spans="4:9" customFormat="1" x14ac:dyDescent="0.25">
      <c r="D287" s="186"/>
      <c r="E287" s="186"/>
      <c r="G287" s="289"/>
      <c r="I287" s="289"/>
    </row>
    <row r="288" spans="4:9" customFormat="1" x14ac:dyDescent="0.25">
      <c r="D288" s="186"/>
      <c r="E288" s="186"/>
      <c r="G288" s="289"/>
      <c r="I288" s="289"/>
    </row>
    <row r="289" spans="4:9" customFormat="1" x14ac:dyDescent="0.25">
      <c r="D289" s="186"/>
      <c r="E289" s="186"/>
      <c r="G289" s="289"/>
      <c r="I289" s="289"/>
    </row>
    <row r="290" spans="4:9" customFormat="1" x14ac:dyDescent="0.25">
      <c r="D290" s="186"/>
      <c r="E290" s="186"/>
      <c r="G290" s="289"/>
      <c r="I290" s="289"/>
    </row>
    <row r="291" spans="4:9" customFormat="1" x14ac:dyDescent="0.25">
      <c r="D291" s="186"/>
      <c r="E291" s="186"/>
      <c r="G291" s="289"/>
      <c r="I291" s="289"/>
    </row>
    <row r="292" spans="4:9" customFormat="1" x14ac:dyDescent="0.25">
      <c r="D292" s="186"/>
      <c r="E292" s="186"/>
      <c r="G292" s="289"/>
      <c r="I292" s="289"/>
    </row>
    <row r="293" spans="4:9" customFormat="1" x14ac:dyDescent="0.25">
      <c r="D293" s="186"/>
      <c r="E293" s="186"/>
      <c r="G293" s="289"/>
      <c r="I293" s="289"/>
    </row>
    <row r="294" spans="4:9" customFormat="1" x14ac:dyDescent="0.25">
      <c r="D294" s="186"/>
      <c r="E294" s="186"/>
      <c r="G294" s="289"/>
      <c r="I294" s="289"/>
    </row>
    <row r="295" spans="4:9" customFormat="1" x14ac:dyDescent="0.25">
      <c r="D295" s="186"/>
      <c r="E295" s="186"/>
      <c r="G295" s="289"/>
      <c r="I295" s="289"/>
    </row>
    <row r="296" spans="4:9" customFormat="1" x14ac:dyDescent="0.25">
      <c r="D296" s="186"/>
      <c r="E296" s="186"/>
      <c r="G296" s="289"/>
      <c r="I296" s="289"/>
    </row>
    <row r="297" spans="4:9" customFormat="1" x14ac:dyDescent="0.25">
      <c r="D297" s="186"/>
      <c r="E297" s="186"/>
      <c r="G297" s="289"/>
      <c r="I297" s="289"/>
    </row>
    <row r="298" spans="4:9" customFormat="1" x14ac:dyDescent="0.25">
      <c r="D298" s="186"/>
      <c r="E298" s="186"/>
      <c r="G298" s="289"/>
      <c r="I298" s="289"/>
    </row>
    <row r="299" spans="4:9" customFormat="1" x14ac:dyDescent="0.25">
      <c r="D299" s="186"/>
      <c r="E299" s="186"/>
      <c r="G299" s="289"/>
      <c r="I299" s="289"/>
    </row>
    <row r="300" spans="4:9" customFormat="1" x14ac:dyDescent="0.25">
      <c r="D300" s="186"/>
      <c r="E300" s="186"/>
      <c r="G300" s="289"/>
      <c r="I300" s="289"/>
    </row>
    <row r="301" spans="4:9" customFormat="1" x14ac:dyDescent="0.25">
      <c r="D301" s="186"/>
      <c r="E301" s="186"/>
      <c r="G301" s="289"/>
      <c r="I301" s="289"/>
    </row>
    <row r="302" spans="4:9" customFormat="1" x14ac:dyDescent="0.25">
      <c r="D302" s="186"/>
      <c r="E302" s="186"/>
      <c r="G302" s="289"/>
      <c r="I302" s="289"/>
    </row>
    <row r="303" spans="4:9" customFormat="1" x14ac:dyDescent="0.25">
      <c r="D303" s="186"/>
      <c r="E303" s="186"/>
      <c r="G303" s="289"/>
      <c r="I303" s="289"/>
    </row>
    <row r="304" spans="4:9" customFormat="1" x14ac:dyDescent="0.25">
      <c r="D304" s="186"/>
      <c r="E304" s="186"/>
      <c r="G304" s="289"/>
      <c r="I304" s="289"/>
    </row>
    <row r="305" spans="4:9" customFormat="1" x14ac:dyDescent="0.25">
      <c r="D305" s="186"/>
      <c r="E305" s="186"/>
      <c r="G305" s="289"/>
      <c r="I305" s="289"/>
    </row>
    <row r="306" spans="4:9" customFormat="1" x14ac:dyDescent="0.25">
      <c r="D306" s="186"/>
      <c r="E306" s="186"/>
      <c r="G306" s="289"/>
      <c r="I306" s="289"/>
    </row>
    <row r="307" spans="4:9" customFormat="1" x14ac:dyDescent="0.25">
      <c r="D307" s="186"/>
      <c r="E307" s="186"/>
      <c r="G307" s="289"/>
      <c r="I307" s="289"/>
    </row>
    <row r="308" spans="4:9" customFormat="1" x14ac:dyDescent="0.25">
      <c r="D308" s="186"/>
      <c r="E308" s="186"/>
      <c r="G308" s="289"/>
      <c r="I308" s="289"/>
    </row>
    <row r="309" spans="4:9" customFormat="1" x14ac:dyDescent="0.25">
      <c r="D309" s="186"/>
      <c r="E309" s="186"/>
      <c r="G309" s="289"/>
      <c r="I309" s="289"/>
    </row>
    <row r="310" spans="4:9" customFormat="1" x14ac:dyDescent="0.25">
      <c r="D310" s="186"/>
      <c r="E310" s="186"/>
      <c r="G310" s="289"/>
      <c r="I310" s="289"/>
    </row>
    <row r="311" spans="4:9" customFormat="1" x14ac:dyDescent="0.25">
      <c r="D311" s="186"/>
      <c r="E311" s="186"/>
      <c r="G311" s="289"/>
      <c r="I311" s="289"/>
    </row>
    <row r="312" spans="4:9" customFormat="1" x14ac:dyDescent="0.25">
      <c r="D312" s="186"/>
      <c r="E312" s="186"/>
      <c r="G312" s="289"/>
      <c r="I312" s="289"/>
    </row>
    <row r="313" spans="4:9" customFormat="1" x14ac:dyDescent="0.25">
      <c r="D313" s="186"/>
      <c r="E313" s="186"/>
      <c r="G313" s="289"/>
      <c r="I313" s="289"/>
    </row>
    <row r="314" spans="4:9" customFormat="1" x14ac:dyDescent="0.25">
      <c r="D314" s="186"/>
      <c r="E314" s="186"/>
      <c r="G314" s="289"/>
      <c r="I314" s="289"/>
    </row>
    <row r="315" spans="4:9" customFormat="1" x14ac:dyDescent="0.25">
      <c r="D315" s="186"/>
      <c r="E315" s="186"/>
      <c r="G315" s="289"/>
      <c r="I315" s="289"/>
    </row>
    <row r="316" spans="4:9" customFormat="1" x14ac:dyDescent="0.25">
      <c r="D316" s="186"/>
      <c r="E316" s="186"/>
      <c r="G316" s="289"/>
      <c r="I316" s="289"/>
    </row>
    <row r="317" spans="4:9" customFormat="1" x14ac:dyDescent="0.25">
      <c r="D317" s="186"/>
      <c r="E317" s="186"/>
      <c r="G317" s="289"/>
      <c r="I317" s="289"/>
    </row>
    <row r="318" spans="4:9" customFormat="1" x14ac:dyDescent="0.25">
      <c r="D318" s="186"/>
      <c r="E318" s="186"/>
      <c r="G318" s="289"/>
      <c r="I318" s="289"/>
    </row>
    <row r="319" spans="4:9" customFormat="1" x14ac:dyDescent="0.25">
      <c r="D319" s="186"/>
      <c r="E319" s="186"/>
      <c r="G319" s="289"/>
      <c r="I319" s="289"/>
    </row>
    <row r="320" spans="4:9" customFormat="1" x14ac:dyDescent="0.25">
      <c r="D320" s="186"/>
      <c r="E320" s="186"/>
      <c r="G320" s="289"/>
      <c r="I320" s="289"/>
    </row>
    <row r="321" spans="4:9" customFormat="1" x14ac:dyDescent="0.25">
      <c r="D321" s="186"/>
      <c r="E321" s="186"/>
      <c r="G321" s="289"/>
      <c r="I321" s="289"/>
    </row>
    <row r="322" spans="4:9" customFormat="1" x14ac:dyDescent="0.25">
      <c r="D322" s="186"/>
      <c r="E322" s="186"/>
      <c r="G322" s="289"/>
      <c r="I322" s="289"/>
    </row>
    <row r="323" spans="4:9" customFormat="1" x14ac:dyDescent="0.25">
      <c r="D323" s="186"/>
      <c r="E323" s="186"/>
      <c r="G323" s="289"/>
      <c r="I323" s="289"/>
    </row>
    <row r="324" spans="4:9" customFormat="1" x14ac:dyDescent="0.25">
      <c r="D324" s="186"/>
      <c r="E324" s="186"/>
      <c r="G324" s="289"/>
      <c r="I324" s="289"/>
    </row>
    <row r="325" spans="4:9" customFormat="1" x14ac:dyDescent="0.25">
      <c r="D325" s="186"/>
      <c r="E325" s="186"/>
      <c r="G325" s="289"/>
      <c r="I325" s="289"/>
    </row>
    <row r="326" spans="4:9" customFormat="1" x14ac:dyDescent="0.25">
      <c r="D326" s="186"/>
      <c r="E326" s="186"/>
      <c r="G326" s="289"/>
      <c r="I326" s="289"/>
    </row>
    <row r="327" spans="4:9" customFormat="1" x14ac:dyDescent="0.25">
      <c r="D327" s="186"/>
      <c r="E327" s="186"/>
      <c r="G327" s="289"/>
      <c r="I327" s="289"/>
    </row>
    <row r="328" spans="4:9" customFormat="1" x14ac:dyDescent="0.25">
      <c r="D328" s="186"/>
      <c r="E328" s="186"/>
      <c r="G328" s="289"/>
      <c r="I328" s="289"/>
    </row>
    <row r="329" spans="4:9" customFormat="1" x14ac:dyDescent="0.25">
      <c r="D329" s="186"/>
      <c r="E329" s="186"/>
      <c r="G329" s="289"/>
      <c r="I329" s="289"/>
    </row>
    <row r="330" spans="4:9" customFormat="1" x14ac:dyDescent="0.25">
      <c r="D330" s="186"/>
      <c r="E330" s="186"/>
      <c r="G330" s="289"/>
      <c r="I330" s="289"/>
    </row>
    <row r="331" spans="4:9" customFormat="1" x14ac:dyDescent="0.25">
      <c r="D331" s="186"/>
      <c r="E331" s="186"/>
      <c r="G331" s="289"/>
      <c r="I331" s="289"/>
    </row>
    <row r="332" spans="4:9" customFormat="1" x14ac:dyDescent="0.25">
      <c r="D332" s="186"/>
      <c r="E332" s="186"/>
      <c r="G332" s="289"/>
      <c r="I332" s="289"/>
    </row>
    <row r="333" spans="4:9" customFormat="1" x14ac:dyDescent="0.25">
      <c r="D333" s="186"/>
      <c r="E333" s="186"/>
      <c r="G333" s="289"/>
      <c r="I333" s="289"/>
    </row>
    <row r="334" spans="4:9" customFormat="1" x14ac:dyDescent="0.25">
      <c r="D334" s="186"/>
      <c r="E334" s="186"/>
      <c r="G334" s="289"/>
      <c r="I334" s="289"/>
    </row>
    <row r="335" spans="4:9" customFormat="1" x14ac:dyDescent="0.25">
      <c r="D335" s="186"/>
      <c r="E335" s="186"/>
      <c r="G335" s="289"/>
      <c r="I335" s="289"/>
    </row>
    <row r="336" spans="4:9" customFormat="1" x14ac:dyDescent="0.25">
      <c r="D336" s="186"/>
      <c r="E336" s="186"/>
      <c r="G336" s="289"/>
      <c r="I336" s="289"/>
    </row>
    <row r="337" spans="4:9" customFormat="1" x14ac:dyDescent="0.25">
      <c r="D337" s="186"/>
      <c r="E337" s="186"/>
      <c r="G337" s="289"/>
      <c r="I337" s="289"/>
    </row>
    <row r="338" spans="4:9" customFormat="1" x14ac:dyDescent="0.25">
      <c r="D338" s="186"/>
      <c r="E338" s="186"/>
      <c r="G338" s="289"/>
      <c r="I338" s="289"/>
    </row>
    <row r="339" spans="4:9" customFormat="1" x14ac:dyDescent="0.25">
      <c r="D339" s="186"/>
      <c r="E339" s="186"/>
      <c r="G339" s="289"/>
      <c r="I339" s="289"/>
    </row>
    <row r="340" spans="4:9" customFormat="1" x14ac:dyDescent="0.25">
      <c r="D340" s="186"/>
      <c r="E340" s="186"/>
      <c r="G340" s="289"/>
      <c r="I340" s="289"/>
    </row>
    <row r="341" spans="4:9" customFormat="1" x14ac:dyDescent="0.25">
      <c r="D341" s="186"/>
      <c r="E341" s="186"/>
      <c r="G341" s="289"/>
      <c r="I341" s="289"/>
    </row>
    <row r="342" spans="4:9" customFormat="1" x14ac:dyDescent="0.25">
      <c r="D342" s="186"/>
      <c r="E342" s="186"/>
      <c r="G342" s="289"/>
      <c r="I342" s="289"/>
    </row>
    <row r="343" spans="4:9" customFormat="1" x14ac:dyDescent="0.25">
      <c r="D343" s="186"/>
      <c r="E343" s="186"/>
      <c r="G343" s="289"/>
      <c r="I343" s="289"/>
    </row>
    <row r="344" spans="4:9" customFormat="1" x14ac:dyDescent="0.25">
      <c r="D344" s="186"/>
      <c r="E344" s="186"/>
      <c r="G344" s="289"/>
      <c r="I344" s="289"/>
    </row>
    <row r="345" spans="4:9" customFormat="1" x14ac:dyDescent="0.25">
      <c r="D345" s="186"/>
      <c r="E345" s="186"/>
      <c r="G345" s="289"/>
      <c r="I345" s="289"/>
    </row>
    <row r="346" spans="4:9" customFormat="1" x14ac:dyDescent="0.25">
      <c r="D346" s="186"/>
      <c r="E346" s="186"/>
      <c r="G346" s="289"/>
      <c r="I346" s="289"/>
    </row>
    <row r="347" spans="4:9" customFormat="1" x14ac:dyDescent="0.25">
      <c r="D347" s="186"/>
      <c r="E347" s="186"/>
      <c r="G347" s="289"/>
      <c r="I347" s="289"/>
    </row>
    <row r="348" spans="4:9" customFormat="1" x14ac:dyDescent="0.25">
      <c r="D348" s="186"/>
      <c r="E348" s="186"/>
      <c r="G348" s="289"/>
      <c r="I348" s="289"/>
    </row>
    <row r="349" spans="4:9" customFormat="1" x14ac:dyDescent="0.25">
      <c r="D349" s="186"/>
      <c r="E349" s="186"/>
      <c r="G349" s="289"/>
      <c r="I349" s="289"/>
    </row>
    <row r="350" spans="4:9" customFormat="1" x14ac:dyDescent="0.25">
      <c r="D350" s="186"/>
      <c r="E350" s="186"/>
      <c r="G350" s="289"/>
      <c r="I350" s="289"/>
    </row>
    <row r="351" spans="4:9" customFormat="1" x14ac:dyDescent="0.25">
      <c r="D351" s="186"/>
      <c r="E351" s="186"/>
      <c r="G351" s="289"/>
      <c r="I351" s="289"/>
    </row>
    <row r="352" spans="4:9" customFormat="1" x14ac:dyDescent="0.25">
      <c r="D352" s="186"/>
      <c r="E352" s="186"/>
      <c r="G352" s="289"/>
      <c r="I352" s="289"/>
    </row>
    <row r="353" spans="4:9" customFormat="1" x14ac:dyDescent="0.25">
      <c r="D353" s="186"/>
      <c r="E353" s="186"/>
      <c r="G353" s="289"/>
      <c r="I353" s="289"/>
    </row>
    <row r="354" spans="4:9" customFormat="1" x14ac:dyDescent="0.25">
      <c r="D354" s="186"/>
      <c r="E354" s="186"/>
      <c r="G354" s="289"/>
      <c r="I354" s="289"/>
    </row>
    <row r="355" spans="4:9" customFormat="1" x14ac:dyDescent="0.25">
      <c r="D355" s="186"/>
      <c r="E355" s="186"/>
      <c r="G355" s="289"/>
      <c r="I355" s="289"/>
    </row>
    <row r="356" spans="4:9" customFormat="1" x14ac:dyDescent="0.25">
      <c r="D356" s="186"/>
      <c r="E356" s="186"/>
      <c r="G356" s="289"/>
      <c r="I356" s="289"/>
    </row>
    <row r="357" spans="4:9" customFormat="1" x14ac:dyDescent="0.25">
      <c r="D357" s="186"/>
      <c r="E357" s="186"/>
      <c r="G357" s="289"/>
      <c r="I357" s="289"/>
    </row>
    <row r="358" spans="4:9" customFormat="1" x14ac:dyDescent="0.25">
      <c r="D358" s="186"/>
      <c r="E358" s="186"/>
      <c r="G358" s="289"/>
      <c r="I358" s="289"/>
    </row>
    <row r="359" spans="4:9" customFormat="1" x14ac:dyDescent="0.25">
      <c r="D359" s="186"/>
      <c r="E359" s="186"/>
      <c r="G359" s="289"/>
      <c r="I359" s="289"/>
    </row>
    <row r="360" spans="4:9" customFormat="1" x14ac:dyDescent="0.25">
      <c r="D360" s="186"/>
      <c r="E360" s="186"/>
      <c r="G360" s="289"/>
      <c r="I360" s="289"/>
    </row>
    <row r="361" spans="4:9" customFormat="1" x14ac:dyDescent="0.25">
      <c r="D361" s="186"/>
      <c r="E361" s="186"/>
      <c r="G361" s="289"/>
      <c r="I361" s="289"/>
    </row>
    <row r="362" spans="4:9" customFormat="1" x14ac:dyDescent="0.25">
      <c r="D362" s="186"/>
      <c r="E362" s="186"/>
      <c r="G362" s="289"/>
      <c r="I362" s="289"/>
    </row>
    <row r="363" spans="4:9" customFormat="1" x14ac:dyDescent="0.25">
      <c r="D363" s="186"/>
      <c r="E363" s="186"/>
      <c r="G363" s="289"/>
      <c r="I363" s="289"/>
    </row>
    <row r="364" spans="4:9" customFormat="1" x14ac:dyDescent="0.25">
      <c r="D364" s="186"/>
      <c r="E364" s="186"/>
      <c r="G364" s="289"/>
      <c r="I364" s="289"/>
    </row>
    <row r="365" spans="4:9" customFormat="1" x14ac:dyDescent="0.25">
      <c r="D365" s="186"/>
      <c r="E365" s="186"/>
      <c r="G365" s="289"/>
      <c r="I365" s="289"/>
    </row>
    <row r="366" spans="4:9" customFormat="1" x14ac:dyDescent="0.25">
      <c r="D366" s="186"/>
      <c r="E366" s="186"/>
      <c r="G366" s="289"/>
      <c r="I366" s="289"/>
    </row>
    <row r="367" spans="4:9" customFormat="1" x14ac:dyDescent="0.25">
      <c r="D367" s="186"/>
      <c r="E367" s="186"/>
      <c r="G367" s="289"/>
      <c r="I367" s="289"/>
    </row>
    <row r="368" spans="4:9" customFormat="1" x14ac:dyDescent="0.25">
      <c r="D368" s="186"/>
      <c r="E368" s="186"/>
      <c r="G368" s="289"/>
      <c r="I368" s="289"/>
    </row>
    <row r="369" spans="4:9" customFormat="1" x14ac:dyDescent="0.25">
      <c r="D369" s="186"/>
      <c r="E369" s="186"/>
      <c r="G369" s="289"/>
      <c r="I369" s="289"/>
    </row>
    <row r="370" spans="4:9" customFormat="1" x14ac:dyDescent="0.25">
      <c r="D370" s="186"/>
      <c r="E370" s="186"/>
      <c r="G370" s="289"/>
      <c r="I370" s="289"/>
    </row>
    <row r="371" spans="4:9" customFormat="1" x14ac:dyDescent="0.25">
      <c r="D371" s="186"/>
      <c r="E371" s="186"/>
      <c r="G371" s="289"/>
      <c r="I371" s="289"/>
    </row>
    <row r="372" spans="4:9" customFormat="1" x14ac:dyDescent="0.25">
      <c r="D372" s="186"/>
      <c r="E372" s="186"/>
      <c r="G372" s="289"/>
      <c r="I372" s="289"/>
    </row>
    <row r="373" spans="4:9" customFormat="1" x14ac:dyDescent="0.25">
      <c r="D373" s="186"/>
      <c r="E373" s="186"/>
      <c r="G373" s="289"/>
      <c r="I373" s="289"/>
    </row>
    <row r="374" spans="4:9" customFormat="1" x14ac:dyDescent="0.25">
      <c r="D374" s="186"/>
      <c r="E374" s="186"/>
      <c r="G374" s="289"/>
      <c r="I374" s="289"/>
    </row>
    <row r="375" spans="4:9" customFormat="1" x14ac:dyDescent="0.25">
      <c r="D375" s="186"/>
      <c r="E375" s="186"/>
      <c r="G375" s="289"/>
      <c r="I375" s="289"/>
    </row>
    <row r="376" spans="4:9" customFormat="1" x14ac:dyDescent="0.25">
      <c r="D376" s="186"/>
      <c r="E376" s="186"/>
      <c r="G376" s="289"/>
      <c r="I376" s="289"/>
    </row>
    <row r="377" spans="4:9" customFormat="1" x14ac:dyDescent="0.25">
      <c r="D377" s="186"/>
      <c r="E377" s="186"/>
      <c r="G377" s="289"/>
      <c r="I377" s="289"/>
    </row>
    <row r="378" spans="4:9" customFormat="1" x14ac:dyDescent="0.25">
      <c r="D378" s="186"/>
      <c r="E378" s="186"/>
      <c r="G378" s="289"/>
      <c r="I378" s="289"/>
    </row>
    <row r="379" spans="4:9" customFormat="1" x14ac:dyDescent="0.25">
      <c r="D379" s="186"/>
      <c r="E379" s="186"/>
      <c r="G379" s="289"/>
      <c r="I379" s="289"/>
    </row>
    <row r="380" spans="4:9" customFormat="1" x14ac:dyDescent="0.25">
      <c r="D380" s="186"/>
      <c r="E380" s="186"/>
      <c r="G380" s="289"/>
      <c r="I380" s="289"/>
    </row>
    <row r="381" spans="4:9" customFormat="1" x14ac:dyDescent="0.25">
      <c r="D381" s="186"/>
      <c r="E381" s="186"/>
      <c r="G381" s="289"/>
      <c r="I381" s="289"/>
    </row>
    <row r="382" spans="4:9" customFormat="1" x14ac:dyDescent="0.25">
      <c r="D382" s="186"/>
      <c r="E382" s="186"/>
      <c r="G382" s="289"/>
      <c r="I382" s="289"/>
    </row>
    <row r="383" spans="4:9" customFormat="1" x14ac:dyDescent="0.25">
      <c r="D383" s="186"/>
      <c r="E383" s="186"/>
      <c r="G383" s="289"/>
      <c r="I383" s="289"/>
    </row>
    <row r="384" spans="4:9" customFormat="1" x14ac:dyDescent="0.25">
      <c r="D384" s="186"/>
      <c r="E384" s="186"/>
      <c r="G384" s="289"/>
      <c r="I384" s="289"/>
    </row>
    <row r="385" spans="4:9" customFormat="1" x14ac:dyDescent="0.25">
      <c r="D385" s="186"/>
      <c r="E385" s="186"/>
      <c r="G385" s="289"/>
      <c r="I385" s="289"/>
    </row>
    <row r="386" spans="4:9" customFormat="1" x14ac:dyDescent="0.25">
      <c r="D386" s="186"/>
      <c r="E386" s="186"/>
      <c r="G386" s="289"/>
      <c r="I386" s="289"/>
    </row>
    <row r="387" spans="4:9" customFormat="1" x14ac:dyDescent="0.25">
      <c r="D387" s="186"/>
      <c r="E387" s="186"/>
      <c r="G387" s="289"/>
      <c r="I387" s="289"/>
    </row>
    <row r="388" spans="4:9" customFormat="1" x14ac:dyDescent="0.25">
      <c r="D388" s="186"/>
      <c r="E388" s="186"/>
      <c r="G388" s="289"/>
      <c r="I388" s="289"/>
    </row>
    <row r="389" spans="4:9" customFormat="1" x14ac:dyDescent="0.25">
      <c r="D389" s="186"/>
      <c r="E389" s="186"/>
      <c r="G389" s="289"/>
      <c r="I389" s="289"/>
    </row>
    <row r="390" spans="4:9" customFormat="1" x14ac:dyDescent="0.25">
      <c r="D390" s="186"/>
      <c r="E390" s="186"/>
      <c r="G390" s="289"/>
      <c r="I390" s="289"/>
    </row>
    <row r="391" spans="4:9" customFormat="1" x14ac:dyDescent="0.25">
      <c r="D391" s="186"/>
      <c r="E391" s="186"/>
      <c r="G391" s="289"/>
      <c r="I391" s="289"/>
    </row>
    <row r="392" spans="4:9" customFormat="1" x14ac:dyDescent="0.25">
      <c r="D392" s="186"/>
      <c r="E392" s="186"/>
      <c r="G392" s="289"/>
      <c r="I392" s="289"/>
    </row>
    <row r="393" spans="4:9" customFormat="1" x14ac:dyDescent="0.25">
      <c r="D393" s="186"/>
      <c r="E393" s="186"/>
      <c r="G393" s="289"/>
      <c r="I393" s="289"/>
    </row>
    <row r="394" spans="4:9" customFormat="1" x14ac:dyDescent="0.25">
      <c r="D394" s="186"/>
      <c r="E394" s="186"/>
      <c r="G394" s="289"/>
      <c r="I394" s="289"/>
    </row>
    <row r="395" spans="4:9" customFormat="1" x14ac:dyDescent="0.25">
      <c r="D395" s="186"/>
      <c r="E395" s="186"/>
      <c r="G395" s="289"/>
      <c r="I395" s="289"/>
    </row>
    <row r="396" spans="4:9" customFormat="1" x14ac:dyDescent="0.25">
      <c r="D396" s="186"/>
      <c r="E396" s="186"/>
      <c r="G396" s="289"/>
      <c r="I396" s="289"/>
    </row>
    <row r="397" spans="4:9" customFormat="1" x14ac:dyDescent="0.25">
      <c r="D397" s="186"/>
      <c r="E397" s="186"/>
      <c r="G397" s="289"/>
      <c r="I397" s="289"/>
    </row>
    <row r="398" spans="4:9" customFormat="1" x14ac:dyDescent="0.25">
      <c r="D398" s="186"/>
      <c r="E398" s="186"/>
      <c r="G398" s="289"/>
      <c r="I398" s="289"/>
    </row>
    <row r="399" spans="4:9" customFormat="1" x14ac:dyDescent="0.25">
      <c r="D399" s="186"/>
      <c r="E399" s="186"/>
      <c r="G399" s="289"/>
      <c r="I399" s="289"/>
    </row>
    <row r="400" spans="4:9" customFormat="1" x14ac:dyDescent="0.25">
      <c r="D400" s="186"/>
      <c r="E400" s="186"/>
      <c r="G400" s="289"/>
      <c r="I400" s="289"/>
    </row>
    <row r="401" spans="4:9" customFormat="1" x14ac:dyDescent="0.25">
      <c r="D401" s="186"/>
      <c r="E401" s="186"/>
      <c r="G401" s="289"/>
      <c r="I401" s="289"/>
    </row>
    <row r="402" spans="4:9" customFormat="1" x14ac:dyDescent="0.25">
      <c r="D402" s="186"/>
      <c r="E402" s="186"/>
      <c r="G402" s="289"/>
      <c r="I402" s="289"/>
    </row>
    <row r="403" spans="4:9" customFormat="1" x14ac:dyDescent="0.25">
      <c r="D403" s="186"/>
      <c r="E403" s="186"/>
      <c r="G403" s="289"/>
      <c r="I403" s="289"/>
    </row>
    <row r="404" spans="4:9" customFormat="1" x14ac:dyDescent="0.25">
      <c r="D404" s="186"/>
      <c r="E404" s="186"/>
      <c r="G404" s="289"/>
      <c r="I404" s="289"/>
    </row>
    <row r="405" spans="4:9" customFormat="1" x14ac:dyDescent="0.25">
      <c r="D405" s="186"/>
      <c r="E405" s="186"/>
      <c r="G405" s="289"/>
      <c r="I405" s="289"/>
    </row>
    <row r="406" spans="4:9" customFormat="1" x14ac:dyDescent="0.25">
      <c r="D406" s="186"/>
      <c r="E406" s="186"/>
      <c r="G406" s="289"/>
      <c r="I406" s="289"/>
    </row>
    <row r="407" spans="4:9" customFormat="1" x14ac:dyDescent="0.25">
      <c r="D407" s="186"/>
      <c r="E407" s="186"/>
      <c r="G407" s="289"/>
      <c r="I407" s="289"/>
    </row>
    <row r="408" spans="4:9" customFormat="1" x14ac:dyDescent="0.25">
      <c r="D408" s="186"/>
      <c r="E408" s="186"/>
      <c r="G408" s="289"/>
      <c r="I408" s="289"/>
    </row>
    <row r="409" spans="4:9" customFormat="1" x14ac:dyDescent="0.25">
      <c r="D409" s="186"/>
      <c r="E409" s="186"/>
      <c r="G409" s="289"/>
      <c r="I409" s="289"/>
    </row>
    <row r="410" spans="4:9" customFormat="1" x14ac:dyDescent="0.25">
      <c r="D410" s="186"/>
      <c r="E410" s="186"/>
      <c r="G410" s="289"/>
      <c r="I410" s="289"/>
    </row>
    <row r="411" spans="4:9" customFormat="1" x14ac:dyDescent="0.25">
      <c r="D411" s="186"/>
      <c r="E411" s="186"/>
      <c r="G411" s="289"/>
      <c r="I411" s="289"/>
    </row>
    <row r="412" spans="4:9" customFormat="1" x14ac:dyDescent="0.25">
      <c r="D412" s="186"/>
      <c r="E412" s="186"/>
      <c r="G412" s="289"/>
      <c r="I412" s="289"/>
    </row>
    <row r="413" spans="4:9" customFormat="1" x14ac:dyDescent="0.25">
      <c r="D413" s="186"/>
      <c r="E413" s="186"/>
      <c r="G413" s="289"/>
      <c r="I413" s="289"/>
    </row>
    <row r="414" spans="4:9" customFormat="1" x14ac:dyDescent="0.25">
      <c r="D414" s="186"/>
      <c r="E414" s="186"/>
      <c r="G414" s="289"/>
      <c r="I414" s="289"/>
    </row>
    <row r="415" spans="4:9" customFormat="1" x14ac:dyDescent="0.25">
      <c r="D415" s="186"/>
      <c r="E415" s="186"/>
      <c r="G415" s="289"/>
      <c r="I415" s="289"/>
    </row>
    <row r="416" spans="4:9" customFormat="1" x14ac:dyDescent="0.25">
      <c r="D416" s="186"/>
      <c r="E416" s="186"/>
      <c r="G416" s="289"/>
      <c r="I416" s="289"/>
    </row>
    <row r="417" spans="4:9" customFormat="1" x14ac:dyDescent="0.25">
      <c r="D417" s="186"/>
      <c r="E417" s="186"/>
      <c r="G417" s="289"/>
      <c r="I417" s="289"/>
    </row>
    <row r="418" spans="4:9" customFormat="1" x14ac:dyDescent="0.25">
      <c r="D418" s="186"/>
      <c r="E418" s="186"/>
      <c r="G418" s="289"/>
      <c r="I418" s="289"/>
    </row>
    <row r="419" spans="4:9" customFormat="1" x14ac:dyDescent="0.25">
      <c r="D419" s="186"/>
      <c r="E419" s="186"/>
      <c r="G419" s="289"/>
      <c r="I419" s="289"/>
    </row>
    <row r="420" spans="4:9" customFormat="1" x14ac:dyDescent="0.25">
      <c r="D420" s="186"/>
      <c r="E420" s="186"/>
      <c r="G420" s="289"/>
      <c r="I420" s="289"/>
    </row>
    <row r="421" spans="4:9" customFormat="1" x14ac:dyDescent="0.25">
      <c r="D421" s="186"/>
      <c r="E421" s="186"/>
      <c r="G421" s="289"/>
      <c r="I421" s="289"/>
    </row>
    <row r="422" spans="4:9" customFormat="1" x14ac:dyDescent="0.25">
      <c r="D422" s="186"/>
      <c r="E422" s="186"/>
      <c r="G422" s="289"/>
      <c r="I422" s="289"/>
    </row>
    <row r="423" spans="4:9" customFormat="1" x14ac:dyDescent="0.25">
      <c r="D423" s="186"/>
      <c r="E423" s="186"/>
      <c r="G423" s="289"/>
      <c r="I423" s="289"/>
    </row>
    <row r="424" spans="4:9" customFormat="1" x14ac:dyDescent="0.25">
      <c r="D424" s="186"/>
      <c r="E424" s="186"/>
      <c r="G424" s="289"/>
      <c r="I424" s="289"/>
    </row>
    <row r="425" spans="4:9" customFormat="1" x14ac:dyDescent="0.25">
      <c r="D425" s="186"/>
      <c r="E425" s="186"/>
      <c r="G425" s="289"/>
      <c r="I425" s="289"/>
    </row>
    <row r="426" spans="4:9" customFormat="1" x14ac:dyDescent="0.25">
      <c r="D426" s="186"/>
      <c r="E426" s="186"/>
      <c r="G426" s="289"/>
      <c r="I426" s="289"/>
    </row>
    <row r="427" spans="4:9" customFormat="1" x14ac:dyDescent="0.25">
      <c r="D427" s="186"/>
      <c r="E427" s="186"/>
      <c r="G427" s="289"/>
      <c r="I427" s="289"/>
    </row>
    <row r="428" spans="4:9" customFormat="1" x14ac:dyDescent="0.25">
      <c r="D428" s="186"/>
      <c r="E428" s="186"/>
      <c r="G428" s="289"/>
      <c r="I428" s="289"/>
    </row>
    <row r="429" spans="4:9" customFormat="1" x14ac:dyDescent="0.25">
      <c r="D429" s="186"/>
      <c r="E429" s="186"/>
      <c r="G429" s="289"/>
      <c r="I429" s="289"/>
    </row>
    <row r="430" spans="4:9" customFormat="1" x14ac:dyDescent="0.25">
      <c r="D430" s="186"/>
      <c r="E430" s="186"/>
      <c r="G430" s="289"/>
      <c r="I430" s="289"/>
    </row>
    <row r="431" spans="4:9" customFormat="1" x14ac:dyDescent="0.25">
      <c r="D431" s="186"/>
      <c r="E431" s="186"/>
      <c r="G431" s="289"/>
      <c r="I431" s="289"/>
    </row>
    <row r="432" spans="4:9" customFormat="1" x14ac:dyDescent="0.25">
      <c r="D432" s="186"/>
      <c r="E432" s="186"/>
      <c r="G432" s="289"/>
      <c r="I432" s="289"/>
    </row>
    <row r="433" spans="4:9" customFormat="1" x14ac:dyDescent="0.25">
      <c r="D433" s="186"/>
      <c r="E433" s="186"/>
      <c r="G433" s="289"/>
      <c r="I433" s="289"/>
    </row>
    <row r="434" spans="4:9" customFormat="1" x14ac:dyDescent="0.25">
      <c r="D434" s="186"/>
      <c r="E434" s="186"/>
      <c r="G434" s="289"/>
      <c r="I434" s="289"/>
    </row>
    <row r="435" spans="4:9" customFormat="1" x14ac:dyDescent="0.25">
      <c r="D435" s="186"/>
      <c r="E435" s="186"/>
      <c r="G435" s="289"/>
      <c r="I435" s="289"/>
    </row>
    <row r="436" spans="4:9" customFormat="1" x14ac:dyDescent="0.25">
      <c r="D436" s="186"/>
      <c r="E436" s="186"/>
      <c r="G436" s="289"/>
      <c r="I436" s="289"/>
    </row>
    <row r="437" spans="4:9" customFormat="1" x14ac:dyDescent="0.25">
      <c r="D437" s="186"/>
      <c r="E437" s="186"/>
      <c r="G437" s="289"/>
      <c r="I437" s="289"/>
    </row>
    <row r="438" spans="4:9" customFormat="1" x14ac:dyDescent="0.25">
      <c r="D438" s="186"/>
      <c r="E438" s="186"/>
      <c r="G438" s="289"/>
      <c r="I438" s="289"/>
    </row>
    <row r="439" spans="4:9" customFormat="1" x14ac:dyDescent="0.25">
      <c r="D439" s="186"/>
      <c r="E439" s="186"/>
      <c r="G439" s="289"/>
      <c r="I439" s="289"/>
    </row>
    <row r="440" spans="4:9" customFormat="1" x14ac:dyDescent="0.25">
      <c r="D440" s="186"/>
      <c r="E440" s="186"/>
      <c r="G440" s="289"/>
      <c r="I440" s="289"/>
    </row>
    <row r="441" spans="4:9" customFormat="1" x14ac:dyDescent="0.25">
      <c r="D441" s="186"/>
      <c r="E441" s="186"/>
      <c r="G441" s="289"/>
      <c r="I441" s="289"/>
    </row>
    <row r="442" spans="4:9" customFormat="1" x14ac:dyDescent="0.25">
      <c r="D442" s="186"/>
      <c r="E442" s="186"/>
      <c r="G442" s="289"/>
      <c r="I442" s="289"/>
    </row>
    <row r="443" spans="4:9" customFormat="1" x14ac:dyDescent="0.25">
      <c r="D443" s="186"/>
      <c r="E443" s="186"/>
      <c r="G443" s="289"/>
      <c r="I443" s="289"/>
    </row>
    <row r="444" spans="4:9" customFormat="1" x14ac:dyDescent="0.25">
      <c r="D444" s="186"/>
      <c r="E444" s="186"/>
      <c r="G444" s="289"/>
      <c r="I444" s="289"/>
    </row>
    <row r="445" spans="4:9" customFormat="1" x14ac:dyDescent="0.25">
      <c r="D445" s="186"/>
      <c r="E445" s="186"/>
      <c r="G445" s="289"/>
      <c r="I445" s="289"/>
    </row>
    <row r="446" spans="4:9" customFormat="1" x14ac:dyDescent="0.25">
      <c r="D446" s="186"/>
      <c r="E446" s="186"/>
      <c r="G446" s="289"/>
      <c r="I446" s="289"/>
    </row>
    <row r="447" spans="4:9" customFormat="1" x14ac:dyDescent="0.25">
      <c r="D447" s="186"/>
      <c r="E447" s="186"/>
      <c r="G447" s="289"/>
      <c r="I447" s="289"/>
    </row>
    <row r="448" spans="4:9" customFormat="1" x14ac:dyDescent="0.25">
      <c r="D448" s="186"/>
      <c r="E448" s="186"/>
      <c r="G448" s="289"/>
      <c r="I448" s="289"/>
    </row>
    <row r="449" spans="4:9" customFormat="1" x14ac:dyDescent="0.25">
      <c r="D449" s="186"/>
      <c r="E449" s="186"/>
      <c r="G449" s="289"/>
      <c r="I449" s="289"/>
    </row>
    <row r="450" spans="4:9" customFormat="1" x14ac:dyDescent="0.25">
      <c r="D450" s="186"/>
      <c r="E450" s="186"/>
      <c r="G450" s="289"/>
      <c r="I450" s="289"/>
    </row>
    <row r="451" spans="4:9" customFormat="1" x14ac:dyDescent="0.25">
      <c r="D451" s="186"/>
      <c r="E451" s="186"/>
      <c r="G451" s="289"/>
      <c r="I451" s="289"/>
    </row>
    <row r="452" spans="4:9" customFormat="1" x14ac:dyDescent="0.25">
      <c r="D452" s="186"/>
      <c r="E452" s="186"/>
      <c r="G452" s="289"/>
      <c r="I452" s="289"/>
    </row>
    <row r="453" spans="4:9" customFormat="1" x14ac:dyDescent="0.25">
      <c r="D453" s="186"/>
      <c r="E453" s="186"/>
      <c r="G453" s="289"/>
      <c r="I453" s="289"/>
    </row>
    <row r="454" spans="4:9" customFormat="1" x14ac:dyDescent="0.25">
      <c r="D454" s="186"/>
      <c r="E454" s="186"/>
      <c r="G454" s="289"/>
      <c r="I454" s="289"/>
    </row>
    <row r="455" spans="4:9" customFormat="1" x14ac:dyDescent="0.25">
      <c r="D455" s="186"/>
      <c r="E455" s="186"/>
      <c r="G455" s="289"/>
      <c r="I455" s="289"/>
    </row>
    <row r="456" spans="4:9" customFormat="1" x14ac:dyDescent="0.25">
      <c r="D456" s="186"/>
      <c r="E456" s="186"/>
      <c r="G456" s="289"/>
      <c r="I456" s="289"/>
    </row>
    <row r="457" spans="4:9" customFormat="1" x14ac:dyDescent="0.25">
      <c r="D457" s="186"/>
      <c r="E457" s="186"/>
      <c r="G457" s="289"/>
      <c r="I457" s="289"/>
    </row>
    <row r="458" spans="4:9" customFormat="1" x14ac:dyDescent="0.25">
      <c r="D458" s="186"/>
      <c r="E458" s="186"/>
      <c r="G458" s="289"/>
      <c r="I458" s="289"/>
    </row>
    <row r="459" spans="4:9" customFormat="1" x14ac:dyDescent="0.25">
      <c r="D459" s="186"/>
      <c r="E459" s="186"/>
      <c r="G459" s="289"/>
      <c r="I459" s="289"/>
    </row>
    <row r="460" spans="4:9" customFormat="1" x14ac:dyDescent="0.25">
      <c r="D460" s="186"/>
      <c r="E460" s="186"/>
      <c r="G460" s="289"/>
      <c r="I460" s="289"/>
    </row>
    <row r="461" spans="4:9" customFormat="1" x14ac:dyDescent="0.25">
      <c r="D461" s="186"/>
      <c r="E461" s="186"/>
      <c r="G461" s="289"/>
      <c r="I461" s="289"/>
    </row>
    <row r="462" spans="4:9" customFormat="1" x14ac:dyDescent="0.25">
      <c r="D462" s="186"/>
      <c r="E462" s="186"/>
      <c r="G462" s="289"/>
      <c r="I462" s="289"/>
    </row>
    <row r="463" spans="4:9" customFormat="1" x14ac:dyDescent="0.25">
      <c r="D463" s="186"/>
      <c r="E463" s="186"/>
      <c r="G463" s="289"/>
      <c r="I463" s="289"/>
    </row>
    <row r="464" spans="4:9" customFormat="1" x14ac:dyDescent="0.25">
      <c r="D464" s="186"/>
      <c r="E464" s="186"/>
      <c r="G464" s="289"/>
      <c r="I464" s="289"/>
    </row>
    <row r="465" spans="4:9" customFormat="1" x14ac:dyDescent="0.25">
      <c r="D465" s="186"/>
      <c r="E465" s="186"/>
      <c r="G465" s="289"/>
      <c r="I465" s="289"/>
    </row>
    <row r="466" spans="4:9" customFormat="1" x14ac:dyDescent="0.25">
      <c r="D466" s="186"/>
      <c r="E466" s="186"/>
      <c r="G466" s="289"/>
      <c r="I466" s="289"/>
    </row>
    <row r="467" spans="4:9" customFormat="1" x14ac:dyDescent="0.25">
      <c r="D467" s="186"/>
      <c r="E467" s="186"/>
      <c r="G467" s="289"/>
      <c r="I467" s="289"/>
    </row>
    <row r="468" spans="4:9" customFormat="1" x14ac:dyDescent="0.25">
      <c r="D468" s="186"/>
      <c r="E468" s="186"/>
      <c r="G468" s="289"/>
      <c r="I468" s="289"/>
    </row>
    <row r="469" spans="4:9" customFormat="1" x14ac:dyDescent="0.25">
      <c r="D469" s="186"/>
      <c r="E469" s="186"/>
      <c r="G469" s="289"/>
      <c r="I469" s="289"/>
    </row>
    <row r="470" spans="4:9" customFormat="1" x14ac:dyDescent="0.25">
      <c r="D470" s="186"/>
      <c r="E470" s="186"/>
      <c r="G470" s="289"/>
      <c r="I470" s="289"/>
    </row>
    <row r="471" spans="4:9" customFormat="1" x14ac:dyDescent="0.25">
      <c r="D471" s="186"/>
      <c r="E471" s="186"/>
      <c r="G471" s="289"/>
      <c r="I471" s="289"/>
    </row>
    <row r="472" spans="4:9" customFormat="1" x14ac:dyDescent="0.25">
      <c r="D472" s="186"/>
      <c r="E472" s="186"/>
      <c r="G472" s="289"/>
      <c r="I472" s="289"/>
    </row>
    <row r="473" spans="4:9" customFormat="1" x14ac:dyDescent="0.25">
      <c r="D473" s="186"/>
      <c r="E473" s="186"/>
      <c r="G473" s="289"/>
      <c r="I473" s="289"/>
    </row>
    <row r="474" spans="4:9" customFormat="1" x14ac:dyDescent="0.25">
      <c r="D474" s="186"/>
      <c r="E474" s="186"/>
      <c r="G474" s="289"/>
      <c r="I474" s="289"/>
    </row>
    <row r="475" spans="4:9" customFormat="1" x14ac:dyDescent="0.25">
      <c r="D475" s="186"/>
      <c r="E475" s="186"/>
      <c r="G475" s="289"/>
      <c r="I475" s="289"/>
    </row>
    <row r="476" spans="4:9" customFormat="1" x14ac:dyDescent="0.25">
      <c r="D476" s="186"/>
      <c r="E476" s="186"/>
      <c r="G476" s="289"/>
      <c r="I476" s="289"/>
    </row>
    <row r="477" spans="4:9" customFormat="1" x14ac:dyDescent="0.25">
      <c r="D477" s="186"/>
      <c r="E477" s="186"/>
      <c r="G477" s="289"/>
      <c r="I477" s="289"/>
    </row>
    <row r="478" spans="4:9" customFormat="1" x14ac:dyDescent="0.25">
      <c r="D478" s="186"/>
      <c r="E478" s="186"/>
      <c r="G478" s="289"/>
      <c r="I478" s="289"/>
    </row>
    <row r="479" spans="4:9" customFormat="1" x14ac:dyDescent="0.25">
      <c r="D479" s="186"/>
      <c r="E479" s="186"/>
      <c r="G479" s="289"/>
      <c r="I479" s="289"/>
    </row>
    <row r="480" spans="4:9" customFormat="1" x14ac:dyDescent="0.25">
      <c r="D480" s="186"/>
      <c r="E480" s="186"/>
      <c r="G480" s="289"/>
      <c r="I480" s="289"/>
    </row>
    <row r="481" spans="4:9" customFormat="1" x14ac:dyDescent="0.25">
      <c r="D481" s="186"/>
      <c r="E481" s="186"/>
      <c r="G481" s="289"/>
      <c r="I481" s="289"/>
    </row>
    <row r="482" spans="4:9" customFormat="1" x14ac:dyDescent="0.25">
      <c r="D482" s="186"/>
      <c r="E482" s="186"/>
      <c r="G482" s="289"/>
      <c r="I482" s="289"/>
    </row>
    <row r="483" spans="4:9" customFormat="1" x14ac:dyDescent="0.25">
      <c r="D483" s="186"/>
      <c r="E483" s="186"/>
      <c r="G483" s="289"/>
      <c r="I483" s="289"/>
    </row>
    <row r="484" spans="4:9" customFormat="1" x14ac:dyDescent="0.25">
      <c r="D484" s="186"/>
      <c r="E484" s="186"/>
      <c r="G484" s="289"/>
      <c r="I484" s="289"/>
    </row>
    <row r="485" spans="4:9" customFormat="1" x14ac:dyDescent="0.25">
      <c r="D485" s="186"/>
      <c r="E485" s="186"/>
      <c r="G485" s="289"/>
      <c r="I485" s="289"/>
    </row>
    <row r="486" spans="4:9" customFormat="1" x14ac:dyDescent="0.25">
      <c r="D486" s="186"/>
      <c r="E486" s="186"/>
      <c r="G486" s="289"/>
      <c r="I486" s="289"/>
    </row>
    <row r="487" spans="4:9" customFormat="1" x14ac:dyDescent="0.25">
      <c r="D487" s="186"/>
      <c r="E487" s="186"/>
      <c r="G487" s="289"/>
      <c r="I487" s="289"/>
    </row>
    <row r="488" spans="4:9" customFormat="1" x14ac:dyDescent="0.25">
      <c r="D488" s="186"/>
      <c r="E488" s="186"/>
      <c r="G488" s="289"/>
      <c r="I488" s="289"/>
    </row>
    <row r="489" spans="4:9" customFormat="1" x14ac:dyDescent="0.25">
      <c r="D489" s="186"/>
      <c r="E489" s="186"/>
      <c r="G489" s="289"/>
      <c r="I489" s="289"/>
    </row>
    <row r="490" spans="4:9" customFormat="1" x14ac:dyDescent="0.25">
      <c r="D490" s="186"/>
      <c r="E490" s="186"/>
      <c r="G490" s="289"/>
      <c r="I490" s="289"/>
    </row>
    <row r="491" spans="4:9" customFormat="1" x14ac:dyDescent="0.25">
      <c r="D491" s="186"/>
      <c r="E491" s="186"/>
      <c r="G491" s="289"/>
      <c r="I491" s="289"/>
    </row>
    <row r="492" spans="4:9" customFormat="1" x14ac:dyDescent="0.25">
      <c r="D492" s="186"/>
      <c r="E492" s="186"/>
      <c r="G492" s="289"/>
      <c r="I492" s="289"/>
    </row>
    <row r="493" spans="4:9" customFormat="1" x14ac:dyDescent="0.25">
      <c r="D493" s="186"/>
      <c r="E493" s="186"/>
      <c r="G493" s="289"/>
      <c r="I493" s="289"/>
    </row>
    <row r="494" spans="4:9" customFormat="1" x14ac:dyDescent="0.25">
      <c r="D494" s="186"/>
      <c r="E494" s="186"/>
      <c r="G494" s="289"/>
      <c r="I494" s="289"/>
    </row>
    <row r="495" spans="4:9" customFormat="1" x14ac:dyDescent="0.25">
      <c r="D495" s="186"/>
      <c r="E495" s="186"/>
      <c r="G495" s="289"/>
      <c r="I495" s="289"/>
    </row>
    <row r="496" spans="4:9" customFormat="1" x14ac:dyDescent="0.25">
      <c r="D496" s="186"/>
      <c r="E496" s="186"/>
      <c r="G496" s="289"/>
      <c r="I496" s="289"/>
    </row>
    <row r="497" spans="4:9" customFormat="1" x14ac:dyDescent="0.25">
      <c r="D497" s="186"/>
      <c r="E497" s="186"/>
      <c r="G497" s="289"/>
      <c r="I497" s="289"/>
    </row>
    <row r="498" spans="4:9" customFormat="1" x14ac:dyDescent="0.25">
      <c r="D498" s="186"/>
      <c r="E498" s="186"/>
      <c r="G498" s="289"/>
      <c r="I498" s="289"/>
    </row>
    <row r="499" spans="4:9" customFormat="1" x14ac:dyDescent="0.25">
      <c r="D499" s="186"/>
      <c r="E499" s="186"/>
      <c r="G499" s="289"/>
      <c r="I499" s="289"/>
    </row>
    <row r="500" spans="4:9" customFormat="1" x14ac:dyDescent="0.25">
      <c r="D500" s="186"/>
      <c r="E500" s="186"/>
      <c r="G500" s="289"/>
      <c r="I500" s="289"/>
    </row>
    <row r="501" spans="4:9" customFormat="1" x14ac:dyDescent="0.25">
      <c r="D501" s="186"/>
      <c r="E501" s="186"/>
      <c r="G501" s="289"/>
      <c r="I501" s="289"/>
    </row>
    <row r="502" spans="4:9" customFormat="1" x14ac:dyDescent="0.25">
      <c r="D502" s="186"/>
      <c r="E502" s="186"/>
      <c r="G502" s="289"/>
      <c r="I502" s="289"/>
    </row>
    <row r="503" spans="4:9" customFormat="1" x14ac:dyDescent="0.25">
      <c r="D503" s="186"/>
      <c r="E503" s="186"/>
      <c r="G503" s="289"/>
      <c r="I503" s="289"/>
    </row>
    <row r="504" spans="4:9" customFormat="1" x14ac:dyDescent="0.25">
      <c r="D504" s="186"/>
      <c r="E504" s="186"/>
      <c r="G504" s="289"/>
      <c r="I504" s="289"/>
    </row>
    <row r="505" spans="4:9" customFormat="1" x14ac:dyDescent="0.25">
      <c r="D505" s="186"/>
      <c r="E505" s="186"/>
      <c r="G505" s="289"/>
      <c r="I505" s="289"/>
    </row>
    <row r="506" spans="4:9" customFormat="1" x14ac:dyDescent="0.25">
      <c r="D506" s="186"/>
      <c r="E506" s="186"/>
      <c r="G506" s="289"/>
      <c r="I506" s="289"/>
    </row>
    <row r="507" spans="4:9" customFormat="1" x14ac:dyDescent="0.25">
      <c r="D507" s="186"/>
      <c r="E507" s="186"/>
      <c r="G507" s="289"/>
      <c r="I507" s="289"/>
    </row>
    <row r="508" spans="4:9" customFormat="1" x14ac:dyDescent="0.25">
      <c r="D508" s="186"/>
      <c r="E508" s="186"/>
      <c r="G508" s="289"/>
      <c r="I508" s="289"/>
    </row>
    <row r="509" spans="4:9" customFormat="1" x14ac:dyDescent="0.25">
      <c r="D509" s="186"/>
      <c r="E509" s="186"/>
      <c r="G509" s="289"/>
      <c r="I509" s="289"/>
    </row>
    <row r="510" spans="4:9" customFormat="1" x14ac:dyDescent="0.25">
      <c r="D510" s="186"/>
      <c r="E510" s="186"/>
      <c r="G510" s="289"/>
      <c r="I510" s="289"/>
    </row>
    <row r="511" spans="4:9" customFormat="1" x14ac:dyDescent="0.25">
      <c r="D511" s="186"/>
      <c r="E511" s="186"/>
      <c r="G511" s="289"/>
      <c r="I511" s="289"/>
    </row>
    <row r="512" spans="4:9" customFormat="1" x14ac:dyDescent="0.25">
      <c r="D512" s="186"/>
      <c r="E512" s="186"/>
      <c r="G512" s="289"/>
      <c r="I512" s="289"/>
    </row>
    <row r="513" spans="4:9" customFormat="1" x14ac:dyDescent="0.25">
      <c r="D513" s="186"/>
      <c r="E513" s="186"/>
      <c r="G513" s="289"/>
      <c r="I513" s="289"/>
    </row>
    <row r="514" spans="4:9" customFormat="1" x14ac:dyDescent="0.25">
      <c r="D514" s="186"/>
      <c r="E514" s="186"/>
      <c r="G514" s="289"/>
      <c r="I514" s="289"/>
    </row>
    <row r="515" spans="4:9" customFormat="1" x14ac:dyDescent="0.25">
      <c r="D515" s="186"/>
      <c r="E515" s="186"/>
      <c r="G515" s="289"/>
      <c r="I515" s="289"/>
    </row>
    <row r="516" spans="4:9" customFormat="1" x14ac:dyDescent="0.25">
      <c r="D516" s="186"/>
      <c r="E516" s="186"/>
      <c r="G516" s="289"/>
      <c r="I516" s="289"/>
    </row>
    <row r="517" spans="4:9" customFormat="1" x14ac:dyDescent="0.25">
      <c r="D517" s="186"/>
      <c r="E517" s="186"/>
      <c r="G517" s="289"/>
      <c r="I517" s="289"/>
    </row>
    <row r="518" spans="4:9" customFormat="1" x14ac:dyDescent="0.25">
      <c r="D518" s="186"/>
      <c r="E518" s="186"/>
      <c r="G518" s="289"/>
      <c r="I518" s="289"/>
    </row>
    <row r="519" spans="4:9" customFormat="1" x14ac:dyDescent="0.25">
      <c r="D519" s="186"/>
      <c r="E519" s="186"/>
      <c r="G519" s="289"/>
      <c r="I519" s="289"/>
    </row>
    <row r="520" spans="4:9" customFormat="1" x14ac:dyDescent="0.25">
      <c r="D520" s="186"/>
      <c r="E520" s="186"/>
      <c r="G520" s="289"/>
      <c r="I520" s="289"/>
    </row>
    <row r="521" spans="4:9" customFormat="1" x14ac:dyDescent="0.25">
      <c r="D521" s="186"/>
      <c r="E521" s="186"/>
      <c r="G521" s="289"/>
      <c r="I521" s="289"/>
    </row>
    <row r="522" spans="4:9" customFormat="1" x14ac:dyDescent="0.25">
      <c r="D522" s="186"/>
      <c r="E522" s="186"/>
      <c r="G522" s="289"/>
      <c r="I522" s="289"/>
    </row>
    <row r="523" spans="4:9" customFormat="1" x14ac:dyDescent="0.25">
      <c r="D523" s="186"/>
      <c r="E523" s="186"/>
      <c r="G523" s="289"/>
      <c r="I523" s="289"/>
    </row>
    <row r="524" spans="4:9" customFormat="1" x14ac:dyDescent="0.25">
      <c r="D524" s="186"/>
      <c r="E524" s="186"/>
      <c r="G524" s="289"/>
      <c r="I524" s="289"/>
    </row>
    <row r="525" spans="4:9" customFormat="1" x14ac:dyDescent="0.25">
      <c r="D525" s="186"/>
      <c r="E525" s="186"/>
      <c r="G525" s="289"/>
      <c r="I525" s="289"/>
    </row>
    <row r="526" spans="4:9" customFormat="1" x14ac:dyDescent="0.25">
      <c r="D526" s="186"/>
      <c r="E526" s="186"/>
      <c r="G526" s="289"/>
      <c r="I526" s="289"/>
    </row>
    <row r="527" spans="4:9" customFormat="1" x14ac:dyDescent="0.25">
      <c r="D527" s="186"/>
      <c r="E527" s="186"/>
      <c r="G527" s="289"/>
      <c r="I527" s="289"/>
    </row>
    <row r="528" spans="4:9" customFormat="1" x14ac:dyDescent="0.25">
      <c r="D528" s="186"/>
      <c r="E528" s="186"/>
      <c r="G528" s="289"/>
      <c r="I528" s="289"/>
    </row>
    <row r="529" spans="4:9" customFormat="1" x14ac:dyDescent="0.25">
      <c r="D529" s="186"/>
      <c r="E529" s="186"/>
      <c r="G529" s="289"/>
      <c r="I529" s="289"/>
    </row>
    <row r="530" spans="4:9" customFormat="1" x14ac:dyDescent="0.25">
      <c r="D530" s="186"/>
      <c r="E530" s="186"/>
      <c r="G530" s="289"/>
      <c r="I530" s="289"/>
    </row>
    <row r="531" spans="4:9" customFormat="1" x14ac:dyDescent="0.25">
      <c r="D531" s="186"/>
      <c r="E531" s="186"/>
      <c r="G531" s="289"/>
      <c r="I531" s="289"/>
    </row>
    <row r="532" spans="4:9" customFormat="1" x14ac:dyDescent="0.25">
      <c r="D532" s="186"/>
      <c r="E532" s="186"/>
      <c r="G532" s="289"/>
      <c r="I532" s="289"/>
    </row>
    <row r="533" spans="4:9" customFormat="1" x14ac:dyDescent="0.25">
      <c r="D533" s="186"/>
      <c r="E533" s="186"/>
      <c r="G533" s="289"/>
      <c r="I533" s="289"/>
    </row>
    <row r="534" spans="4:9" customFormat="1" x14ac:dyDescent="0.25">
      <c r="D534" s="186"/>
      <c r="E534" s="186"/>
      <c r="G534" s="289"/>
      <c r="I534" s="289"/>
    </row>
    <row r="535" spans="4:9" customFormat="1" x14ac:dyDescent="0.25">
      <c r="D535" s="186"/>
      <c r="E535" s="186"/>
      <c r="G535" s="289"/>
      <c r="I535" s="289"/>
    </row>
    <row r="536" spans="4:9" customFormat="1" x14ac:dyDescent="0.25">
      <c r="D536" s="186"/>
      <c r="E536" s="186"/>
      <c r="G536" s="289"/>
      <c r="I536" s="289"/>
    </row>
    <row r="537" spans="4:9" customFormat="1" x14ac:dyDescent="0.25">
      <c r="D537" s="186"/>
      <c r="E537" s="186"/>
      <c r="G537" s="289"/>
      <c r="I537" s="289"/>
    </row>
    <row r="538" spans="4:9" customFormat="1" x14ac:dyDescent="0.25">
      <c r="D538" s="186"/>
      <c r="E538" s="186"/>
      <c r="G538" s="289"/>
      <c r="I538" s="289"/>
    </row>
    <row r="539" spans="4:9" customFormat="1" x14ac:dyDescent="0.25">
      <c r="D539" s="186"/>
      <c r="E539" s="186"/>
      <c r="G539" s="289"/>
      <c r="I539" s="289"/>
    </row>
    <row r="540" spans="4:9" customFormat="1" x14ac:dyDescent="0.25">
      <c r="D540" s="186"/>
      <c r="E540" s="186"/>
      <c r="G540" s="289"/>
      <c r="I540" s="289"/>
    </row>
    <row r="541" spans="4:9" customFormat="1" x14ac:dyDescent="0.25">
      <c r="D541" s="186"/>
      <c r="E541" s="186"/>
      <c r="G541" s="289"/>
      <c r="I541" s="289"/>
    </row>
    <row r="542" spans="4:9" customFormat="1" x14ac:dyDescent="0.25">
      <c r="D542" s="186"/>
      <c r="E542" s="186"/>
      <c r="G542" s="289"/>
      <c r="I542" s="289"/>
    </row>
    <row r="543" spans="4:9" customFormat="1" x14ac:dyDescent="0.25">
      <c r="D543" s="186"/>
      <c r="E543" s="186"/>
      <c r="G543" s="289"/>
      <c r="I543" s="289"/>
    </row>
    <row r="544" spans="4:9" customFormat="1" x14ac:dyDescent="0.25">
      <c r="D544" s="186"/>
      <c r="E544" s="186"/>
      <c r="G544" s="289"/>
      <c r="I544" s="289"/>
    </row>
    <row r="545" spans="4:9" customFormat="1" x14ac:dyDescent="0.25">
      <c r="D545" s="186"/>
      <c r="E545" s="186"/>
      <c r="G545" s="289"/>
      <c r="I545" s="289"/>
    </row>
    <row r="546" spans="4:9" customFormat="1" x14ac:dyDescent="0.25">
      <c r="D546" s="186"/>
      <c r="E546" s="186"/>
      <c r="G546" s="289"/>
      <c r="I546" s="289"/>
    </row>
    <row r="547" spans="4:9" customFormat="1" x14ac:dyDescent="0.25">
      <c r="D547" s="186"/>
      <c r="E547" s="186"/>
      <c r="G547" s="289"/>
      <c r="I547" s="289"/>
    </row>
    <row r="548" spans="4:9" customFormat="1" x14ac:dyDescent="0.25">
      <c r="D548" s="186"/>
      <c r="E548" s="186"/>
      <c r="G548" s="289"/>
      <c r="I548" s="289"/>
    </row>
    <row r="549" spans="4:9" customFormat="1" x14ac:dyDescent="0.25">
      <c r="D549" s="186"/>
      <c r="E549" s="186"/>
      <c r="G549" s="289"/>
      <c r="I549" s="289"/>
    </row>
    <row r="550" spans="4:9" customFormat="1" x14ac:dyDescent="0.25">
      <c r="D550" s="186"/>
      <c r="E550" s="186"/>
      <c r="G550" s="289"/>
      <c r="I550" s="289"/>
    </row>
    <row r="551" spans="4:9" customFormat="1" x14ac:dyDescent="0.25">
      <c r="D551" s="186"/>
      <c r="E551" s="186"/>
      <c r="G551" s="289"/>
      <c r="I551" s="289"/>
    </row>
    <row r="552" spans="4:9" customFormat="1" x14ac:dyDescent="0.25">
      <c r="D552" s="186"/>
      <c r="E552" s="186"/>
      <c r="G552" s="289"/>
      <c r="I552" s="289"/>
    </row>
    <row r="553" spans="4:9" customFormat="1" x14ac:dyDescent="0.25">
      <c r="D553" s="186"/>
      <c r="E553" s="186"/>
      <c r="G553" s="289"/>
      <c r="I553" s="289"/>
    </row>
    <row r="554" spans="4:9" customFormat="1" x14ac:dyDescent="0.25">
      <c r="D554" s="186"/>
      <c r="E554" s="186"/>
      <c r="G554" s="289"/>
      <c r="I554" s="289"/>
    </row>
    <row r="555" spans="4:9" customFormat="1" x14ac:dyDescent="0.25">
      <c r="D555" s="186"/>
      <c r="E555" s="186"/>
      <c r="G555" s="289"/>
      <c r="I555" s="289"/>
    </row>
    <row r="556" spans="4:9" customFormat="1" x14ac:dyDescent="0.25">
      <c r="D556" s="186"/>
      <c r="E556" s="186"/>
      <c r="G556" s="289"/>
      <c r="I556" s="289"/>
    </row>
    <row r="557" spans="4:9" customFormat="1" x14ac:dyDescent="0.25">
      <c r="D557" s="186"/>
      <c r="E557" s="186"/>
      <c r="G557" s="289"/>
      <c r="I557" s="289"/>
    </row>
    <row r="558" spans="4:9" customFormat="1" x14ac:dyDescent="0.25">
      <c r="D558" s="186"/>
      <c r="E558" s="186"/>
      <c r="G558" s="289"/>
      <c r="I558" s="289"/>
    </row>
    <row r="559" spans="4:9" customFormat="1" x14ac:dyDescent="0.25">
      <c r="D559" s="186"/>
      <c r="E559" s="186"/>
      <c r="G559" s="289"/>
      <c r="I559" s="289"/>
    </row>
    <row r="560" spans="4:9" customFormat="1" x14ac:dyDescent="0.25">
      <c r="D560" s="186"/>
      <c r="E560" s="186"/>
      <c r="G560" s="289"/>
      <c r="I560" s="289"/>
    </row>
    <row r="561" spans="4:9" customFormat="1" x14ac:dyDescent="0.25">
      <c r="D561" s="186"/>
      <c r="E561" s="186"/>
      <c r="G561" s="289"/>
      <c r="I561" s="289"/>
    </row>
    <row r="562" spans="4:9" customFormat="1" x14ac:dyDescent="0.25">
      <c r="D562" s="186"/>
      <c r="E562" s="186"/>
      <c r="G562" s="289"/>
      <c r="I562" s="289"/>
    </row>
    <row r="563" spans="4:9" customFormat="1" x14ac:dyDescent="0.25">
      <c r="D563" s="186"/>
      <c r="E563" s="186"/>
      <c r="G563" s="289"/>
      <c r="I563" s="289"/>
    </row>
    <row r="564" spans="4:9" customFormat="1" x14ac:dyDescent="0.25">
      <c r="D564" s="186"/>
      <c r="E564" s="186"/>
      <c r="G564" s="289"/>
      <c r="I564" s="289"/>
    </row>
    <row r="565" spans="4:9" customFormat="1" x14ac:dyDescent="0.25">
      <c r="D565" s="186"/>
      <c r="E565" s="186"/>
      <c r="G565" s="289"/>
      <c r="I565" s="289"/>
    </row>
    <row r="566" spans="4:9" customFormat="1" x14ac:dyDescent="0.25">
      <c r="D566" s="186"/>
      <c r="E566" s="186"/>
      <c r="G566" s="289"/>
      <c r="I566" s="289"/>
    </row>
    <row r="567" spans="4:9" customFormat="1" x14ac:dyDescent="0.25">
      <c r="D567" s="186"/>
      <c r="E567" s="186"/>
      <c r="G567" s="289"/>
      <c r="I567" s="289"/>
    </row>
    <row r="568" spans="4:9" customFormat="1" x14ac:dyDescent="0.25">
      <c r="D568" s="186"/>
      <c r="E568" s="186"/>
      <c r="G568" s="289"/>
      <c r="I568" s="289"/>
    </row>
    <row r="569" spans="4:9" customFormat="1" x14ac:dyDescent="0.25">
      <c r="D569" s="186"/>
      <c r="E569" s="186"/>
      <c r="G569" s="289"/>
      <c r="I569" s="289"/>
    </row>
    <row r="570" spans="4:9" customFormat="1" x14ac:dyDescent="0.25">
      <c r="D570" s="186"/>
      <c r="E570" s="186"/>
      <c r="G570" s="289"/>
      <c r="I570" s="289"/>
    </row>
    <row r="571" spans="4:9" customFormat="1" x14ac:dyDescent="0.25">
      <c r="D571" s="186"/>
      <c r="E571" s="186"/>
      <c r="G571" s="289"/>
      <c r="I571" s="289"/>
    </row>
    <row r="572" spans="4:9" customFormat="1" x14ac:dyDescent="0.25">
      <c r="D572" s="186"/>
      <c r="E572" s="186"/>
      <c r="G572" s="289"/>
      <c r="I572" s="289"/>
    </row>
    <row r="573" spans="4:9" customFormat="1" x14ac:dyDescent="0.25">
      <c r="D573" s="186"/>
      <c r="E573" s="186"/>
      <c r="G573" s="289"/>
      <c r="I573" s="289"/>
    </row>
    <row r="574" spans="4:9" customFormat="1" x14ac:dyDescent="0.25">
      <c r="D574" s="186"/>
      <c r="E574" s="186"/>
      <c r="G574" s="289"/>
      <c r="I574" s="289"/>
    </row>
    <row r="575" spans="4:9" customFormat="1" x14ac:dyDescent="0.25">
      <c r="D575" s="186"/>
      <c r="E575" s="186"/>
      <c r="G575" s="289"/>
      <c r="I575" s="289"/>
    </row>
    <row r="576" spans="4:9" customFormat="1" x14ac:dyDescent="0.25">
      <c r="D576" s="186"/>
      <c r="E576" s="186"/>
      <c r="G576" s="289"/>
      <c r="I576" s="289"/>
    </row>
    <row r="577" spans="4:9" customFormat="1" x14ac:dyDescent="0.25">
      <c r="D577" s="186"/>
      <c r="E577" s="186"/>
      <c r="G577" s="289"/>
      <c r="I577" s="289"/>
    </row>
    <row r="578" spans="4:9" customFormat="1" x14ac:dyDescent="0.25">
      <c r="D578" s="186"/>
      <c r="E578" s="186"/>
      <c r="G578" s="289"/>
      <c r="I578" s="289"/>
    </row>
    <row r="579" spans="4:9" customFormat="1" x14ac:dyDescent="0.25">
      <c r="D579" s="186"/>
      <c r="E579" s="186"/>
      <c r="G579" s="289"/>
      <c r="I579" s="289"/>
    </row>
    <row r="580" spans="4:9" customFormat="1" x14ac:dyDescent="0.25">
      <c r="D580" s="186"/>
      <c r="E580" s="186"/>
      <c r="G580" s="289"/>
      <c r="I580" s="289"/>
    </row>
    <row r="581" spans="4:9" customFormat="1" x14ac:dyDescent="0.25">
      <c r="D581" s="186"/>
      <c r="E581" s="186"/>
      <c r="G581" s="289"/>
      <c r="I581" s="289"/>
    </row>
    <row r="582" spans="4:9" customFormat="1" x14ac:dyDescent="0.25">
      <c r="D582" s="186"/>
      <c r="E582" s="186"/>
      <c r="G582" s="289"/>
      <c r="I582" s="289"/>
    </row>
    <row r="583" spans="4:9" customFormat="1" x14ac:dyDescent="0.25">
      <c r="D583" s="186"/>
      <c r="E583" s="186"/>
      <c r="G583" s="289"/>
      <c r="I583" s="289"/>
    </row>
    <row r="584" spans="4:9" customFormat="1" x14ac:dyDescent="0.25">
      <c r="D584" s="186"/>
      <c r="E584" s="186"/>
      <c r="G584" s="289"/>
      <c r="I584" s="289"/>
    </row>
    <row r="585" spans="4:9" customFormat="1" x14ac:dyDescent="0.25">
      <c r="D585" s="186"/>
      <c r="E585" s="186"/>
      <c r="G585" s="289"/>
      <c r="I585" s="289"/>
    </row>
    <row r="586" spans="4:9" customFormat="1" x14ac:dyDescent="0.25">
      <c r="D586" s="186"/>
      <c r="E586" s="186"/>
      <c r="G586" s="289"/>
      <c r="I586" s="289"/>
    </row>
    <row r="587" spans="4:9" customFormat="1" x14ac:dyDescent="0.25">
      <c r="D587" s="186"/>
      <c r="E587" s="186"/>
      <c r="G587" s="289"/>
      <c r="I587" s="289"/>
    </row>
    <row r="588" spans="4:9" customFormat="1" x14ac:dyDescent="0.25">
      <c r="D588" s="186"/>
      <c r="E588" s="186"/>
      <c r="G588" s="289"/>
      <c r="I588" s="289"/>
    </row>
    <row r="589" spans="4:9" customFormat="1" x14ac:dyDescent="0.25">
      <c r="D589" s="186"/>
      <c r="E589" s="186"/>
      <c r="G589" s="289"/>
      <c r="I589" s="289"/>
    </row>
    <row r="590" spans="4:9" customFormat="1" x14ac:dyDescent="0.25">
      <c r="D590" s="186"/>
      <c r="E590" s="186"/>
      <c r="G590" s="289"/>
      <c r="I590" s="289"/>
    </row>
    <row r="591" spans="4:9" customFormat="1" x14ac:dyDescent="0.25">
      <c r="D591" s="186"/>
      <c r="E591" s="186"/>
      <c r="G591" s="289"/>
      <c r="I591" s="289"/>
    </row>
    <row r="592" spans="4:9" customFormat="1" x14ac:dyDescent="0.25">
      <c r="D592" s="186"/>
      <c r="E592" s="186"/>
      <c r="G592" s="289"/>
      <c r="I592" s="289"/>
    </row>
    <row r="593" spans="4:9" customFormat="1" x14ac:dyDescent="0.25">
      <c r="D593" s="186"/>
      <c r="E593" s="186"/>
      <c r="G593" s="289"/>
      <c r="I593" s="289"/>
    </row>
    <row r="594" spans="4:9" customFormat="1" x14ac:dyDescent="0.25">
      <c r="D594" s="186"/>
      <c r="E594" s="186"/>
      <c r="G594" s="289"/>
      <c r="I594" s="289"/>
    </row>
    <row r="595" spans="4:9" customFormat="1" x14ac:dyDescent="0.25">
      <c r="D595" s="186"/>
      <c r="E595" s="186"/>
      <c r="G595" s="289"/>
      <c r="I595" s="289"/>
    </row>
    <row r="596" spans="4:9" customFormat="1" x14ac:dyDescent="0.25">
      <c r="D596" s="186"/>
      <c r="E596" s="186"/>
      <c r="G596" s="289"/>
      <c r="I596" s="289"/>
    </row>
    <row r="597" spans="4:9" customFormat="1" x14ac:dyDescent="0.25">
      <c r="D597" s="186"/>
      <c r="E597" s="186"/>
      <c r="G597" s="289"/>
      <c r="I597" s="289"/>
    </row>
    <row r="598" spans="4:9" customFormat="1" x14ac:dyDescent="0.25">
      <c r="D598" s="186"/>
      <c r="E598" s="186"/>
      <c r="G598" s="289"/>
      <c r="I598" s="289"/>
    </row>
    <row r="599" spans="4:9" customFormat="1" x14ac:dyDescent="0.25">
      <c r="D599" s="186"/>
      <c r="E599" s="186"/>
      <c r="G599" s="289"/>
      <c r="I599" s="289"/>
    </row>
    <row r="600" spans="4:9" customFormat="1" x14ac:dyDescent="0.25">
      <c r="D600" s="186"/>
      <c r="E600" s="186"/>
      <c r="G600" s="289"/>
      <c r="I600" s="289"/>
    </row>
    <row r="601" spans="4:9" customFormat="1" x14ac:dyDescent="0.25">
      <c r="D601" s="186"/>
      <c r="E601" s="186"/>
      <c r="G601" s="289"/>
      <c r="I601" s="289"/>
    </row>
    <row r="602" spans="4:9" customFormat="1" x14ac:dyDescent="0.25">
      <c r="D602" s="186"/>
      <c r="E602" s="186"/>
      <c r="G602" s="289"/>
      <c r="I602" s="289"/>
    </row>
    <row r="603" spans="4:9" customFormat="1" x14ac:dyDescent="0.25">
      <c r="D603" s="186"/>
      <c r="E603" s="186"/>
      <c r="G603" s="289"/>
      <c r="I603" s="289"/>
    </row>
    <row r="604" spans="4:9" customFormat="1" x14ac:dyDescent="0.25">
      <c r="D604" s="186"/>
      <c r="E604" s="186"/>
      <c r="G604" s="289"/>
      <c r="I604" s="289"/>
    </row>
    <row r="605" spans="4:9" customFormat="1" x14ac:dyDescent="0.25">
      <c r="D605" s="186"/>
      <c r="E605" s="186"/>
      <c r="G605" s="289"/>
      <c r="I605" s="289"/>
    </row>
    <row r="606" spans="4:9" customFormat="1" x14ac:dyDescent="0.25">
      <c r="D606" s="186"/>
      <c r="E606" s="186"/>
      <c r="G606" s="289"/>
      <c r="I606" s="289"/>
    </row>
    <row r="607" spans="4:9" customFormat="1" x14ac:dyDescent="0.25">
      <c r="D607" s="186"/>
      <c r="E607" s="186"/>
      <c r="G607" s="289"/>
      <c r="I607" s="289"/>
    </row>
    <row r="608" spans="4:9" customFormat="1" x14ac:dyDescent="0.25">
      <c r="D608" s="186"/>
      <c r="E608" s="186"/>
      <c r="G608" s="289"/>
      <c r="I608" s="289"/>
    </row>
    <row r="609" spans="4:9" customFormat="1" x14ac:dyDescent="0.25">
      <c r="D609" s="186"/>
      <c r="E609" s="186"/>
      <c r="G609" s="289"/>
      <c r="I609" s="289"/>
    </row>
    <row r="610" spans="4:9" customFormat="1" x14ac:dyDescent="0.25">
      <c r="D610" s="186"/>
      <c r="E610" s="186"/>
      <c r="G610" s="289"/>
      <c r="I610" s="289"/>
    </row>
    <row r="611" spans="4:9" customFormat="1" x14ac:dyDescent="0.25">
      <c r="D611" s="186"/>
      <c r="E611" s="186"/>
      <c r="G611" s="289"/>
      <c r="I611" s="289"/>
    </row>
    <row r="612" spans="4:9" customFormat="1" x14ac:dyDescent="0.25">
      <c r="D612" s="186"/>
      <c r="E612" s="186"/>
      <c r="G612" s="289"/>
      <c r="I612" s="289"/>
    </row>
    <row r="613" spans="4:9" customFormat="1" x14ac:dyDescent="0.25">
      <c r="D613" s="186"/>
      <c r="E613" s="186"/>
      <c r="G613" s="289"/>
      <c r="I613" s="289"/>
    </row>
    <row r="614" spans="4:9" customFormat="1" x14ac:dyDescent="0.25">
      <c r="D614" s="186"/>
      <c r="E614" s="186"/>
      <c r="G614" s="289"/>
      <c r="I614" s="289"/>
    </row>
    <row r="615" spans="4:9" customFormat="1" x14ac:dyDescent="0.25">
      <c r="D615" s="186"/>
      <c r="E615" s="186"/>
      <c r="G615" s="289"/>
      <c r="I615" s="289"/>
    </row>
    <row r="616" spans="4:9" customFormat="1" x14ac:dyDescent="0.25">
      <c r="D616" s="186"/>
      <c r="E616" s="186"/>
      <c r="G616" s="289"/>
      <c r="I616" s="289"/>
    </row>
    <row r="617" spans="4:9" customFormat="1" x14ac:dyDescent="0.25">
      <c r="D617" s="186"/>
      <c r="E617" s="186"/>
      <c r="G617" s="289"/>
      <c r="I617" s="289"/>
    </row>
    <row r="618" spans="4:9" customFormat="1" x14ac:dyDescent="0.25">
      <c r="D618" s="186"/>
      <c r="E618" s="186"/>
      <c r="G618" s="289"/>
      <c r="I618" s="289"/>
    </row>
    <row r="619" spans="4:9" customFormat="1" x14ac:dyDescent="0.25">
      <c r="D619" s="186"/>
      <c r="E619" s="186"/>
      <c r="G619" s="289"/>
      <c r="I619" s="289"/>
    </row>
    <row r="620" spans="4:9" customFormat="1" x14ac:dyDescent="0.25">
      <c r="D620" s="186"/>
      <c r="E620" s="186"/>
      <c r="G620" s="289"/>
      <c r="I620" s="289"/>
    </row>
    <row r="621" spans="4:9" customFormat="1" x14ac:dyDescent="0.25">
      <c r="D621" s="186"/>
      <c r="E621" s="186"/>
      <c r="G621" s="289"/>
      <c r="I621" s="289"/>
    </row>
    <row r="622" spans="4:9" customFormat="1" x14ac:dyDescent="0.25">
      <c r="D622" s="186"/>
      <c r="E622" s="186"/>
      <c r="G622" s="289"/>
      <c r="I622" s="289"/>
    </row>
    <row r="623" spans="4:9" customFormat="1" x14ac:dyDescent="0.25">
      <c r="D623" s="186"/>
      <c r="E623" s="186"/>
      <c r="G623" s="289"/>
      <c r="I623" s="289"/>
    </row>
    <row r="624" spans="4:9" customFormat="1" x14ac:dyDescent="0.25">
      <c r="D624" s="186"/>
      <c r="E624" s="186"/>
      <c r="G624" s="289"/>
      <c r="I624" s="289"/>
    </row>
    <row r="625" spans="4:9" customFormat="1" x14ac:dyDescent="0.25">
      <c r="D625" s="186"/>
      <c r="E625" s="186"/>
      <c r="G625" s="289"/>
      <c r="I625" s="289"/>
    </row>
    <row r="626" spans="4:9" customFormat="1" x14ac:dyDescent="0.25">
      <c r="D626" s="186"/>
      <c r="E626" s="186"/>
      <c r="G626" s="289"/>
      <c r="I626" s="289"/>
    </row>
    <row r="627" spans="4:9" customFormat="1" x14ac:dyDescent="0.25">
      <c r="D627" s="186"/>
      <c r="E627" s="186"/>
      <c r="G627" s="289"/>
      <c r="I627" s="289"/>
    </row>
    <row r="628" spans="4:9" customFormat="1" x14ac:dyDescent="0.25">
      <c r="D628" s="186"/>
      <c r="E628" s="186"/>
      <c r="G628" s="289"/>
      <c r="I628" s="289"/>
    </row>
    <row r="629" spans="4:9" customFormat="1" x14ac:dyDescent="0.25">
      <c r="D629" s="186"/>
      <c r="E629" s="186"/>
      <c r="G629" s="289"/>
      <c r="I629" s="289"/>
    </row>
    <row r="630" spans="4:9" customFormat="1" x14ac:dyDescent="0.25">
      <c r="D630" s="186"/>
      <c r="E630" s="186"/>
      <c r="G630" s="289"/>
      <c r="I630" s="289"/>
    </row>
    <row r="631" spans="4:9" customFormat="1" x14ac:dyDescent="0.25">
      <c r="D631" s="186"/>
      <c r="E631" s="186"/>
      <c r="G631" s="289"/>
      <c r="I631" s="289"/>
    </row>
    <row r="632" spans="4:9" customFormat="1" x14ac:dyDescent="0.25">
      <c r="D632" s="186"/>
      <c r="E632" s="186"/>
      <c r="G632" s="289"/>
      <c r="I632" s="289"/>
    </row>
    <row r="633" spans="4:9" customFormat="1" x14ac:dyDescent="0.25">
      <c r="D633" s="186"/>
      <c r="E633" s="186"/>
      <c r="G633" s="289"/>
      <c r="I633" s="289"/>
    </row>
    <row r="634" spans="4:9" customFormat="1" x14ac:dyDescent="0.25">
      <c r="D634" s="186"/>
      <c r="E634" s="186"/>
      <c r="G634" s="289"/>
      <c r="I634" s="289"/>
    </row>
    <row r="635" spans="4:9" customFormat="1" x14ac:dyDescent="0.25">
      <c r="D635" s="186"/>
      <c r="E635" s="186"/>
      <c r="G635" s="289"/>
      <c r="I635" s="289"/>
    </row>
    <row r="636" spans="4:9" customFormat="1" x14ac:dyDescent="0.25">
      <c r="D636" s="186"/>
      <c r="E636" s="186"/>
      <c r="G636" s="289"/>
      <c r="I636" s="289"/>
    </row>
    <row r="637" spans="4:9" customFormat="1" x14ac:dyDescent="0.25">
      <c r="D637" s="186"/>
      <c r="E637" s="186"/>
      <c r="G637" s="289"/>
      <c r="I637" s="289"/>
    </row>
    <row r="638" spans="4:9" customFormat="1" x14ac:dyDescent="0.25">
      <c r="D638" s="186"/>
      <c r="E638" s="186"/>
      <c r="G638" s="289"/>
      <c r="I638" s="289"/>
    </row>
    <row r="639" spans="4:9" customFormat="1" x14ac:dyDescent="0.25">
      <c r="D639" s="186"/>
      <c r="E639" s="186"/>
      <c r="G639" s="289"/>
      <c r="I639" s="289"/>
    </row>
    <row r="640" spans="4:9" customFormat="1" x14ac:dyDescent="0.25">
      <c r="D640" s="186"/>
      <c r="E640" s="186"/>
      <c r="G640" s="289"/>
      <c r="I640" s="289"/>
    </row>
    <row r="641" spans="4:9" customFormat="1" x14ac:dyDescent="0.25">
      <c r="D641" s="186"/>
      <c r="E641" s="186"/>
      <c r="G641" s="289"/>
      <c r="I641" s="289"/>
    </row>
    <row r="642" spans="4:9" customFormat="1" x14ac:dyDescent="0.25">
      <c r="D642" s="186"/>
      <c r="E642" s="186"/>
      <c r="G642" s="289"/>
      <c r="I642" s="289"/>
    </row>
    <row r="643" spans="4:9" customFormat="1" x14ac:dyDescent="0.25">
      <c r="D643" s="186"/>
      <c r="E643" s="186"/>
      <c r="G643" s="289"/>
      <c r="I643" s="289"/>
    </row>
    <row r="644" spans="4:9" customFormat="1" x14ac:dyDescent="0.25">
      <c r="D644" s="186"/>
      <c r="E644" s="186"/>
      <c r="G644" s="289"/>
      <c r="I644" s="289"/>
    </row>
    <row r="645" spans="4:9" customFormat="1" x14ac:dyDescent="0.25">
      <c r="D645" s="186"/>
      <c r="E645" s="186"/>
      <c r="G645" s="289"/>
      <c r="I645" s="289"/>
    </row>
    <row r="646" spans="4:9" customFormat="1" x14ac:dyDescent="0.25">
      <c r="D646" s="186"/>
      <c r="E646" s="186"/>
      <c r="G646" s="289"/>
      <c r="I646" s="289"/>
    </row>
    <row r="647" spans="4:9" customFormat="1" x14ac:dyDescent="0.25">
      <c r="D647" s="186"/>
      <c r="E647" s="186"/>
      <c r="G647" s="289"/>
      <c r="I647" s="289"/>
    </row>
    <row r="648" spans="4:9" customFormat="1" x14ac:dyDescent="0.25">
      <c r="D648" s="186"/>
      <c r="E648" s="186"/>
      <c r="G648" s="289"/>
      <c r="I648" s="289"/>
    </row>
    <row r="649" spans="4:9" customFormat="1" x14ac:dyDescent="0.25">
      <c r="D649" s="186"/>
      <c r="E649" s="186"/>
      <c r="G649" s="289"/>
      <c r="I649" s="289"/>
    </row>
    <row r="650" spans="4:9" customFormat="1" x14ac:dyDescent="0.25">
      <c r="D650" s="186"/>
      <c r="E650" s="186"/>
      <c r="G650" s="289"/>
      <c r="I650" s="289"/>
    </row>
    <row r="651" spans="4:9" customFormat="1" x14ac:dyDescent="0.25">
      <c r="D651" s="186"/>
      <c r="E651" s="186"/>
      <c r="G651" s="289"/>
      <c r="I651" s="289"/>
    </row>
    <row r="652" spans="4:9" customFormat="1" x14ac:dyDescent="0.25">
      <c r="D652" s="186"/>
      <c r="E652" s="186"/>
      <c r="G652" s="289"/>
      <c r="I652" s="289"/>
    </row>
    <row r="653" spans="4:9" customFormat="1" x14ac:dyDescent="0.25">
      <c r="D653" s="186"/>
      <c r="E653" s="186"/>
      <c r="G653" s="289"/>
      <c r="I653" s="289"/>
    </row>
    <row r="654" spans="4:9" customFormat="1" x14ac:dyDescent="0.25">
      <c r="D654" s="186"/>
      <c r="E654" s="186"/>
      <c r="G654" s="289"/>
      <c r="I654" s="289"/>
    </row>
    <row r="655" spans="4:9" customFormat="1" x14ac:dyDescent="0.25">
      <c r="D655" s="186"/>
      <c r="E655" s="186"/>
      <c r="G655" s="289"/>
      <c r="I655" s="289"/>
    </row>
    <row r="656" spans="4:9" customFormat="1" x14ac:dyDescent="0.25">
      <c r="D656" s="186"/>
      <c r="E656" s="186"/>
      <c r="G656" s="289"/>
      <c r="I656" s="289"/>
    </row>
    <row r="657" spans="4:9" customFormat="1" x14ac:dyDescent="0.25">
      <c r="D657" s="186"/>
      <c r="E657" s="186"/>
      <c r="G657" s="289"/>
      <c r="I657" s="289"/>
    </row>
    <row r="658" spans="4:9" customFormat="1" x14ac:dyDescent="0.25">
      <c r="D658" s="186"/>
      <c r="E658" s="186"/>
      <c r="G658" s="289"/>
      <c r="I658" s="289"/>
    </row>
    <row r="659" spans="4:9" customFormat="1" x14ac:dyDescent="0.25">
      <c r="D659" s="186"/>
      <c r="E659" s="186"/>
      <c r="G659" s="289"/>
      <c r="I659" s="289"/>
    </row>
    <row r="660" spans="4:9" customFormat="1" x14ac:dyDescent="0.25">
      <c r="D660" s="186"/>
      <c r="E660" s="186"/>
      <c r="G660" s="289"/>
      <c r="I660" s="289"/>
    </row>
    <row r="661" spans="4:9" customFormat="1" x14ac:dyDescent="0.25">
      <c r="D661" s="186"/>
      <c r="E661" s="186"/>
      <c r="G661" s="289"/>
      <c r="I661" s="289"/>
    </row>
    <row r="662" spans="4:9" customFormat="1" x14ac:dyDescent="0.25">
      <c r="D662" s="186"/>
      <c r="E662" s="186"/>
      <c r="G662" s="289"/>
      <c r="I662" s="289"/>
    </row>
    <row r="663" spans="4:9" customFormat="1" x14ac:dyDescent="0.25">
      <c r="D663" s="186"/>
      <c r="E663" s="186"/>
      <c r="G663" s="289"/>
      <c r="I663" s="289"/>
    </row>
    <row r="664" spans="4:9" customFormat="1" x14ac:dyDescent="0.25">
      <c r="D664" s="186"/>
      <c r="E664" s="186"/>
      <c r="G664" s="289"/>
      <c r="I664" s="289"/>
    </row>
    <row r="665" spans="4:9" customFormat="1" x14ac:dyDescent="0.25">
      <c r="D665" s="186"/>
      <c r="E665" s="186"/>
      <c r="G665" s="289"/>
      <c r="I665" s="289"/>
    </row>
    <row r="666" spans="4:9" customFormat="1" x14ac:dyDescent="0.25">
      <c r="D666" s="186"/>
      <c r="E666" s="186"/>
      <c r="G666" s="289"/>
      <c r="I666" s="289"/>
    </row>
    <row r="667" spans="4:9" customFormat="1" x14ac:dyDescent="0.25">
      <c r="D667" s="186"/>
      <c r="E667" s="186"/>
      <c r="G667" s="289"/>
      <c r="I667" s="289"/>
    </row>
    <row r="668" spans="4:9" customFormat="1" x14ac:dyDescent="0.25">
      <c r="D668" s="186"/>
      <c r="E668" s="186"/>
      <c r="G668" s="289"/>
      <c r="I668" s="289"/>
    </row>
    <row r="669" spans="4:9" customFormat="1" x14ac:dyDescent="0.25">
      <c r="D669" s="186"/>
      <c r="E669" s="186"/>
      <c r="G669" s="289"/>
      <c r="I669" s="289"/>
    </row>
    <row r="670" spans="4:9" customFormat="1" x14ac:dyDescent="0.25">
      <c r="D670" s="186"/>
      <c r="E670" s="186"/>
      <c r="G670" s="289"/>
      <c r="I670" s="289"/>
    </row>
    <row r="671" spans="4:9" customFormat="1" x14ac:dyDescent="0.25">
      <c r="D671" s="186"/>
      <c r="E671" s="186"/>
      <c r="G671" s="289"/>
      <c r="I671" s="289"/>
    </row>
    <row r="672" spans="4:9" customFormat="1" x14ac:dyDescent="0.25">
      <c r="D672" s="186"/>
      <c r="E672" s="186"/>
      <c r="G672" s="289"/>
      <c r="I672" s="289"/>
    </row>
    <row r="673" spans="4:9" customFormat="1" x14ac:dyDescent="0.25">
      <c r="D673" s="186"/>
      <c r="E673" s="186"/>
      <c r="G673" s="289"/>
      <c r="I673" s="289"/>
    </row>
    <row r="674" spans="4:9" customFormat="1" x14ac:dyDescent="0.25">
      <c r="D674" s="186"/>
      <c r="E674" s="186"/>
      <c r="G674" s="289"/>
      <c r="I674" s="289"/>
    </row>
    <row r="675" spans="4:9" customFormat="1" x14ac:dyDescent="0.25">
      <c r="D675" s="186"/>
      <c r="E675" s="186"/>
      <c r="G675" s="289"/>
      <c r="I675" s="289"/>
    </row>
    <row r="676" spans="4:9" customFormat="1" x14ac:dyDescent="0.25">
      <c r="D676" s="186"/>
      <c r="E676" s="186"/>
      <c r="G676" s="289"/>
      <c r="I676" s="289"/>
    </row>
    <row r="677" spans="4:9" customFormat="1" x14ac:dyDescent="0.25">
      <c r="D677" s="186"/>
      <c r="E677" s="186"/>
      <c r="G677" s="289"/>
      <c r="I677" s="289"/>
    </row>
    <row r="678" spans="4:9" customFormat="1" x14ac:dyDescent="0.25">
      <c r="D678" s="186"/>
      <c r="E678" s="186"/>
      <c r="G678" s="289"/>
      <c r="I678" s="289"/>
    </row>
    <row r="679" spans="4:9" customFormat="1" x14ac:dyDescent="0.25">
      <c r="D679" s="186"/>
      <c r="E679" s="186"/>
      <c r="G679" s="289"/>
      <c r="I679" s="289"/>
    </row>
    <row r="680" spans="4:9" customFormat="1" x14ac:dyDescent="0.25">
      <c r="D680" s="186"/>
      <c r="E680" s="186"/>
      <c r="G680" s="289"/>
      <c r="I680" s="289"/>
    </row>
    <row r="681" spans="4:9" customFormat="1" x14ac:dyDescent="0.25">
      <c r="D681" s="186"/>
      <c r="E681" s="186"/>
      <c r="G681" s="289"/>
      <c r="I681" s="289"/>
    </row>
    <row r="682" spans="4:9" customFormat="1" x14ac:dyDescent="0.25">
      <c r="D682" s="186"/>
      <c r="E682" s="186"/>
      <c r="G682" s="289"/>
      <c r="I682" s="289"/>
    </row>
    <row r="683" spans="4:9" customFormat="1" x14ac:dyDescent="0.25">
      <c r="D683" s="186"/>
      <c r="E683" s="186"/>
      <c r="G683" s="289"/>
      <c r="I683" s="289"/>
    </row>
    <row r="684" spans="4:9" customFormat="1" x14ac:dyDescent="0.25">
      <c r="D684" s="186"/>
      <c r="E684" s="186"/>
      <c r="G684" s="289"/>
      <c r="I684" s="289"/>
    </row>
    <row r="685" spans="4:9" customFormat="1" x14ac:dyDescent="0.25">
      <c r="D685" s="186"/>
      <c r="E685" s="186"/>
      <c r="G685" s="289"/>
      <c r="I685" s="289"/>
    </row>
    <row r="686" spans="4:9" customFormat="1" x14ac:dyDescent="0.25">
      <c r="D686" s="186"/>
      <c r="E686" s="186"/>
      <c r="G686" s="289"/>
      <c r="I686" s="289"/>
    </row>
    <row r="687" spans="4:9" customFormat="1" x14ac:dyDescent="0.25">
      <c r="D687" s="186"/>
      <c r="E687" s="186"/>
      <c r="G687" s="289"/>
      <c r="I687" s="289"/>
    </row>
    <row r="688" spans="4:9" customFormat="1" x14ac:dyDescent="0.25">
      <c r="D688" s="186"/>
      <c r="E688" s="186"/>
      <c r="G688" s="289"/>
      <c r="I688" s="289"/>
    </row>
    <row r="689" spans="4:9" customFormat="1" x14ac:dyDescent="0.25">
      <c r="D689" s="186"/>
      <c r="E689" s="186"/>
      <c r="G689" s="289"/>
      <c r="I689" s="289"/>
    </row>
    <row r="690" spans="4:9" customFormat="1" x14ac:dyDescent="0.25">
      <c r="D690" s="186"/>
      <c r="E690" s="186"/>
      <c r="G690" s="289"/>
      <c r="I690" s="289"/>
    </row>
    <row r="691" spans="4:9" customFormat="1" x14ac:dyDescent="0.25">
      <c r="D691" s="186"/>
      <c r="E691" s="186"/>
      <c r="G691" s="289"/>
      <c r="I691" s="289"/>
    </row>
    <row r="692" spans="4:9" customFormat="1" x14ac:dyDescent="0.25">
      <c r="D692" s="186"/>
      <c r="E692" s="186"/>
      <c r="G692" s="289"/>
      <c r="I692" s="289"/>
    </row>
    <row r="693" spans="4:9" customFormat="1" x14ac:dyDescent="0.25">
      <c r="D693" s="186"/>
      <c r="E693" s="186"/>
      <c r="G693" s="289"/>
      <c r="I693" s="289"/>
    </row>
    <row r="694" spans="4:9" customFormat="1" x14ac:dyDescent="0.25">
      <c r="D694" s="186"/>
      <c r="E694" s="186"/>
      <c r="G694" s="289"/>
      <c r="I694" s="289"/>
    </row>
    <row r="695" spans="4:9" customFormat="1" x14ac:dyDescent="0.25">
      <c r="D695" s="186"/>
      <c r="E695" s="186"/>
      <c r="G695" s="289"/>
      <c r="I695" s="289"/>
    </row>
    <row r="696" spans="4:9" customFormat="1" x14ac:dyDescent="0.25">
      <c r="D696" s="186"/>
      <c r="E696" s="186"/>
      <c r="G696" s="289"/>
      <c r="I696" s="289"/>
    </row>
    <row r="697" spans="4:9" customFormat="1" x14ac:dyDescent="0.25">
      <c r="D697" s="186"/>
      <c r="E697" s="186"/>
      <c r="G697" s="289"/>
      <c r="I697" s="289"/>
    </row>
    <row r="698" spans="4:9" customFormat="1" x14ac:dyDescent="0.25">
      <c r="D698" s="186"/>
      <c r="E698" s="186"/>
      <c r="G698" s="289"/>
      <c r="I698" s="289"/>
    </row>
    <row r="699" spans="4:9" customFormat="1" x14ac:dyDescent="0.25">
      <c r="D699" s="186"/>
      <c r="E699" s="186"/>
      <c r="G699" s="289"/>
      <c r="I699" s="289"/>
    </row>
    <row r="700" spans="4:9" customFormat="1" x14ac:dyDescent="0.25">
      <c r="D700" s="186"/>
      <c r="E700" s="186"/>
      <c r="G700" s="289"/>
      <c r="I700" s="289"/>
    </row>
    <row r="701" spans="4:9" customFormat="1" x14ac:dyDescent="0.25">
      <c r="D701" s="186"/>
      <c r="E701" s="186"/>
      <c r="G701" s="289"/>
      <c r="I701" s="289"/>
    </row>
    <row r="702" spans="4:9" customFormat="1" x14ac:dyDescent="0.25">
      <c r="D702" s="186"/>
      <c r="E702" s="186"/>
      <c r="G702" s="289"/>
      <c r="I702" s="289"/>
    </row>
    <row r="703" spans="4:9" customFormat="1" x14ac:dyDescent="0.25">
      <c r="D703" s="186"/>
      <c r="E703" s="186"/>
      <c r="G703" s="289"/>
      <c r="I703" s="289"/>
    </row>
    <row r="704" spans="4:9" customFormat="1" x14ac:dyDescent="0.25">
      <c r="D704" s="186"/>
      <c r="E704" s="186"/>
      <c r="G704" s="289"/>
      <c r="I704" s="289"/>
    </row>
    <row r="705" spans="4:9" customFormat="1" x14ac:dyDescent="0.25">
      <c r="D705" s="186"/>
      <c r="E705" s="186"/>
      <c r="G705" s="289"/>
      <c r="I705" s="289"/>
    </row>
    <row r="706" spans="4:9" customFormat="1" x14ac:dyDescent="0.25">
      <c r="D706" s="186"/>
      <c r="E706" s="186"/>
      <c r="G706" s="289"/>
      <c r="I706" s="289"/>
    </row>
    <row r="707" spans="4:9" customFormat="1" x14ac:dyDescent="0.25">
      <c r="D707" s="186"/>
      <c r="E707" s="186"/>
      <c r="G707" s="289"/>
      <c r="I707" s="289"/>
    </row>
    <row r="708" spans="4:9" customFormat="1" x14ac:dyDescent="0.25">
      <c r="D708" s="186"/>
      <c r="E708" s="186"/>
      <c r="G708" s="289"/>
      <c r="I708" s="289"/>
    </row>
    <row r="709" spans="4:9" customFormat="1" x14ac:dyDescent="0.25">
      <c r="D709" s="186"/>
      <c r="E709" s="186"/>
      <c r="G709" s="289"/>
      <c r="I709" s="289"/>
    </row>
    <row r="710" spans="4:9" customFormat="1" x14ac:dyDescent="0.25">
      <c r="D710" s="186"/>
      <c r="E710" s="186"/>
      <c r="G710" s="289"/>
      <c r="I710" s="289"/>
    </row>
    <row r="711" spans="4:9" customFormat="1" x14ac:dyDescent="0.25">
      <c r="D711" s="186"/>
      <c r="E711" s="186"/>
      <c r="G711" s="289"/>
      <c r="I711" s="289"/>
    </row>
    <row r="712" spans="4:9" customFormat="1" x14ac:dyDescent="0.25">
      <c r="D712" s="186"/>
      <c r="E712" s="186"/>
      <c r="G712" s="289"/>
      <c r="I712" s="289"/>
    </row>
    <row r="713" spans="4:9" customFormat="1" x14ac:dyDescent="0.25">
      <c r="D713" s="186"/>
      <c r="E713" s="186"/>
      <c r="G713" s="289"/>
      <c r="I713" s="289"/>
    </row>
    <row r="714" spans="4:9" customFormat="1" x14ac:dyDescent="0.25">
      <c r="D714" s="186"/>
      <c r="E714" s="186"/>
      <c r="G714" s="289"/>
      <c r="I714" s="289"/>
    </row>
    <row r="715" spans="4:9" customFormat="1" x14ac:dyDescent="0.25">
      <c r="D715" s="186"/>
      <c r="E715" s="186"/>
      <c r="G715" s="289"/>
      <c r="I715" s="289"/>
    </row>
    <row r="716" spans="4:9" customFormat="1" x14ac:dyDescent="0.25">
      <c r="D716" s="186"/>
      <c r="E716" s="186"/>
      <c r="G716" s="289"/>
      <c r="I716" s="289"/>
    </row>
    <row r="717" spans="4:9" customFormat="1" x14ac:dyDescent="0.25">
      <c r="D717" s="186"/>
      <c r="E717" s="186"/>
      <c r="G717" s="289"/>
      <c r="I717" s="289"/>
    </row>
    <row r="718" spans="4:9" customFormat="1" x14ac:dyDescent="0.25">
      <c r="D718" s="186"/>
      <c r="E718" s="186"/>
      <c r="G718" s="289"/>
      <c r="I718" s="289"/>
    </row>
    <row r="719" spans="4:9" customFormat="1" x14ac:dyDescent="0.25">
      <c r="D719" s="186"/>
      <c r="E719" s="186"/>
      <c r="G719" s="289"/>
      <c r="I719" s="289"/>
    </row>
    <row r="720" spans="4:9" customFormat="1" x14ac:dyDescent="0.25">
      <c r="D720" s="186"/>
      <c r="E720" s="186"/>
      <c r="G720" s="289"/>
      <c r="I720" s="289"/>
    </row>
    <row r="721" spans="4:9" customFormat="1" x14ac:dyDescent="0.25">
      <c r="D721" s="186"/>
      <c r="E721" s="186"/>
      <c r="G721" s="289"/>
      <c r="I721" s="289"/>
    </row>
    <row r="722" spans="4:9" customFormat="1" x14ac:dyDescent="0.25">
      <c r="D722" s="186"/>
      <c r="E722" s="186"/>
      <c r="G722" s="289"/>
      <c r="I722" s="289"/>
    </row>
    <row r="723" spans="4:9" customFormat="1" x14ac:dyDescent="0.25">
      <c r="D723" s="186"/>
      <c r="E723" s="186"/>
      <c r="G723" s="289"/>
      <c r="I723" s="289"/>
    </row>
    <row r="724" spans="4:9" customFormat="1" x14ac:dyDescent="0.25">
      <c r="D724" s="186"/>
      <c r="E724" s="186"/>
      <c r="G724" s="289"/>
      <c r="I724" s="289"/>
    </row>
    <row r="725" spans="4:9" customFormat="1" x14ac:dyDescent="0.25">
      <c r="D725" s="186"/>
      <c r="E725" s="186"/>
      <c r="G725" s="289"/>
      <c r="I725" s="289"/>
    </row>
    <row r="726" spans="4:9" customFormat="1" x14ac:dyDescent="0.25">
      <c r="D726" s="186"/>
      <c r="E726" s="186"/>
      <c r="G726" s="289"/>
      <c r="I726" s="289"/>
    </row>
    <row r="727" spans="4:9" customFormat="1" x14ac:dyDescent="0.25">
      <c r="D727" s="186"/>
      <c r="E727" s="186"/>
      <c r="G727" s="289"/>
      <c r="I727" s="289"/>
    </row>
    <row r="728" spans="4:9" customFormat="1" x14ac:dyDescent="0.25">
      <c r="D728" s="186"/>
      <c r="E728" s="186"/>
      <c r="G728" s="289"/>
      <c r="I728" s="289"/>
    </row>
    <row r="729" spans="4:9" customFormat="1" x14ac:dyDescent="0.25">
      <c r="D729" s="186"/>
      <c r="E729" s="186"/>
      <c r="G729" s="289"/>
      <c r="I729" s="289"/>
    </row>
    <row r="730" spans="4:9" customFormat="1" x14ac:dyDescent="0.25">
      <c r="D730" s="186"/>
      <c r="E730" s="186"/>
      <c r="G730" s="289"/>
      <c r="I730" s="289"/>
    </row>
    <row r="731" spans="4:9" customFormat="1" x14ac:dyDescent="0.25">
      <c r="D731" s="186"/>
      <c r="E731" s="186"/>
      <c r="G731" s="289"/>
      <c r="I731" s="289"/>
    </row>
    <row r="732" spans="4:9" customFormat="1" x14ac:dyDescent="0.25">
      <c r="D732" s="186"/>
      <c r="E732" s="186"/>
      <c r="G732" s="289"/>
      <c r="I732" s="289"/>
    </row>
    <row r="733" spans="4:9" customFormat="1" x14ac:dyDescent="0.25">
      <c r="D733" s="186"/>
      <c r="E733" s="186"/>
      <c r="G733" s="289"/>
      <c r="I733" s="289"/>
    </row>
    <row r="734" spans="4:9" customFormat="1" x14ac:dyDescent="0.25">
      <c r="D734" s="186"/>
      <c r="E734" s="186"/>
      <c r="G734" s="289"/>
      <c r="I734" s="289"/>
    </row>
    <row r="735" spans="4:9" customFormat="1" x14ac:dyDescent="0.25">
      <c r="D735" s="186"/>
      <c r="E735" s="186"/>
      <c r="G735" s="289"/>
      <c r="I735" s="289"/>
    </row>
    <row r="736" spans="4:9" customFormat="1" x14ac:dyDescent="0.25">
      <c r="D736" s="186"/>
      <c r="E736" s="186"/>
      <c r="G736" s="289"/>
      <c r="I736" s="289"/>
    </row>
    <row r="737" spans="4:9" customFormat="1" x14ac:dyDescent="0.25">
      <c r="D737" s="186"/>
      <c r="E737" s="186"/>
      <c r="G737" s="289"/>
      <c r="I737" s="289"/>
    </row>
    <row r="738" spans="4:9" customFormat="1" x14ac:dyDescent="0.25">
      <c r="D738" s="186"/>
      <c r="E738" s="186"/>
      <c r="G738" s="289"/>
      <c r="I738" s="289"/>
    </row>
    <row r="739" spans="4:9" customFormat="1" x14ac:dyDescent="0.25">
      <c r="D739" s="186"/>
      <c r="E739" s="186"/>
      <c r="G739" s="289"/>
      <c r="I739" s="289"/>
    </row>
    <row r="740" spans="4:9" customFormat="1" x14ac:dyDescent="0.25">
      <c r="D740" s="186"/>
      <c r="E740" s="186"/>
      <c r="G740" s="289"/>
      <c r="I740" s="289"/>
    </row>
    <row r="741" spans="4:9" customFormat="1" x14ac:dyDescent="0.25">
      <c r="D741" s="186"/>
      <c r="E741" s="186"/>
      <c r="G741" s="289"/>
      <c r="I741" s="289"/>
    </row>
    <row r="742" spans="4:9" customFormat="1" x14ac:dyDescent="0.25">
      <c r="D742" s="186"/>
      <c r="E742" s="186"/>
      <c r="G742" s="289"/>
      <c r="I742" s="289"/>
    </row>
    <row r="743" spans="4:9" customFormat="1" x14ac:dyDescent="0.25">
      <c r="D743" s="186"/>
      <c r="E743" s="186"/>
      <c r="G743" s="289"/>
      <c r="I743" s="289"/>
    </row>
    <row r="744" spans="4:9" customFormat="1" x14ac:dyDescent="0.25">
      <c r="D744" s="186"/>
      <c r="E744" s="186"/>
      <c r="G744" s="289"/>
      <c r="I744" s="289"/>
    </row>
    <row r="745" spans="4:9" customFormat="1" x14ac:dyDescent="0.25">
      <c r="D745" s="186"/>
      <c r="E745" s="186"/>
      <c r="G745" s="289"/>
      <c r="I745" s="289"/>
    </row>
    <row r="746" spans="4:9" customFormat="1" x14ac:dyDescent="0.25">
      <c r="D746" s="186"/>
      <c r="E746" s="186"/>
      <c r="G746" s="289"/>
      <c r="I746" s="289"/>
    </row>
    <row r="747" spans="4:9" customFormat="1" x14ac:dyDescent="0.25">
      <c r="D747" s="186"/>
      <c r="E747" s="186"/>
      <c r="G747" s="289"/>
      <c r="I747" s="289"/>
    </row>
    <row r="748" spans="4:9" customFormat="1" x14ac:dyDescent="0.25">
      <c r="D748" s="186"/>
      <c r="E748" s="186"/>
      <c r="G748" s="289"/>
      <c r="I748" s="289"/>
    </row>
    <row r="749" spans="4:9" customFormat="1" x14ac:dyDescent="0.25">
      <c r="D749" s="186"/>
      <c r="E749" s="186"/>
      <c r="G749" s="289"/>
      <c r="I749" s="289"/>
    </row>
    <row r="750" spans="4:9" customFormat="1" x14ac:dyDescent="0.25">
      <c r="D750" s="186"/>
      <c r="E750" s="186"/>
      <c r="G750" s="289"/>
      <c r="I750" s="289"/>
    </row>
    <row r="751" spans="4:9" customFormat="1" x14ac:dyDescent="0.25">
      <c r="D751" s="186"/>
      <c r="E751" s="186"/>
      <c r="G751" s="289"/>
      <c r="I751" s="289"/>
    </row>
    <row r="752" spans="4:9" customFormat="1" x14ac:dyDescent="0.25">
      <c r="D752" s="186"/>
      <c r="E752" s="186"/>
      <c r="G752" s="289"/>
      <c r="I752" s="289"/>
    </row>
    <row r="753" spans="4:9" customFormat="1" x14ac:dyDescent="0.25">
      <c r="D753" s="186"/>
      <c r="E753" s="186"/>
      <c r="G753" s="289"/>
      <c r="I753" s="289"/>
    </row>
    <row r="754" spans="4:9" customFormat="1" x14ac:dyDescent="0.25">
      <c r="D754" s="186"/>
      <c r="E754" s="186"/>
      <c r="G754" s="289"/>
      <c r="I754" s="289"/>
    </row>
    <row r="755" spans="4:9" customFormat="1" x14ac:dyDescent="0.25">
      <c r="D755" s="186"/>
      <c r="E755" s="186"/>
      <c r="G755" s="289"/>
      <c r="I755" s="289"/>
    </row>
    <row r="756" spans="4:9" customFormat="1" x14ac:dyDescent="0.25">
      <c r="D756" s="186"/>
      <c r="E756" s="186"/>
      <c r="G756" s="289"/>
      <c r="I756" s="289"/>
    </row>
    <row r="757" spans="4:9" customFormat="1" x14ac:dyDescent="0.25">
      <c r="D757" s="186"/>
      <c r="E757" s="186"/>
      <c r="G757" s="289"/>
      <c r="I757" s="289"/>
    </row>
    <row r="758" spans="4:9" customFormat="1" x14ac:dyDescent="0.25">
      <c r="D758" s="186"/>
      <c r="E758" s="186"/>
      <c r="G758" s="289"/>
      <c r="I758" s="289"/>
    </row>
    <row r="759" spans="4:9" customFormat="1" x14ac:dyDescent="0.25">
      <c r="D759" s="186"/>
      <c r="E759" s="186"/>
      <c r="G759" s="289"/>
      <c r="I759" s="289"/>
    </row>
    <row r="760" spans="4:9" customFormat="1" x14ac:dyDescent="0.25">
      <c r="D760" s="186"/>
      <c r="E760" s="186"/>
      <c r="G760" s="289"/>
      <c r="I760" s="289"/>
    </row>
    <row r="761" spans="4:9" customFormat="1" x14ac:dyDescent="0.25">
      <c r="D761" s="186"/>
      <c r="E761" s="186"/>
      <c r="G761" s="289"/>
      <c r="I761" s="289"/>
    </row>
    <row r="762" spans="4:9" customFormat="1" x14ac:dyDescent="0.25">
      <c r="D762" s="186"/>
      <c r="E762" s="186"/>
      <c r="G762" s="289"/>
      <c r="I762" s="289"/>
    </row>
    <row r="763" spans="4:9" customFormat="1" x14ac:dyDescent="0.25">
      <c r="D763" s="186"/>
      <c r="E763" s="186"/>
      <c r="G763" s="289"/>
      <c r="I763" s="289"/>
    </row>
    <row r="764" spans="4:9" customFormat="1" x14ac:dyDescent="0.25">
      <c r="D764" s="186"/>
      <c r="E764" s="186"/>
      <c r="G764" s="289"/>
      <c r="I764" s="289"/>
    </row>
    <row r="765" spans="4:9" customFormat="1" x14ac:dyDescent="0.25">
      <c r="D765" s="186"/>
      <c r="E765" s="186"/>
      <c r="G765" s="289"/>
      <c r="I765" s="289"/>
    </row>
    <row r="766" spans="4:9" customFormat="1" x14ac:dyDescent="0.25">
      <c r="D766" s="186"/>
      <c r="E766" s="186"/>
      <c r="G766" s="289"/>
      <c r="I766" s="289"/>
    </row>
    <row r="767" spans="4:9" customFormat="1" x14ac:dyDescent="0.25">
      <c r="D767" s="186"/>
      <c r="E767" s="186"/>
      <c r="G767" s="289"/>
      <c r="I767" s="289"/>
    </row>
    <row r="768" spans="4:9" customFormat="1" x14ac:dyDescent="0.25">
      <c r="D768" s="186"/>
      <c r="E768" s="186"/>
      <c r="G768" s="289"/>
      <c r="I768" s="289"/>
    </row>
    <row r="769" spans="4:9" customFormat="1" x14ac:dyDescent="0.25">
      <c r="D769" s="186"/>
      <c r="E769" s="186"/>
      <c r="G769" s="289"/>
      <c r="I769" s="289"/>
    </row>
    <row r="770" spans="4:9" customFormat="1" x14ac:dyDescent="0.25">
      <c r="D770" s="186"/>
      <c r="E770" s="186"/>
      <c r="G770" s="289"/>
      <c r="I770" s="289"/>
    </row>
    <row r="771" spans="4:9" customFormat="1" x14ac:dyDescent="0.25">
      <c r="D771" s="186"/>
      <c r="E771" s="186"/>
      <c r="G771" s="289"/>
      <c r="I771" s="289"/>
    </row>
    <row r="772" spans="4:9" customFormat="1" x14ac:dyDescent="0.25">
      <c r="D772" s="186"/>
      <c r="E772" s="186"/>
      <c r="G772" s="289"/>
      <c r="I772" s="289"/>
    </row>
    <row r="773" spans="4:9" customFormat="1" x14ac:dyDescent="0.25">
      <c r="D773" s="186"/>
      <c r="E773" s="186"/>
      <c r="G773" s="289"/>
      <c r="I773" s="289"/>
    </row>
    <row r="774" spans="4:9" customFormat="1" x14ac:dyDescent="0.25">
      <c r="D774" s="186"/>
      <c r="E774" s="186"/>
      <c r="G774" s="289"/>
      <c r="I774" s="289"/>
    </row>
    <row r="775" spans="4:9" customFormat="1" x14ac:dyDescent="0.25">
      <c r="D775" s="186"/>
      <c r="E775" s="186"/>
      <c r="G775" s="289"/>
      <c r="I775" s="289"/>
    </row>
    <row r="776" spans="4:9" customFormat="1" x14ac:dyDescent="0.25">
      <c r="D776" s="186"/>
      <c r="E776" s="186"/>
      <c r="G776" s="289"/>
      <c r="I776" s="289"/>
    </row>
    <row r="777" spans="4:9" customFormat="1" x14ac:dyDescent="0.25">
      <c r="D777" s="186"/>
      <c r="E777" s="186"/>
      <c r="G777" s="289"/>
      <c r="I777" s="289"/>
    </row>
    <row r="778" spans="4:9" customFormat="1" x14ac:dyDescent="0.25">
      <c r="D778" s="186"/>
      <c r="E778" s="186"/>
      <c r="G778" s="289"/>
      <c r="I778" s="289"/>
    </row>
    <row r="779" spans="4:9" customFormat="1" x14ac:dyDescent="0.25">
      <c r="D779" s="186"/>
      <c r="E779" s="186"/>
      <c r="G779" s="289"/>
      <c r="I779" s="289"/>
    </row>
    <row r="780" spans="4:9" customFormat="1" x14ac:dyDescent="0.25">
      <c r="D780" s="186"/>
      <c r="E780" s="186"/>
      <c r="G780" s="289"/>
      <c r="I780" s="289"/>
    </row>
    <row r="781" spans="4:9" customFormat="1" x14ac:dyDescent="0.25">
      <c r="D781" s="186"/>
      <c r="E781" s="186"/>
      <c r="G781" s="289"/>
      <c r="I781" s="289"/>
    </row>
    <row r="782" spans="4:9" customFormat="1" x14ac:dyDescent="0.25">
      <c r="D782" s="186"/>
      <c r="E782" s="186"/>
      <c r="G782" s="289"/>
      <c r="I782" s="289"/>
    </row>
    <row r="783" spans="4:9" customFormat="1" x14ac:dyDescent="0.25">
      <c r="D783" s="186"/>
      <c r="E783" s="186"/>
      <c r="G783" s="289"/>
      <c r="I783" s="289"/>
    </row>
    <row r="784" spans="4:9" customFormat="1" x14ac:dyDescent="0.25">
      <c r="D784" s="186"/>
      <c r="E784" s="186"/>
      <c r="G784" s="289"/>
      <c r="I784" s="289"/>
    </row>
    <row r="785" spans="4:9" customFormat="1" x14ac:dyDescent="0.25">
      <c r="D785" s="186"/>
      <c r="E785" s="186"/>
      <c r="G785" s="289"/>
      <c r="I785" s="289"/>
    </row>
    <row r="786" spans="4:9" customFormat="1" x14ac:dyDescent="0.25">
      <c r="D786" s="186"/>
      <c r="E786" s="186"/>
      <c r="G786" s="289"/>
      <c r="I786" s="289"/>
    </row>
    <row r="787" spans="4:9" customFormat="1" x14ac:dyDescent="0.25">
      <c r="D787" s="186"/>
      <c r="E787" s="186"/>
      <c r="G787" s="289"/>
      <c r="I787" s="289"/>
    </row>
    <row r="788" spans="4:9" customFormat="1" x14ac:dyDescent="0.25">
      <c r="D788" s="186"/>
      <c r="E788" s="186"/>
      <c r="G788" s="289"/>
      <c r="I788" s="289"/>
    </row>
    <row r="789" spans="4:9" customFormat="1" x14ac:dyDescent="0.25">
      <c r="D789" s="186"/>
      <c r="E789" s="186"/>
      <c r="G789" s="289"/>
      <c r="I789" s="289"/>
    </row>
    <row r="790" spans="4:9" customFormat="1" x14ac:dyDescent="0.25">
      <c r="D790" s="186"/>
      <c r="E790" s="186"/>
      <c r="G790" s="289"/>
      <c r="I790" s="289"/>
    </row>
    <row r="791" spans="4:9" customFormat="1" x14ac:dyDescent="0.25">
      <c r="D791" s="186"/>
      <c r="E791" s="186"/>
      <c r="G791" s="289"/>
      <c r="I791" s="289"/>
    </row>
    <row r="792" spans="4:9" customFormat="1" x14ac:dyDescent="0.25">
      <c r="D792" s="186"/>
      <c r="E792" s="186"/>
      <c r="G792" s="289"/>
      <c r="I792" s="289"/>
    </row>
    <row r="793" spans="4:9" customFormat="1" x14ac:dyDescent="0.25">
      <c r="D793" s="186"/>
      <c r="E793" s="186"/>
      <c r="G793" s="289"/>
      <c r="I793" s="289"/>
    </row>
    <row r="794" spans="4:9" customFormat="1" x14ac:dyDescent="0.25">
      <c r="D794" s="186"/>
      <c r="E794" s="186"/>
      <c r="G794" s="289"/>
      <c r="I794" s="289"/>
    </row>
    <row r="795" spans="4:9" customFormat="1" x14ac:dyDescent="0.25">
      <c r="D795" s="186"/>
      <c r="E795" s="186"/>
      <c r="G795" s="289"/>
      <c r="I795" s="289"/>
    </row>
    <row r="796" spans="4:9" customFormat="1" x14ac:dyDescent="0.25">
      <c r="D796" s="186"/>
      <c r="E796" s="186"/>
      <c r="G796" s="289"/>
      <c r="I796" s="289"/>
    </row>
    <row r="797" spans="4:9" customFormat="1" x14ac:dyDescent="0.25">
      <c r="D797" s="186"/>
      <c r="E797" s="186"/>
      <c r="G797" s="289"/>
      <c r="I797" s="289"/>
    </row>
    <row r="798" spans="4:9" customFormat="1" x14ac:dyDescent="0.25">
      <c r="D798" s="186"/>
      <c r="E798" s="186"/>
      <c r="G798" s="289"/>
      <c r="I798" s="289"/>
    </row>
    <row r="799" spans="4:9" customFormat="1" x14ac:dyDescent="0.25">
      <c r="D799" s="186"/>
      <c r="E799" s="186"/>
      <c r="G799" s="289"/>
      <c r="I799" s="289"/>
    </row>
    <row r="800" spans="4:9" customFormat="1" x14ac:dyDescent="0.25">
      <c r="D800" s="186"/>
      <c r="E800" s="186"/>
      <c r="G800" s="289"/>
      <c r="I800" s="289"/>
    </row>
    <row r="801" spans="4:9" customFormat="1" x14ac:dyDescent="0.25">
      <c r="D801" s="186"/>
      <c r="E801" s="186"/>
      <c r="G801" s="289"/>
      <c r="I801" s="289"/>
    </row>
    <row r="802" spans="4:9" customFormat="1" x14ac:dyDescent="0.25">
      <c r="D802" s="186"/>
      <c r="E802" s="186"/>
      <c r="G802" s="289"/>
      <c r="I802" s="289"/>
    </row>
    <row r="803" spans="4:9" customFormat="1" x14ac:dyDescent="0.25">
      <c r="D803" s="186"/>
      <c r="E803" s="186"/>
      <c r="G803" s="289"/>
      <c r="I803" s="289"/>
    </row>
    <row r="804" spans="4:9" customFormat="1" x14ac:dyDescent="0.25">
      <c r="D804" s="186"/>
      <c r="E804" s="186"/>
      <c r="G804" s="289"/>
      <c r="I804" s="289"/>
    </row>
    <row r="805" spans="4:9" customFormat="1" x14ac:dyDescent="0.25">
      <c r="D805" s="186"/>
      <c r="E805" s="186"/>
      <c r="G805" s="289"/>
      <c r="I805" s="289"/>
    </row>
    <row r="806" spans="4:9" customFormat="1" x14ac:dyDescent="0.25">
      <c r="D806" s="186"/>
      <c r="E806" s="186"/>
      <c r="G806" s="289"/>
      <c r="I806" s="289"/>
    </row>
    <row r="807" spans="4:9" customFormat="1" x14ac:dyDescent="0.25">
      <c r="D807" s="186"/>
      <c r="E807" s="186"/>
      <c r="G807" s="289"/>
      <c r="I807" s="289"/>
    </row>
    <row r="808" spans="4:9" customFormat="1" x14ac:dyDescent="0.25">
      <c r="D808" s="186"/>
      <c r="E808" s="186"/>
      <c r="G808" s="289"/>
      <c r="I808" s="289"/>
    </row>
    <row r="809" spans="4:9" customFormat="1" x14ac:dyDescent="0.25">
      <c r="D809" s="186"/>
      <c r="E809" s="186"/>
      <c r="G809" s="289"/>
      <c r="I809" s="289"/>
    </row>
    <row r="810" spans="4:9" customFormat="1" x14ac:dyDescent="0.25">
      <c r="D810" s="186"/>
      <c r="E810" s="186"/>
      <c r="G810" s="289"/>
      <c r="I810" s="289"/>
    </row>
    <row r="811" spans="4:9" customFormat="1" x14ac:dyDescent="0.25">
      <c r="D811" s="186"/>
      <c r="E811" s="186"/>
      <c r="G811" s="289"/>
      <c r="I811" s="289"/>
    </row>
    <row r="812" spans="4:9" customFormat="1" x14ac:dyDescent="0.25">
      <c r="D812" s="186"/>
      <c r="E812" s="186"/>
      <c r="G812" s="289"/>
      <c r="I812" s="289"/>
    </row>
    <row r="813" spans="4:9" customFormat="1" x14ac:dyDescent="0.25">
      <c r="D813" s="186"/>
      <c r="E813" s="186"/>
      <c r="G813" s="289"/>
      <c r="I813" s="289"/>
    </row>
    <row r="814" spans="4:9" customFormat="1" x14ac:dyDescent="0.25">
      <c r="D814" s="186"/>
      <c r="E814" s="186"/>
      <c r="G814" s="289"/>
      <c r="I814" s="289"/>
    </row>
    <row r="815" spans="4:9" customFormat="1" x14ac:dyDescent="0.25">
      <c r="D815" s="186"/>
      <c r="E815" s="186"/>
      <c r="G815" s="289"/>
      <c r="I815" s="289"/>
    </row>
    <row r="816" spans="4:9" customFormat="1" x14ac:dyDescent="0.25">
      <c r="D816" s="186"/>
      <c r="E816" s="186"/>
      <c r="G816" s="289"/>
      <c r="I816" s="289"/>
    </row>
    <row r="817" spans="4:9" customFormat="1" x14ac:dyDescent="0.25">
      <c r="D817" s="186"/>
      <c r="E817" s="186"/>
      <c r="G817" s="289"/>
      <c r="I817" s="289"/>
    </row>
    <row r="818" spans="4:9" customFormat="1" x14ac:dyDescent="0.25">
      <c r="D818" s="186"/>
      <c r="E818" s="186"/>
      <c r="G818" s="289"/>
      <c r="I818" s="289"/>
    </row>
    <row r="819" spans="4:9" customFormat="1" x14ac:dyDescent="0.25">
      <c r="D819" s="186"/>
      <c r="E819" s="186"/>
      <c r="G819" s="289"/>
      <c r="I819" s="289"/>
    </row>
    <row r="820" spans="4:9" customFormat="1" x14ac:dyDescent="0.25">
      <c r="D820" s="186"/>
      <c r="E820" s="186"/>
      <c r="G820" s="289"/>
      <c r="I820" s="289"/>
    </row>
    <row r="821" spans="4:9" customFormat="1" x14ac:dyDescent="0.25">
      <c r="D821" s="186"/>
      <c r="E821" s="186"/>
      <c r="G821" s="289"/>
      <c r="I821" s="289"/>
    </row>
    <row r="822" spans="4:9" customFormat="1" x14ac:dyDescent="0.25">
      <c r="D822" s="186"/>
      <c r="E822" s="186"/>
      <c r="G822" s="289"/>
      <c r="I822" s="289"/>
    </row>
    <row r="823" spans="4:9" customFormat="1" x14ac:dyDescent="0.25">
      <c r="D823" s="186"/>
      <c r="E823" s="186"/>
      <c r="G823" s="289"/>
      <c r="I823" s="289"/>
    </row>
    <row r="824" spans="4:9" customFormat="1" x14ac:dyDescent="0.25">
      <c r="D824" s="186"/>
      <c r="E824" s="186"/>
      <c r="G824" s="289"/>
      <c r="I824" s="289"/>
    </row>
    <row r="825" spans="4:9" customFormat="1" x14ac:dyDescent="0.25">
      <c r="D825" s="186"/>
      <c r="E825" s="186"/>
      <c r="G825" s="289"/>
      <c r="I825" s="289"/>
    </row>
    <row r="826" spans="4:9" customFormat="1" x14ac:dyDescent="0.25">
      <c r="D826" s="186"/>
      <c r="E826" s="186"/>
      <c r="G826" s="289"/>
      <c r="I826" s="289"/>
    </row>
    <row r="827" spans="4:9" customFormat="1" x14ac:dyDescent="0.25">
      <c r="D827" s="186"/>
      <c r="E827" s="186"/>
      <c r="G827" s="289"/>
      <c r="I827" s="289"/>
    </row>
    <row r="828" spans="4:9" customFormat="1" x14ac:dyDescent="0.25">
      <c r="D828" s="186"/>
      <c r="E828" s="186"/>
      <c r="G828" s="289"/>
      <c r="I828" s="289"/>
    </row>
    <row r="829" spans="4:9" customFormat="1" x14ac:dyDescent="0.25">
      <c r="D829" s="186"/>
      <c r="E829" s="186"/>
      <c r="G829" s="289"/>
      <c r="I829" s="289"/>
    </row>
    <row r="830" spans="4:9" customFormat="1" x14ac:dyDescent="0.25">
      <c r="D830" s="186"/>
      <c r="E830" s="186"/>
      <c r="G830" s="289"/>
      <c r="I830" s="289"/>
    </row>
    <row r="831" spans="4:9" customFormat="1" x14ac:dyDescent="0.25">
      <c r="D831" s="186"/>
      <c r="E831" s="186"/>
      <c r="G831" s="289"/>
      <c r="I831" s="289"/>
    </row>
    <row r="832" spans="4:9" customFormat="1" x14ac:dyDescent="0.25">
      <c r="D832" s="186"/>
      <c r="E832" s="186"/>
      <c r="G832" s="289"/>
      <c r="I832" s="289"/>
    </row>
    <row r="833" spans="4:9" customFormat="1" x14ac:dyDescent="0.25">
      <c r="D833" s="186"/>
      <c r="E833" s="186"/>
      <c r="G833" s="289"/>
      <c r="I833" s="289"/>
    </row>
    <row r="834" spans="4:9" customFormat="1" x14ac:dyDescent="0.25">
      <c r="D834" s="186"/>
      <c r="E834" s="186"/>
      <c r="G834" s="289"/>
      <c r="I834" s="289"/>
    </row>
    <row r="835" spans="4:9" customFormat="1" x14ac:dyDescent="0.25">
      <c r="D835" s="186"/>
      <c r="E835" s="186"/>
      <c r="G835" s="289"/>
      <c r="I835" s="289"/>
    </row>
    <row r="836" spans="4:9" customFormat="1" x14ac:dyDescent="0.25">
      <c r="D836" s="186"/>
      <c r="E836" s="186"/>
      <c r="G836" s="289"/>
      <c r="I836" s="289"/>
    </row>
    <row r="837" spans="4:9" customFormat="1" x14ac:dyDescent="0.25">
      <c r="D837" s="186"/>
      <c r="E837" s="186"/>
      <c r="G837" s="289"/>
      <c r="I837" s="289"/>
    </row>
    <row r="838" spans="4:9" customFormat="1" x14ac:dyDescent="0.25">
      <c r="D838" s="186"/>
      <c r="E838" s="186"/>
      <c r="G838" s="289"/>
      <c r="I838" s="289"/>
    </row>
    <row r="839" spans="4:9" customFormat="1" x14ac:dyDescent="0.25">
      <c r="D839" s="186"/>
      <c r="E839" s="186"/>
      <c r="G839" s="289"/>
      <c r="I839" s="289"/>
    </row>
    <row r="840" spans="4:9" customFormat="1" x14ac:dyDescent="0.25">
      <c r="D840" s="186"/>
      <c r="E840" s="186"/>
      <c r="G840" s="289"/>
      <c r="I840" s="289"/>
    </row>
    <row r="841" spans="4:9" customFormat="1" x14ac:dyDescent="0.25">
      <c r="D841" s="186"/>
      <c r="E841" s="186"/>
      <c r="G841" s="289"/>
      <c r="I841" s="289"/>
    </row>
    <row r="842" spans="4:9" customFormat="1" x14ac:dyDescent="0.25">
      <c r="D842" s="186"/>
      <c r="E842" s="186"/>
      <c r="G842" s="289"/>
      <c r="I842" s="289"/>
    </row>
    <row r="843" spans="4:9" customFormat="1" x14ac:dyDescent="0.25">
      <c r="D843" s="186"/>
      <c r="E843" s="186"/>
      <c r="G843" s="289"/>
      <c r="I843" s="289"/>
    </row>
    <row r="844" spans="4:9" customFormat="1" x14ac:dyDescent="0.25">
      <c r="D844" s="186"/>
      <c r="E844" s="186"/>
      <c r="G844" s="289"/>
      <c r="I844" s="289"/>
    </row>
    <row r="845" spans="4:9" customFormat="1" x14ac:dyDescent="0.25">
      <c r="D845" s="186"/>
      <c r="E845" s="186"/>
      <c r="G845" s="289"/>
      <c r="I845" s="289"/>
    </row>
    <row r="846" spans="4:9" customFormat="1" x14ac:dyDescent="0.25">
      <c r="D846" s="186"/>
      <c r="E846" s="186"/>
      <c r="G846" s="289"/>
      <c r="I846" s="289"/>
    </row>
    <row r="847" spans="4:9" customFormat="1" x14ac:dyDescent="0.25">
      <c r="D847" s="186"/>
      <c r="E847" s="186"/>
      <c r="G847" s="289"/>
      <c r="I847" s="289"/>
    </row>
    <row r="848" spans="4:9" customFormat="1" x14ac:dyDescent="0.25">
      <c r="D848" s="186"/>
      <c r="E848" s="186"/>
      <c r="G848" s="289"/>
      <c r="I848" s="289"/>
    </row>
    <row r="849" spans="4:9" customFormat="1" x14ac:dyDescent="0.25">
      <c r="D849" s="186"/>
      <c r="E849" s="186"/>
      <c r="G849" s="289"/>
      <c r="I849" s="289"/>
    </row>
    <row r="850" spans="4:9" customFormat="1" x14ac:dyDescent="0.25">
      <c r="D850" s="186"/>
      <c r="E850" s="186"/>
      <c r="G850" s="289"/>
      <c r="I850" s="289"/>
    </row>
    <row r="851" spans="4:9" customFormat="1" x14ac:dyDescent="0.25">
      <c r="D851" s="186"/>
      <c r="E851" s="186"/>
      <c r="G851" s="289"/>
      <c r="I851" s="289"/>
    </row>
    <row r="852" spans="4:9" customFormat="1" x14ac:dyDescent="0.25">
      <c r="D852" s="186"/>
      <c r="E852" s="186"/>
      <c r="G852" s="289"/>
      <c r="I852" s="289"/>
    </row>
    <row r="853" spans="4:9" customFormat="1" x14ac:dyDescent="0.25">
      <c r="D853" s="186"/>
      <c r="E853" s="186"/>
      <c r="G853" s="289"/>
      <c r="I853" s="289"/>
    </row>
    <row r="854" spans="4:9" customFormat="1" x14ac:dyDescent="0.25">
      <c r="D854" s="186"/>
      <c r="E854" s="186"/>
      <c r="G854" s="289"/>
      <c r="I854" s="289"/>
    </row>
    <row r="855" spans="4:9" customFormat="1" x14ac:dyDescent="0.25">
      <c r="D855" s="186"/>
      <c r="E855" s="186"/>
      <c r="G855" s="289"/>
      <c r="I855" s="289"/>
    </row>
    <row r="856" spans="4:9" customFormat="1" x14ac:dyDescent="0.25">
      <c r="D856" s="186"/>
      <c r="E856" s="186"/>
      <c r="G856" s="289"/>
      <c r="I856" s="289"/>
    </row>
    <row r="857" spans="4:9" customFormat="1" x14ac:dyDescent="0.25">
      <c r="D857" s="186"/>
      <c r="E857" s="186"/>
      <c r="G857" s="289"/>
      <c r="I857" s="289"/>
    </row>
    <row r="858" spans="4:9" customFormat="1" x14ac:dyDescent="0.25">
      <c r="D858" s="186"/>
      <c r="E858" s="186"/>
      <c r="G858" s="289"/>
      <c r="I858" s="289"/>
    </row>
    <row r="859" spans="4:9" customFormat="1" x14ac:dyDescent="0.25">
      <c r="D859" s="186"/>
      <c r="E859" s="186"/>
      <c r="G859" s="289"/>
      <c r="I859" s="289"/>
    </row>
    <row r="860" spans="4:9" customFormat="1" x14ac:dyDescent="0.25">
      <c r="D860" s="186"/>
      <c r="E860" s="186"/>
      <c r="G860" s="289"/>
      <c r="I860" s="289"/>
    </row>
    <row r="861" spans="4:9" customFormat="1" x14ac:dyDescent="0.25">
      <c r="D861" s="186"/>
      <c r="E861" s="186"/>
      <c r="G861" s="289"/>
      <c r="I861" s="289"/>
    </row>
    <row r="862" spans="4:9" customFormat="1" x14ac:dyDescent="0.25">
      <c r="D862" s="186"/>
      <c r="E862" s="186"/>
      <c r="G862" s="289"/>
      <c r="I862" s="289"/>
    </row>
    <row r="863" spans="4:9" customFormat="1" x14ac:dyDescent="0.25">
      <c r="D863" s="186"/>
      <c r="E863" s="186"/>
      <c r="G863" s="289"/>
      <c r="I863" s="289"/>
    </row>
    <row r="864" spans="4:9" customFormat="1" x14ac:dyDescent="0.25">
      <c r="D864" s="186"/>
      <c r="E864" s="186"/>
      <c r="G864" s="289"/>
      <c r="I864" s="289"/>
    </row>
    <row r="865" spans="4:9" customFormat="1" x14ac:dyDescent="0.25">
      <c r="D865" s="186"/>
      <c r="E865" s="186"/>
      <c r="G865" s="289"/>
      <c r="I865" s="289"/>
    </row>
    <row r="866" spans="4:9" customFormat="1" x14ac:dyDescent="0.25">
      <c r="D866" s="186"/>
      <c r="E866" s="186"/>
      <c r="G866" s="289"/>
      <c r="I866" s="289"/>
    </row>
    <row r="867" spans="4:9" customFormat="1" x14ac:dyDescent="0.25">
      <c r="D867" s="186"/>
      <c r="E867" s="186"/>
      <c r="G867" s="289"/>
      <c r="I867" s="289"/>
    </row>
    <row r="868" spans="4:9" customFormat="1" x14ac:dyDescent="0.25">
      <c r="D868" s="186"/>
      <c r="E868" s="186"/>
      <c r="G868" s="289"/>
      <c r="I868" s="289"/>
    </row>
    <row r="869" spans="4:9" customFormat="1" x14ac:dyDescent="0.25">
      <c r="D869" s="186"/>
      <c r="E869" s="186"/>
      <c r="G869" s="289"/>
      <c r="I869" s="289"/>
    </row>
    <row r="870" spans="4:9" customFormat="1" x14ac:dyDescent="0.25">
      <c r="D870" s="186"/>
      <c r="E870" s="186"/>
      <c r="G870" s="289"/>
      <c r="I870" s="289"/>
    </row>
    <row r="871" spans="4:9" customFormat="1" x14ac:dyDescent="0.25">
      <c r="D871" s="186"/>
      <c r="E871" s="186"/>
      <c r="G871" s="289"/>
      <c r="I871" s="289"/>
    </row>
    <row r="872" spans="4:9" customFormat="1" x14ac:dyDescent="0.25">
      <c r="D872" s="186"/>
      <c r="E872" s="186"/>
      <c r="G872" s="289"/>
      <c r="I872" s="289"/>
    </row>
    <row r="873" spans="4:9" customFormat="1" x14ac:dyDescent="0.25">
      <c r="D873" s="186"/>
      <c r="E873" s="186"/>
      <c r="G873" s="289"/>
      <c r="I873" s="289"/>
    </row>
    <row r="874" spans="4:9" customFormat="1" x14ac:dyDescent="0.25">
      <c r="D874" s="186"/>
      <c r="E874" s="186"/>
      <c r="G874" s="289"/>
      <c r="I874" s="289"/>
    </row>
    <row r="875" spans="4:9" customFormat="1" x14ac:dyDescent="0.25">
      <c r="D875" s="186"/>
      <c r="E875" s="186"/>
      <c r="G875" s="289"/>
      <c r="I875" s="289"/>
    </row>
    <row r="876" spans="4:9" customFormat="1" x14ac:dyDescent="0.25">
      <c r="D876" s="186"/>
      <c r="E876" s="186"/>
      <c r="G876" s="289"/>
      <c r="I876" s="289"/>
    </row>
    <row r="877" spans="4:9" customFormat="1" x14ac:dyDescent="0.25">
      <c r="D877" s="186"/>
      <c r="E877" s="186"/>
      <c r="G877" s="289"/>
      <c r="I877" s="289"/>
    </row>
    <row r="878" spans="4:9" customFormat="1" x14ac:dyDescent="0.25">
      <c r="D878" s="186"/>
      <c r="E878" s="186"/>
      <c r="G878" s="289"/>
      <c r="I878" s="289"/>
    </row>
    <row r="879" spans="4:9" customFormat="1" x14ac:dyDescent="0.25">
      <c r="D879" s="186"/>
      <c r="E879" s="186"/>
      <c r="G879" s="289"/>
      <c r="I879" s="289"/>
    </row>
    <row r="880" spans="4:9" customFormat="1" x14ac:dyDescent="0.25">
      <c r="D880" s="186"/>
      <c r="E880" s="186"/>
      <c r="G880" s="289"/>
      <c r="I880" s="289"/>
    </row>
    <row r="881" spans="4:9" customFormat="1" x14ac:dyDescent="0.25">
      <c r="D881" s="186"/>
      <c r="E881" s="186"/>
      <c r="G881" s="289"/>
      <c r="I881" s="289"/>
    </row>
    <row r="882" spans="4:9" customFormat="1" x14ac:dyDescent="0.25">
      <c r="D882" s="186"/>
      <c r="E882" s="186"/>
      <c r="G882" s="289"/>
      <c r="I882" s="289"/>
    </row>
    <row r="883" spans="4:9" customFormat="1" x14ac:dyDescent="0.25">
      <c r="D883" s="186"/>
      <c r="E883" s="186"/>
      <c r="G883" s="289"/>
      <c r="I883" s="289"/>
    </row>
    <row r="884" spans="4:9" customFormat="1" x14ac:dyDescent="0.25">
      <c r="D884" s="186"/>
      <c r="E884" s="186"/>
      <c r="G884" s="289"/>
      <c r="I884" s="289"/>
    </row>
    <row r="885" spans="4:9" customFormat="1" x14ac:dyDescent="0.25">
      <c r="D885" s="186"/>
      <c r="E885" s="186"/>
      <c r="G885" s="289"/>
      <c r="I885" s="289"/>
    </row>
    <row r="886" spans="4:9" customFormat="1" x14ac:dyDescent="0.25">
      <c r="D886" s="186"/>
      <c r="E886" s="186"/>
      <c r="G886" s="289"/>
      <c r="I886" s="289"/>
    </row>
    <row r="887" spans="4:9" customFormat="1" x14ac:dyDescent="0.25">
      <c r="D887" s="186"/>
      <c r="E887" s="186"/>
      <c r="G887" s="289"/>
      <c r="I887" s="289"/>
    </row>
    <row r="888" spans="4:9" customFormat="1" x14ac:dyDescent="0.25">
      <c r="D888" s="186"/>
      <c r="E888" s="186"/>
      <c r="G888" s="289"/>
      <c r="I888" s="289"/>
    </row>
    <row r="889" spans="4:9" customFormat="1" x14ac:dyDescent="0.25">
      <c r="D889" s="186"/>
      <c r="E889" s="186"/>
      <c r="G889" s="289"/>
      <c r="I889" s="289"/>
    </row>
    <row r="890" spans="4:9" customFormat="1" x14ac:dyDescent="0.25">
      <c r="D890" s="186"/>
      <c r="E890" s="186"/>
      <c r="G890" s="289"/>
      <c r="I890" s="289"/>
    </row>
    <row r="891" spans="4:9" customFormat="1" x14ac:dyDescent="0.25">
      <c r="D891" s="186"/>
      <c r="E891" s="186"/>
      <c r="G891" s="289"/>
      <c r="I891" s="289"/>
    </row>
    <row r="892" spans="4:9" customFormat="1" x14ac:dyDescent="0.25">
      <c r="D892" s="186"/>
      <c r="E892" s="186"/>
      <c r="G892" s="289"/>
      <c r="I892" s="289"/>
    </row>
    <row r="893" spans="4:9" customFormat="1" x14ac:dyDescent="0.25">
      <c r="D893" s="186"/>
      <c r="E893" s="186"/>
      <c r="G893" s="289"/>
      <c r="I893" s="289"/>
    </row>
    <row r="894" spans="4:9" customFormat="1" x14ac:dyDescent="0.25">
      <c r="D894" s="186"/>
      <c r="E894" s="186"/>
      <c r="G894" s="289"/>
      <c r="I894" s="289"/>
    </row>
    <row r="895" spans="4:9" customFormat="1" x14ac:dyDescent="0.25">
      <c r="D895" s="186"/>
      <c r="E895" s="186"/>
      <c r="G895" s="289"/>
      <c r="I895" s="289"/>
    </row>
    <row r="896" spans="4:9" customFormat="1" x14ac:dyDescent="0.25">
      <c r="D896" s="186"/>
      <c r="E896" s="186"/>
      <c r="G896" s="289"/>
      <c r="I896" s="289"/>
    </row>
    <row r="897" spans="4:9" customFormat="1" x14ac:dyDescent="0.25">
      <c r="D897" s="186"/>
      <c r="E897" s="186"/>
      <c r="G897" s="289"/>
      <c r="I897" s="289"/>
    </row>
    <row r="898" spans="4:9" customFormat="1" x14ac:dyDescent="0.25">
      <c r="D898" s="186"/>
      <c r="E898" s="186"/>
      <c r="G898" s="289"/>
      <c r="I898" s="289"/>
    </row>
    <row r="899" spans="4:9" customFormat="1" x14ac:dyDescent="0.25">
      <c r="D899" s="186"/>
      <c r="E899" s="186"/>
      <c r="G899" s="289"/>
      <c r="I899" s="289"/>
    </row>
    <row r="900" spans="4:9" customFormat="1" x14ac:dyDescent="0.25">
      <c r="D900" s="186"/>
      <c r="E900" s="186"/>
      <c r="G900" s="289"/>
      <c r="I900" s="289"/>
    </row>
    <row r="901" spans="4:9" customFormat="1" x14ac:dyDescent="0.25">
      <c r="D901" s="186"/>
      <c r="E901" s="186"/>
      <c r="G901" s="289"/>
      <c r="I901" s="289"/>
    </row>
    <row r="902" spans="4:9" customFormat="1" x14ac:dyDescent="0.25">
      <c r="D902" s="186"/>
      <c r="E902" s="186"/>
      <c r="G902" s="289"/>
      <c r="I902" s="289"/>
    </row>
    <row r="903" spans="4:9" customFormat="1" x14ac:dyDescent="0.25">
      <c r="D903" s="186"/>
      <c r="E903" s="186"/>
      <c r="G903" s="289"/>
      <c r="I903" s="289"/>
    </row>
    <row r="904" spans="4:9" customFormat="1" x14ac:dyDescent="0.25">
      <c r="D904" s="186"/>
      <c r="E904" s="186"/>
      <c r="G904" s="289"/>
      <c r="I904" s="289"/>
    </row>
    <row r="905" spans="4:9" customFormat="1" x14ac:dyDescent="0.25">
      <c r="D905" s="186"/>
      <c r="E905" s="186"/>
      <c r="G905" s="289"/>
      <c r="I905" s="289"/>
    </row>
    <row r="906" spans="4:9" customFormat="1" x14ac:dyDescent="0.25">
      <c r="D906" s="186"/>
      <c r="E906" s="186"/>
      <c r="G906" s="289"/>
      <c r="I906" s="289"/>
    </row>
    <row r="907" spans="4:9" customFormat="1" x14ac:dyDescent="0.25">
      <c r="D907" s="186"/>
      <c r="E907" s="186"/>
      <c r="G907" s="289"/>
      <c r="I907" s="289"/>
    </row>
    <row r="908" spans="4:9" customFormat="1" x14ac:dyDescent="0.25">
      <c r="D908" s="186"/>
      <c r="E908" s="186"/>
      <c r="G908" s="289"/>
      <c r="I908" s="289"/>
    </row>
    <row r="909" spans="4:9" customFormat="1" x14ac:dyDescent="0.25">
      <c r="D909" s="186"/>
      <c r="E909" s="186"/>
      <c r="G909" s="289"/>
      <c r="I909" s="289"/>
    </row>
    <row r="910" spans="4:9" customFormat="1" x14ac:dyDescent="0.25">
      <c r="D910" s="186"/>
      <c r="E910" s="186"/>
      <c r="G910" s="289"/>
      <c r="I910" s="289"/>
    </row>
    <row r="911" spans="4:9" customFormat="1" x14ac:dyDescent="0.25">
      <c r="D911" s="186"/>
      <c r="E911" s="186"/>
      <c r="G911" s="289"/>
      <c r="I911" s="289"/>
    </row>
    <row r="912" spans="4:9" customFormat="1" x14ac:dyDescent="0.25">
      <c r="D912" s="186"/>
      <c r="E912" s="186"/>
      <c r="G912" s="289"/>
      <c r="I912" s="289"/>
    </row>
    <row r="913" spans="4:9" customFormat="1" x14ac:dyDescent="0.25">
      <c r="D913" s="186"/>
      <c r="E913" s="186"/>
      <c r="G913" s="289"/>
      <c r="I913" s="289"/>
    </row>
    <row r="914" spans="4:9" customFormat="1" x14ac:dyDescent="0.25">
      <c r="D914" s="186"/>
      <c r="E914" s="186"/>
      <c r="G914" s="289"/>
      <c r="I914" s="289"/>
    </row>
    <row r="915" spans="4:9" customFormat="1" x14ac:dyDescent="0.25">
      <c r="D915" s="186"/>
      <c r="E915" s="186"/>
      <c r="G915" s="289"/>
      <c r="I915" s="289"/>
    </row>
    <row r="916" spans="4:9" customFormat="1" x14ac:dyDescent="0.25">
      <c r="D916" s="186"/>
      <c r="E916" s="186"/>
      <c r="G916" s="289"/>
      <c r="I916" s="289"/>
    </row>
    <row r="917" spans="4:9" customFormat="1" x14ac:dyDescent="0.25">
      <c r="D917" s="186"/>
      <c r="E917" s="186"/>
      <c r="G917" s="289"/>
      <c r="I917" s="289"/>
    </row>
    <row r="918" spans="4:9" customFormat="1" x14ac:dyDescent="0.25">
      <c r="D918" s="186"/>
      <c r="E918" s="186"/>
      <c r="G918" s="289"/>
      <c r="I918" s="289"/>
    </row>
    <row r="919" spans="4:9" customFormat="1" x14ac:dyDescent="0.25">
      <c r="D919" s="186"/>
      <c r="E919" s="186"/>
      <c r="G919" s="289"/>
      <c r="I919" s="289"/>
    </row>
    <row r="920" spans="4:9" customFormat="1" x14ac:dyDescent="0.25">
      <c r="D920" s="186"/>
      <c r="E920" s="186"/>
      <c r="G920" s="289"/>
      <c r="I920" s="289"/>
    </row>
    <row r="921" spans="4:9" customFormat="1" x14ac:dyDescent="0.25">
      <c r="D921" s="186"/>
      <c r="E921" s="186"/>
      <c r="G921" s="289"/>
      <c r="I921" s="289"/>
    </row>
    <row r="922" spans="4:9" customFormat="1" x14ac:dyDescent="0.25">
      <c r="D922" s="186"/>
      <c r="E922" s="186"/>
      <c r="G922" s="289"/>
      <c r="I922" s="289"/>
    </row>
    <row r="923" spans="4:9" customFormat="1" x14ac:dyDescent="0.25">
      <c r="D923" s="186"/>
      <c r="E923" s="186"/>
      <c r="G923" s="289"/>
      <c r="I923" s="289"/>
    </row>
    <row r="924" spans="4:9" customFormat="1" x14ac:dyDescent="0.25">
      <c r="D924" s="186"/>
      <c r="E924" s="186"/>
      <c r="G924" s="289"/>
      <c r="I924" s="289"/>
    </row>
    <row r="925" spans="4:9" customFormat="1" x14ac:dyDescent="0.25">
      <c r="D925" s="186"/>
      <c r="E925" s="186"/>
      <c r="G925" s="289"/>
      <c r="I925" s="289"/>
    </row>
    <row r="926" spans="4:9" customFormat="1" x14ac:dyDescent="0.25">
      <c r="D926" s="186"/>
      <c r="E926" s="186"/>
      <c r="G926" s="289"/>
      <c r="I926" s="289"/>
    </row>
    <row r="927" spans="4:9" customFormat="1" x14ac:dyDescent="0.25">
      <c r="D927" s="186"/>
      <c r="E927" s="186"/>
      <c r="G927" s="289"/>
      <c r="I927" s="289"/>
    </row>
    <row r="928" spans="4:9" customFormat="1" x14ac:dyDescent="0.25">
      <c r="D928" s="186"/>
      <c r="E928" s="186"/>
      <c r="G928" s="289"/>
      <c r="I928" s="289"/>
    </row>
    <row r="929" spans="4:9" customFormat="1" x14ac:dyDescent="0.25">
      <c r="D929" s="186"/>
      <c r="E929" s="186"/>
      <c r="G929" s="289"/>
      <c r="I929" s="289"/>
    </row>
    <row r="930" spans="4:9" customFormat="1" x14ac:dyDescent="0.25">
      <c r="D930" s="186"/>
      <c r="E930" s="186"/>
      <c r="G930" s="289"/>
      <c r="I930" s="289"/>
    </row>
    <row r="931" spans="4:9" customFormat="1" x14ac:dyDescent="0.25">
      <c r="D931" s="186"/>
      <c r="E931" s="186"/>
      <c r="G931" s="289"/>
      <c r="I931" s="289"/>
    </row>
    <row r="932" spans="4:9" customFormat="1" x14ac:dyDescent="0.25">
      <c r="D932" s="186"/>
      <c r="E932" s="186"/>
      <c r="G932" s="289"/>
      <c r="I932" s="289"/>
    </row>
    <row r="933" spans="4:9" customFormat="1" x14ac:dyDescent="0.25">
      <c r="D933" s="186"/>
      <c r="E933" s="186"/>
      <c r="G933" s="289"/>
      <c r="I933" s="289"/>
    </row>
    <row r="934" spans="4:9" customFormat="1" x14ac:dyDescent="0.25">
      <c r="D934" s="186"/>
      <c r="E934" s="186"/>
      <c r="G934" s="289"/>
      <c r="I934" s="289"/>
    </row>
    <row r="935" spans="4:9" customFormat="1" x14ac:dyDescent="0.25">
      <c r="D935" s="186"/>
      <c r="E935" s="186"/>
      <c r="G935" s="289"/>
      <c r="I935" s="289"/>
    </row>
    <row r="936" spans="4:9" customFormat="1" x14ac:dyDescent="0.25">
      <c r="D936" s="186"/>
      <c r="E936" s="186"/>
      <c r="G936" s="289"/>
      <c r="I936" s="289"/>
    </row>
    <row r="937" spans="4:9" customFormat="1" x14ac:dyDescent="0.25">
      <c r="D937" s="186"/>
      <c r="E937" s="186"/>
      <c r="G937" s="289"/>
      <c r="I937" s="289"/>
    </row>
    <row r="938" spans="4:9" customFormat="1" x14ac:dyDescent="0.25">
      <c r="D938" s="186"/>
      <c r="E938" s="186"/>
      <c r="G938" s="289"/>
      <c r="I938" s="289"/>
    </row>
    <row r="939" spans="4:9" customFormat="1" x14ac:dyDescent="0.25">
      <c r="D939" s="186"/>
      <c r="E939" s="186"/>
      <c r="G939" s="289"/>
      <c r="I939" s="289"/>
    </row>
    <row r="940" spans="4:9" customFormat="1" x14ac:dyDescent="0.25">
      <c r="D940" s="186"/>
      <c r="E940" s="186"/>
      <c r="G940" s="289"/>
      <c r="I940" s="289"/>
    </row>
    <row r="941" spans="4:9" customFormat="1" x14ac:dyDescent="0.25">
      <c r="D941" s="186"/>
      <c r="E941" s="186"/>
      <c r="G941" s="289"/>
      <c r="I941" s="289"/>
    </row>
    <row r="942" spans="4:9" customFormat="1" x14ac:dyDescent="0.25">
      <c r="D942" s="186"/>
      <c r="E942" s="186"/>
      <c r="G942" s="289"/>
      <c r="I942" s="289"/>
    </row>
    <row r="943" spans="4:9" customFormat="1" x14ac:dyDescent="0.25">
      <c r="D943" s="186"/>
      <c r="E943" s="186"/>
      <c r="G943" s="289"/>
      <c r="I943" s="289"/>
    </row>
    <row r="944" spans="4:9" customFormat="1" x14ac:dyDescent="0.25">
      <c r="D944" s="186"/>
      <c r="E944" s="186"/>
      <c r="G944" s="289"/>
      <c r="I944" s="289"/>
    </row>
    <row r="945" spans="4:9" customFormat="1" x14ac:dyDescent="0.25">
      <c r="D945" s="186"/>
      <c r="E945" s="186"/>
      <c r="G945" s="289"/>
      <c r="I945" s="289"/>
    </row>
    <row r="946" spans="4:9" customFormat="1" x14ac:dyDescent="0.25">
      <c r="D946" s="186"/>
      <c r="E946" s="186"/>
      <c r="G946" s="289"/>
      <c r="I946" s="289"/>
    </row>
    <row r="947" spans="4:9" customFormat="1" x14ac:dyDescent="0.25">
      <c r="D947" s="186"/>
      <c r="E947" s="186"/>
      <c r="G947" s="289"/>
      <c r="I947" s="289"/>
    </row>
    <row r="948" spans="4:9" customFormat="1" x14ac:dyDescent="0.25">
      <c r="D948" s="186"/>
      <c r="E948" s="186"/>
      <c r="G948" s="289"/>
      <c r="I948" s="289"/>
    </row>
    <row r="949" spans="4:9" customFormat="1" x14ac:dyDescent="0.25">
      <c r="D949" s="186"/>
      <c r="E949" s="186"/>
      <c r="G949" s="289"/>
      <c r="I949" s="289"/>
    </row>
    <row r="950" spans="4:9" customFormat="1" x14ac:dyDescent="0.25">
      <c r="D950" s="186"/>
      <c r="E950" s="186"/>
      <c r="G950" s="289"/>
      <c r="I950" s="289"/>
    </row>
    <row r="951" spans="4:9" customFormat="1" x14ac:dyDescent="0.25">
      <c r="D951" s="186"/>
      <c r="E951" s="186"/>
      <c r="G951" s="289"/>
      <c r="I951" s="289"/>
    </row>
    <row r="952" spans="4:9" customFormat="1" x14ac:dyDescent="0.25">
      <c r="D952" s="186"/>
      <c r="E952" s="186"/>
      <c r="G952" s="289"/>
      <c r="I952" s="289"/>
    </row>
    <row r="953" spans="4:9" customFormat="1" x14ac:dyDescent="0.25">
      <c r="D953" s="186"/>
      <c r="E953" s="186"/>
      <c r="G953" s="289"/>
      <c r="I953" s="289"/>
    </row>
    <row r="954" spans="4:9" customFormat="1" x14ac:dyDescent="0.25">
      <c r="D954" s="186"/>
      <c r="E954" s="186"/>
      <c r="G954" s="289"/>
      <c r="I954" s="289"/>
    </row>
    <row r="955" spans="4:9" customFormat="1" x14ac:dyDescent="0.25">
      <c r="D955" s="186"/>
      <c r="E955" s="186"/>
      <c r="G955" s="289"/>
      <c r="I955" s="289"/>
    </row>
    <row r="956" spans="4:9" customFormat="1" x14ac:dyDescent="0.25">
      <c r="D956" s="186"/>
      <c r="E956" s="186"/>
      <c r="G956" s="289"/>
      <c r="I956" s="289"/>
    </row>
    <row r="957" spans="4:9" customFormat="1" x14ac:dyDescent="0.25">
      <c r="D957" s="186"/>
      <c r="E957" s="186"/>
      <c r="G957" s="289"/>
      <c r="I957" s="289"/>
    </row>
    <row r="958" spans="4:9" customFormat="1" x14ac:dyDescent="0.25">
      <c r="D958" s="186"/>
      <c r="E958" s="186"/>
      <c r="G958" s="289"/>
      <c r="I958" s="289"/>
    </row>
    <row r="959" spans="4:9" customFormat="1" x14ac:dyDescent="0.25">
      <c r="D959" s="186"/>
      <c r="E959" s="186"/>
      <c r="G959" s="289"/>
      <c r="I959" s="289"/>
    </row>
    <row r="960" spans="4:9" customFormat="1" x14ac:dyDescent="0.25">
      <c r="D960" s="186"/>
      <c r="E960" s="186"/>
      <c r="G960" s="289"/>
      <c r="I960" s="289"/>
    </row>
    <row r="961" spans="4:9" customFormat="1" x14ac:dyDescent="0.25">
      <c r="D961" s="186"/>
      <c r="E961" s="186"/>
      <c r="G961" s="289"/>
      <c r="I961" s="289"/>
    </row>
    <row r="962" spans="4:9" customFormat="1" x14ac:dyDescent="0.25">
      <c r="D962" s="186"/>
      <c r="E962" s="186"/>
      <c r="G962" s="289"/>
      <c r="I962" s="289"/>
    </row>
    <row r="963" spans="4:9" customFormat="1" x14ac:dyDescent="0.25">
      <c r="D963" s="186"/>
      <c r="E963" s="186"/>
      <c r="G963" s="289"/>
      <c r="I963" s="289"/>
    </row>
    <row r="964" spans="4:9" customFormat="1" x14ac:dyDescent="0.25">
      <c r="D964" s="186"/>
      <c r="E964" s="186"/>
      <c r="G964" s="289"/>
      <c r="I964" s="289"/>
    </row>
    <row r="965" spans="4:9" customFormat="1" x14ac:dyDescent="0.25">
      <c r="D965" s="186"/>
      <c r="E965" s="186"/>
      <c r="G965" s="289"/>
      <c r="I965" s="289"/>
    </row>
    <row r="966" spans="4:9" customFormat="1" x14ac:dyDescent="0.25">
      <c r="D966" s="186"/>
      <c r="E966" s="186"/>
      <c r="G966" s="289"/>
      <c r="I966" s="289"/>
    </row>
    <row r="967" spans="4:9" customFormat="1" x14ac:dyDescent="0.25">
      <c r="D967" s="186"/>
      <c r="E967" s="186"/>
      <c r="G967" s="289"/>
      <c r="I967" s="289"/>
    </row>
    <row r="968" spans="4:9" customFormat="1" x14ac:dyDescent="0.25">
      <c r="D968" s="186"/>
      <c r="E968" s="186"/>
      <c r="G968" s="289"/>
      <c r="I968" s="289"/>
    </row>
    <row r="969" spans="4:9" customFormat="1" x14ac:dyDescent="0.25">
      <c r="D969" s="186"/>
      <c r="E969" s="186"/>
      <c r="G969" s="289"/>
      <c r="I969" s="289"/>
    </row>
    <row r="970" spans="4:9" customFormat="1" x14ac:dyDescent="0.25">
      <c r="D970" s="186"/>
      <c r="E970" s="186"/>
      <c r="G970" s="289"/>
      <c r="I970" s="289"/>
    </row>
    <row r="971" spans="4:9" customFormat="1" x14ac:dyDescent="0.25">
      <c r="D971" s="186"/>
      <c r="E971" s="186"/>
      <c r="G971" s="289"/>
      <c r="I971" s="289"/>
    </row>
    <row r="972" spans="4:9" customFormat="1" x14ac:dyDescent="0.25">
      <c r="D972" s="186"/>
      <c r="E972" s="186"/>
      <c r="G972" s="289"/>
      <c r="I972" s="289"/>
    </row>
    <row r="973" spans="4:9" customFormat="1" x14ac:dyDescent="0.25">
      <c r="D973" s="186"/>
      <c r="E973" s="186"/>
      <c r="G973" s="289"/>
      <c r="I973" s="289"/>
    </row>
    <row r="974" spans="4:9" customFormat="1" x14ac:dyDescent="0.25">
      <c r="D974" s="186"/>
      <c r="E974" s="186"/>
      <c r="G974" s="289"/>
      <c r="I974" s="289"/>
    </row>
    <row r="975" spans="4:9" customFormat="1" x14ac:dyDescent="0.25">
      <c r="D975" s="186"/>
      <c r="E975" s="186"/>
      <c r="G975" s="289"/>
      <c r="I975" s="289"/>
    </row>
    <row r="976" spans="4:9" customFormat="1" x14ac:dyDescent="0.25">
      <c r="D976" s="186"/>
      <c r="E976" s="186"/>
      <c r="G976" s="289"/>
      <c r="I976" s="289"/>
    </row>
    <row r="977" spans="4:9" customFormat="1" x14ac:dyDescent="0.25">
      <c r="D977" s="186"/>
      <c r="E977" s="186"/>
      <c r="G977" s="289"/>
      <c r="I977" s="289"/>
    </row>
    <row r="978" spans="4:9" customFormat="1" x14ac:dyDescent="0.25">
      <c r="D978" s="186"/>
      <c r="E978" s="186"/>
      <c r="G978" s="289"/>
      <c r="I978" s="289"/>
    </row>
    <row r="979" spans="4:9" customFormat="1" x14ac:dyDescent="0.25">
      <c r="D979" s="186"/>
      <c r="E979" s="186"/>
      <c r="G979" s="289"/>
      <c r="I979" s="289"/>
    </row>
    <row r="980" spans="4:9" customFormat="1" x14ac:dyDescent="0.25">
      <c r="D980" s="186"/>
      <c r="E980" s="186"/>
      <c r="G980" s="289"/>
      <c r="I980" s="289"/>
    </row>
    <row r="981" spans="4:9" customFormat="1" x14ac:dyDescent="0.25">
      <c r="D981" s="186"/>
      <c r="E981" s="186"/>
      <c r="G981" s="289"/>
      <c r="I981" s="289"/>
    </row>
    <row r="982" spans="4:9" customFormat="1" x14ac:dyDescent="0.25">
      <c r="D982" s="186"/>
      <c r="E982" s="186"/>
      <c r="G982" s="289"/>
      <c r="I982" s="289"/>
    </row>
    <row r="983" spans="4:9" customFormat="1" x14ac:dyDescent="0.25">
      <c r="D983" s="186"/>
      <c r="E983" s="186"/>
      <c r="G983" s="289"/>
      <c r="I983" s="289"/>
    </row>
    <row r="984" spans="4:9" customFormat="1" x14ac:dyDescent="0.25">
      <c r="D984" s="186"/>
      <c r="E984" s="186"/>
      <c r="G984" s="289"/>
      <c r="I984" s="289"/>
    </row>
    <row r="985" spans="4:9" customFormat="1" x14ac:dyDescent="0.25">
      <c r="D985" s="186"/>
      <c r="E985" s="186"/>
      <c r="G985" s="289"/>
      <c r="I985" s="289"/>
    </row>
    <row r="986" spans="4:9" customFormat="1" x14ac:dyDescent="0.25">
      <c r="D986" s="186"/>
      <c r="E986" s="186"/>
      <c r="G986" s="289"/>
      <c r="I986" s="289"/>
    </row>
    <row r="987" spans="4:9" customFormat="1" x14ac:dyDescent="0.25">
      <c r="D987" s="186"/>
      <c r="E987" s="186"/>
      <c r="G987" s="289"/>
      <c r="I987" s="289"/>
    </row>
    <row r="988" spans="4:9" customFormat="1" x14ac:dyDescent="0.25">
      <c r="D988" s="186"/>
      <c r="E988" s="186"/>
      <c r="G988" s="289"/>
      <c r="I988" s="289"/>
    </row>
    <row r="989" spans="4:9" customFormat="1" x14ac:dyDescent="0.25">
      <c r="D989" s="186"/>
      <c r="E989" s="186"/>
      <c r="G989" s="289"/>
      <c r="I989" s="289"/>
    </row>
    <row r="990" spans="4:9" customFormat="1" x14ac:dyDescent="0.25">
      <c r="D990" s="186"/>
      <c r="E990" s="186"/>
      <c r="G990" s="289"/>
      <c r="I990" s="289"/>
    </row>
    <row r="991" spans="4:9" customFormat="1" x14ac:dyDescent="0.25">
      <c r="D991" s="186"/>
      <c r="E991" s="186"/>
      <c r="G991" s="289"/>
      <c r="I991" s="289"/>
    </row>
    <row r="992" spans="4:9" customFormat="1" x14ac:dyDescent="0.25">
      <c r="D992" s="186"/>
      <c r="E992" s="186"/>
      <c r="G992" s="289"/>
      <c r="I992" s="289"/>
    </row>
    <row r="993" spans="4:9" customFormat="1" x14ac:dyDescent="0.25">
      <c r="D993" s="186"/>
      <c r="E993" s="186"/>
      <c r="G993" s="289"/>
      <c r="I993" s="289"/>
    </row>
    <row r="994" spans="4:9" customFormat="1" x14ac:dyDescent="0.25">
      <c r="D994" s="186"/>
      <c r="E994" s="186"/>
      <c r="G994" s="289"/>
      <c r="I994" s="289"/>
    </row>
    <row r="995" spans="4:9" customFormat="1" x14ac:dyDescent="0.25">
      <c r="D995" s="186"/>
      <c r="E995" s="186"/>
      <c r="G995" s="289"/>
      <c r="I995" s="289"/>
    </row>
    <row r="996" spans="4:9" customFormat="1" x14ac:dyDescent="0.25">
      <c r="D996" s="186"/>
      <c r="E996" s="186"/>
      <c r="G996" s="289"/>
      <c r="I996" s="289"/>
    </row>
    <row r="997" spans="4:9" customFormat="1" x14ac:dyDescent="0.25">
      <c r="D997" s="186"/>
      <c r="E997" s="186"/>
      <c r="G997" s="289"/>
      <c r="I997" s="289"/>
    </row>
    <row r="998" spans="4:9" customFormat="1" x14ac:dyDescent="0.25">
      <c r="D998" s="186"/>
      <c r="E998" s="186"/>
      <c r="G998" s="289"/>
      <c r="I998" s="289"/>
    </row>
    <row r="999" spans="4:9" customFormat="1" x14ac:dyDescent="0.25">
      <c r="D999" s="186"/>
      <c r="E999" s="186"/>
      <c r="G999" s="289"/>
      <c r="I999" s="289"/>
    </row>
    <row r="1000" spans="4:9" customFormat="1" x14ac:dyDescent="0.25">
      <c r="D1000" s="186"/>
      <c r="E1000" s="186"/>
      <c r="G1000" s="289"/>
      <c r="I1000" s="289"/>
    </row>
    <row r="1001" spans="4:9" customFormat="1" x14ac:dyDescent="0.25">
      <c r="D1001" s="186"/>
      <c r="E1001" s="186"/>
      <c r="G1001" s="289"/>
      <c r="I1001" s="289"/>
    </row>
    <row r="1002" spans="4:9" customFormat="1" x14ac:dyDescent="0.25">
      <c r="D1002" s="186"/>
      <c r="E1002" s="186"/>
      <c r="G1002" s="289"/>
      <c r="I1002" s="289"/>
    </row>
    <row r="1003" spans="4:9" customFormat="1" x14ac:dyDescent="0.25">
      <c r="D1003" s="186"/>
      <c r="E1003" s="186"/>
      <c r="G1003" s="289"/>
      <c r="I1003" s="289"/>
    </row>
    <row r="1004" spans="4:9" customFormat="1" x14ac:dyDescent="0.25">
      <c r="D1004" s="186"/>
      <c r="E1004" s="186"/>
      <c r="G1004" s="289"/>
      <c r="I1004" s="289"/>
    </row>
    <row r="1005" spans="4:9" customFormat="1" x14ac:dyDescent="0.25">
      <c r="D1005" s="186"/>
      <c r="E1005" s="186"/>
      <c r="G1005" s="289"/>
      <c r="I1005" s="289"/>
    </row>
    <row r="1006" spans="4:9" customFormat="1" x14ac:dyDescent="0.25">
      <c r="D1006" s="186"/>
      <c r="E1006" s="186"/>
      <c r="G1006" s="289"/>
      <c r="I1006" s="289"/>
    </row>
    <row r="1007" spans="4:9" customFormat="1" x14ac:dyDescent="0.25">
      <c r="D1007" s="186"/>
      <c r="E1007" s="186"/>
      <c r="G1007" s="289"/>
      <c r="I1007" s="289"/>
    </row>
    <row r="1008" spans="4:9" customFormat="1" x14ac:dyDescent="0.25">
      <c r="D1008" s="186"/>
      <c r="E1008" s="186"/>
      <c r="G1008" s="289"/>
      <c r="I1008" s="289"/>
    </row>
    <row r="1009" spans="4:9" customFormat="1" x14ac:dyDescent="0.25">
      <c r="D1009" s="186"/>
      <c r="E1009" s="186"/>
      <c r="G1009" s="289"/>
      <c r="I1009" s="289"/>
    </row>
    <row r="1010" spans="4:9" customFormat="1" x14ac:dyDescent="0.25">
      <c r="D1010" s="186"/>
      <c r="E1010" s="186"/>
      <c r="G1010" s="289"/>
      <c r="I1010" s="289"/>
    </row>
    <row r="1011" spans="4:9" customFormat="1" x14ac:dyDescent="0.25">
      <c r="D1011" s="186"/>
      <c r="E1011" s="186"/>
      <c r="G1011" s="289"/>
      <c r="I1011" s="289"/>
    </row>
    <row r="1012" spans="4:9" customFormat="1" x14ac:dyDescent="0.25">
      <c r="D1012" s="186"/>
      <c r="E1012" s="186"/>
      <c r="G1012" s="289"/>
      <c r="I1012" s="289"/>
    </row>
    <row r="1013" spans="4:9" customFormat="1" x14ac:dyDescent="0.25">
      <c r="D1013" s="186"/>
      <c r="E1013" s="186"/>
      <c r="G1013" s="289"/>
      <c r="I1013" s="289"/>
    </row>
    <row r="1014" spans="4:9" customFormat="1" x14ac:dyDescent="0.25">
      <c r="D1014" s="186"/>
      <c r="E1014" s="186"/>
      <c r="G1014" s="289"/>
      <c r="I1014" s="289"/>
    </row>
    <row r="1015" spans="4:9" customFormat="1" x14ac:dyDescent="0.25">
      <c r="D1015" s="186"/>
      <c r="E1015" s="186"/>
      <c r="G1015" s="289"/>
      <c r="I1015" s="289"/>
    </row>
    <row r="1016" spans="4:9" customFormat="1" x14ac:dyDescent="0.25">
      <c r="D1016" s="186"/>
      <c r="E1016" s="186"/>
      <c r="G1016" s="289"/>
      <c r="I1016" s="289"/>
    </row>
    <row r="1017" spans="4:9" customFormat="1" x14ac:dyDescent="0.25">
      <c r="D1017" s="186"/>
      <c r="E1017" s="186"/>
      <c r="G1017" s="289"/>
      <c r="I1017" s="289"/>
    </row>
    <row r="1018" spans="4:9" customFormat="1" x14ac:dyDescent="0.25">
      <c r="D1018" s="186"/>
      <c r="E1018" s="186"/>
      <c r="G1018" s="289"/>
      <c r="I1018" s="289"/>
    </row>
    <row r="1019" spans="4:9" customFormat="1" x14ac:dyDescent="0.25">
      <c r="D1019" s="186"/>
      <c r="E1019" s="186"/>
      <c r="G1019" s="289"/>
      <c r="I1019" s="289"/>
    </row>
    <row r="1020" spans="4:9" customFormat="1" x14ac:dyDescent="0.25">
      <c r="D1020" s="186"/>
      <c r="E1020" s="186"/>
      <c r="G1020" s="289"/>
      <c r="I1020" s="289"/>
    </row>
    <row r="1021" spans="4:9" customFormat="1" x14ac:dyDescent="0.25">
      <c r="D1021" s="186"/>
      <c r="E1021" s="186"/>
      <c r="G1021" s="289"/>
      <c r="I1021" s="289"/>
    </row>
    <row r="1022" spans="4:9" customFormat="1" x14ac:dyDescent="0.25">
      <c r="D1022" s="186"/>
      <c r="E1022" s="186"/>
      <c r="G1022" s="289"/>
      <c r="I1022" s="289"/>
    </row>
    <row r="1023" spans="4:9" customFormat="1" x14ac:dyDescent="0.25">
      <c r="D1023" s="186"/>
      <c r="E1023" s="186"/>
      <c r="G1023" s="289"/>
      <c r="I1023" s="289"/>
    </row>
    <row r="1024" spans="4:9" customFormat="1" x14ac:dyDescent="0.25">
      <c r="D1024" s="186"/>
      <c r="E1024" s="186"/>
      <c r="G1024" s="289"/>
      <c r="I1024" s="289"/>
    </row>
    <row r="1025" spans="4:9" customFormat="1" x14ac:dyDescent="0.25">
      <c r="D1025" s="186"/>
      <c r="E1025" s="186"/>
      <c r="G1025" s="289"/>
      <c r="I1025" s="289"/>
    </row>
    <row r="1026" spans="4:9" customFormat="1" x14ac:dyDescent="0.25">
      <c r="D1026" s="186"/>
      <c r="E1026" s="186"/>
      <c r="G1026" s="289"/>
      <c r="I1026" s="289"/>
    </row>
    <row r="1027" spans="4:9" customFormat="1" x14ac:dyDescent="0.25">
      <c r="D1027" s="186"/>
      <c r="E1027" s="186"/>
      <c r="G1027" s="289"/>
      <c r="I1027" s="289"/>
    </row>
    <row r="1028" spans="4:9" customFormat="1" x14ac:dyDescent="0.25">
      <c r="D1028" s="186"/>
      <c r="E1028" s="186"/>
      <c r="G1028" s="289"/>
      <c r="I1028" s="289"/>
    </row>
    <row r="1029" spans="4:9" customFormat="1" x14ac:dyDescent="0.25">
      <c r="D1029" s="186"/>
      <c r="E1029" s="186"/>
      <c r="G1029" s="289"/>
      <c r="I1029" s="289"/>
    </row>
    <row r="1030" spans="4:9" customFormat="1" x14ac:dyDescent="0.25">
      <c r="D1030" s="186"/>
      <c r="E1030" s="186"/>
      <c r="G1030" s="289"/>
      <c r="I1030" s="289"/>
    </row>
    <row r="1031" spans="4:9" customFormat="1" x14ac:dyDescent="0.25">
      <c r="D1031" s="186"/>
      <c r="E1031" s="186"/>
      <c r="G1031" s="289"/>
      <c r="I1031" s="289"/>
    </row>
    <row r="1032" spans="4:9" customFormat="1" x14ac:dyDescent="0.25">
      <c r="D1032" s="186"/>
      <c r="E1032" s="186"/>
      <c r="G1032" s="289"/>
      <c r="I1032" s="289"/>
    </row>
    <row r="1033" spans="4:9" customFormat="1" x14ac:dyDescent="0.25">
      <c r="D1033" s="186"/>
      <c r="E1033" s="186"/>
      <c r="G1033" s="289"/>
      <c r="I1033" s="289"/>
    </row>
    <row r="1034" spans="4:9" customFormat="1" x14ac:dyDescent="0.25">
      <c r="D1034" s="186"/>
      <c r="E1034" s="186"/>
      <c r="G1034" s="289"/>
      <c r="I1034" s="289"/>
    </row>
    <row r="1035" spans="4:9" customFormat="1" x14ac:dyDescent="0.25">
      <c r="D1035" s="186"/>
      <c r="E1035" s="186"/>
      <c r="G1035" s="289"/>
      <c r="I1035" s="289"/>
    </row>
    <row r="1036" spans="4:9" customFormat="1" x14ac:dyDescent="0.25">
      <c r="D1036" s="186"/>
      <c r="E1036" s="186"/>
      <c r="G1036" s="289"/>
      <c r="I1036" s="289"/>
    </row>
    <row r="1037" spans="4:9" customFormat="1" x14ac:dyDescent="0.25">
      <c r="D1037" s="186"/>
      <c r="E1037" s="186"/>
      <c r="G1037" s="289"/>
      <c r="I1037" s="289"/>
    </row>
    <row r="1038" spans="4:9" customFormat="1" x14ac:dyDescent="0.25">
      <c r="D1038" s="186"/>
      <c r="E1038" s="186"/>
      <c r="G1038" s="289"/>
      <c r="I1038" s="289"/>
    </row>
    <row r="1039" spans="4:9" customFormat="1" x14ac:dyDescent="0.25">
      <c r="D1039" s="186"/>
      <c r="E1039" s="186"/>
      <c r="G1039" s="289"/>
      <c r="I1039" s="289"/>
    </row>
    <row r="1040" spans="4:9" customFormat="1" x14ac:dyDescent="0.25">
      <c r="D1040" s="186"/>
      <c r="E1040" s="186"/>
      <c r="G1040" s="289"/>
      <c r="I1040" s="289"/>
    </row>
    <row r="1041" spans="4:9" customFormat="1" x14ac:dyDescent="0.25">
      <c r="D1041" s="186"/>
      <c r="E1041" s="186"/>
      <c r="G1041" s="289"/>
      <c r="I1041" s="289"/>
    </row>
    <row r="1042" spans="4:9" customFormat="1" x14ac:dyDescent="0.25">
      <c r="D1042" s="186"/>
      <c r="E1042" s="186"/>
      <c r="G1042" s="289"/>
      <c r="I1042" s="289"/>
    </row>
    <row r="1043" spans="4:9" customFormat="1" x14ac:dyDescent="0.25">
      <c r="D1043" s="186"/>
      <c r="E1043" s="186"/>
      <c r="G1043" s="289"/>
      <c r="I1043" s="289"/>
    </row>
    <row r="1044" spans="4:9" customFormat="1" x14ac:dyDescent="0.25">
      <c r="D1044" s="186"/>
      <c r="E1044" s="186"/>
      <c r="G1044" s="289"/>
      <c r="I1044" s="289"/>
    </row>
    <row r="1045" spans="4:9" customFormat="1" x14ac:dyDescent="0.25">
      <c r="D1045" s="186"/>
      <c r="E1045" s="186"/>
      <c r="G1045" s="289"/>
      <c r="I1045" s="289"/>
    </row>
    <row r="1046" spans="4:9" customFormat="1" x14ac:dyDescent="0.25">
      <c r="D1046" s="186"/>
      <c r="E1046" s="186"/>
      <c r="G1046" s="289"/>
      <c r="I1046" s="289"/>
    </row>
    <row r="1047" spans="4:9" customFormat="1" x14ac:dyDescent="0.25">
      <c r="D1047" s="186"/>
      <c r="E1047" s="186"/>
      <c r="G1047" s="289"/>
      <c r="I1047" s="289"/>
    </row>
    <row r="1048" spans="4:9" customFormat="1" x14ac:dyDescent="0.25">
      <c r="D1048" s="186"/>
      <c r="E1048" s="186"/>
      <c r="G1048" s="289"/>
      <c r="I1048" s="289"/>
    </row>
    <row r="1049" spans="4:9" customFormat="1" x14ac:dyDescent="0.25">
      <c r="D1049" s="186"/>
      <c r="E1049" s="186"/>
      <c r="G1049" s="289"/>
      <c r="I1049" s="289"/>
    </row>
    <row r="1050" spans="4:9" customFormat="1" x14ac:dyDescent="0.25">
      <c r="D1050" s="186"/>
      <c r="E1050" s="186"/>
      <c r="G1050" s="289"/>
      <c r="I1050" s="289"/>
    </row>
    <row r="1051" spans="4:9" customFormat="1" x14ac:dyDescent="0.25">
      <c r="D1051" s="186"/>
      <c r="E1051" s="186"/>
      <c r="G1051" s="289"/>
      <c r="I1051" s="289"/>
    </row>
    <row r="1052" spans="4:9" customFormat="1" x14ac:dyDescent="0.25">
      <c r="D1052" s="186"/>
      <c r="E1052" s="186"/>
      <c r="G1052" s="289"/>
      <c r="I1052" s="289"/>
    </row>
    <row r="1053" spans="4:9" customFormat="1" x14ac:dyDescent="0.25">
      <c r="D1053" s="186"/>
      <c r="E1053" s="186"/>
      <c r="G1053" s="289"/>
      <c r="I1053" s="289"/>
    </row>
    <row r="1054" spans="4:9" customFormat="1" x14ac:dyDescent="0.25">
      <c r="D1054" s="186"/>
      <c r="E1054" s="186"/>
      <c r="G1054" s="289"/>
      <c r="I1054" s="289"/>
    </row>
    <row r="1055" spans="4:9" customFormat="1" x14ac:dyDescent="0.25">
      <c r="D1055" s="186"/>
      <c r="E1055" s="186"/>
      <c r="G1055" s="289"/>
      <c r="I1055" s="289"/>
    </row>
    <row r="1056" spans="4:9" customFormat="1" x14ac:dyDescent="0.25">
      <c r="D1056" s="186"/>
      <c r="E1056" s="186"/>
      <c r="G1056" s="289"/>
      <c r="I1056" s="289"/>
    </row>
    <row r="1057" spans="4:9" customFormat="1" x14ac:dyDescent="0.25">
      <c r="D1057" s="186"/>
      <c r="E1057" s="186"/>
      <c r="G1057" s="289"/>
      <c r="I1057" s="289"/>
    </row>
    <row r="1058" spans="4:9" customFormat="1" x14ac:dyDescent="0.25">
      <c r="D1058" s="186"/>
      <c r="E1058" s="186"/>
      <c r="G1058" s="289"/>
      <c r="I1058" s="289"/>
    </row>
    <row r="1059" spans="4:9" customFormat="1" x14ac:dyDescent="0.25">
      <c r="D1059" s="186"/>
      <c r="E1059" s="186"/>
      <c r="G1059" s="289"/>
      <c r="I1059" s="289"/>
    </row>
    <row r="1060" spans="4:9" customFormat="1" x14ac:dyDescent="0.25">
      <c r="D1060" s="186"/>
      <c r="E1060" s="186"/>
      <c r="G1060" s="289"/>
      <c r="I1060" s="289"/>
    </row>
    <row r="1061" spans="4:9" customFormat="1" x14ac:dyDescent="0.25">
      <c r="D1061" s="186"/>
      <c r="E1061" s="186"/>
      <c r="G1061" s="289"/>
      <c r="I1061" s="289"/>
    </row>
    <row r="1062" spans="4:9" customFormat="1" x14ac:dyDescent="0.25">
      <c r="D1062" s="186"/>
      <c r="E1062" s="186"/>
      <c r="G1062" s="289"/>
      <c r="I1062" s="289"/>
    </row>
    <row r="1063" spans="4:9" customFormat="1" x14ac:dyDescent="0.25">
      <c r="D1063" s="186"/>
      <c r="E1063" s="186"/>
      <c r="G1063" s="289"/>
      <c r="I1063" s="289"/>
    </row>
    <row r="1064" spans="4:9" customFormat="1" x14ac:dyDescent="0.25">
      <c r="D1064" s="186"/>
      <c r="E1064" s="186"/>
      <c r="G1064" s="289"/>
      <c r="I1064" s="289"/>
    </row>
    <row r="1065" spans="4:9" customFormat="1" x14ac:dyDescent="0.25">
      <c r="D1065" s="186"/>
      <c r="E1065" s="186"/>
      <c r="G1065" s="289"/>
      <c r="I1065" s="289"/>
    </row>
    <row r="1066" spans="4:9" customFormat="1" x14ac:dyDescent="0.25">
      <c r="D1066" s="186"/>
      <c r="E1066" s="186"/>
      <c r="G1066" s="289"/>
      <c r="I1066" s="289"/>
    </row>
    <row r="1067" spans="4:9" customFormat="1" x14ac:dyDescent="0.25">
      <c r="D1067" s="186"/>
      <c r="E1067" s="186"/>
      <c r="G1067" s="289"/>
      <c r="I1067" s="289"/>
    </row>
    <row r="1068" spans="4:9" customFormat="1" x14ac:dyDescent="0.25">
      <c r="D1068" s="186"/>
      <c r="E1068" s="186"/>
      <c r="G1068" s="289"/>
      <c r="I1068" s="289"/>
    </row>
    <row r="1069" spans="4:9" customFormat="1" x14ac:dyDescent="0.25">
      <c r="D1069" s="186"/>
      <c r="E1069" s="186"/>
      <c r="G1069" s="289"/>
      <c r="I1069" s="289"/>
    </row>
    <row r="1070" spans="4:9" customFormat="1" x14ac:dyDescent="0.25">
      <c r="D1070" s="186"/>
      <c r="E1070" s="186"/>
      <c r="G1070" s="289"/>
      <c r="I1070" s="289"/>
    </row>
    <row r="1071" spans="4:9" customFormat="1" x14ac:dyDescent="0.25">
      <c r="D1071" s="186"/>
      <c r="E1071" s="186"/>
      <c r="G1071" s="289"/>
      <c r="I1071" s="289"/>
    </row>
    <row r="1072" spans="4:9" customFormat="1" x14ac:dyDescent="0.25">
      <c r="D1072" s="186"/>
      <c r="E1072" s="186"/>
      <c r="G1072" s="289"/>
      <c r="I1072" s="289"/>
    </row>
    <row r="1073" spans="4:9" customFormat="1" x14ac:dyDescent="0.25">
      <c r="D1073" s="186"/>
      <c r="E1073" s="186"/>
      <c r="G1073" s="289"/>
      <c r="I1073" s="289"/>
    </row>
    <row r="1074" spans="4:9" customFormat="1" x14ac:dyDescent="0.25">
      <c r="D1074" s="186"/>
      <c r="E1074" s="186"/>
      <c r="G1074" s="289"/>
      <c r="I1074" s="289"/>
    </row>
    <row r="1075" spans="4:9" customFormat="1" x14ac:dyDescent="0.25">
      <c r="D1075" s="186"/>
      <c r="E1075" s="186"/>
      <c r="G1075" s="289"/>
      <c r="I1075" s="289"/>
    </row>
    <row r="1076" spans="4:9" customFormat="1" x14ac:dyDescent="0.25">
      <c r="D1076" s="186"/>
      <c r="E1076" s="186"/>
      <c r="G1076" s="289"/>
      <c r="I1076" s="289"/>
    </row>
    <row r="1077" spans="4:9" customFormat="1" x14ac:dyDescent="0.25">
      <c r="D1077" s="186"/>
      <c r="E1077" s="186"/>
      <c r="G1077" s="289"/>
      <c r="I1077" s="289"/>
    </row>
    <row r="1078" spans="4:9" customFormat="1" x14ac:dyDescent="0.25">
      <c r="D1078" s="186"/>
      <c r="E1078" s="186"/>
      <c r="G1078" s="289"/>
      <c r="I1078" s="289"/>
    </row>
    <row r="1079" spans="4:9" customFormat="1" x14ac:dyDescent="0.25">
      <c r="D1079" s="186"/>
      <c r="E1079" s="186"/>
      <c r="G1079" s="289"/>
      <c r="I1079" s="289"/>
    </row>
    <row r="1080" spans="4:9" customFormat="1" x14ac:dyDescent="0.25">
      <c r="D1080" s="186"/>
      <c r="E1080" s="186"/>
      <c r="G1080" s="289"/>
      <c r="I1080" s="289"/>
    </row>
    <row r="1081" spans="4:9" customFormat="1" x14ac:dyDescent="0.25">
      <c r="D1081" s="186"/>
      <c r="E1081" s="186"/>
      <c r="G1081" s="289"/>
      <c r="I1081" s="289"/>
    </row>
    <row r="1082" spans="4:9" customFormat="1" x14ac:dyDescent="0.25">
      <c r="D1082" s="186"/>
      <c r="E1082" s="186"/>
      <c r="G1082" s="289"/>
      <c r="I1082" s="289"/>
    </row>
    <row r="1083" spans="4:9" customFormat="1" x14ac:dyDescent="0.25">
      <c r="D1083" s="186"/>
      <c r="E1083" s="186"/>
      <c r="G1083" s="289"/>
      <c r="I1083" s="289"/>
    </row>
    <row r="1084" spans="4:9" customFormat="1" x14ac:dyDescent="0.25">
      <c r="D1084" s="186"/>
      <c r="E1084" s="186"/>
      <c r="G1084" s="289"/>
      <c r="I1084" s="289"/>
    </row>
    <row r="1085" spans="4:9" customFormat="1" x14ac:dyDescent="0.25">
      <c r="D1085" s="186"/>
      <c r="E1085" s="186"/>
      <c r="G1085" s="289"/>
      <c r="I1085" s="289"/>
    </row>
    <row r="1086" spans="4:9" customFormat="1" x14ac:dyDescent="0.25">
      <c r="D1086" s="186"/>
      <c r="E1086" s="186"/>
      <c r="G1086" s="289"/>
      <c r="I1086" s="289"/>
    </row>
    <row r="1087" spans="4:9" customFormat="1" x14ac:dyDescent="0.25">
      <c r="D1087" s="186"/>
      <c r="E1087" s="186"/>
      <c r="G1087" s="289"/>
      <c r="I1087" s="289"/>
    </row>
    <row r="1088" spans="4:9" customFormat="1" x14ac:dyDescent="0.25">
      <c r="D1088" s="186"/>
      <c r="E1088" s="186"/>
      <c r="G1088" s="289"/>
      <c r="I1088" s="289"/>
    </row>
    <row r="1089" spans="4:9" customFormat="1" x14ac:dyDescent="0.25">
      <c r="D1089" s="186"/>
      <c r="E1089" s="186"/>
      <c r="G1089" s="289"/>
      <c r="I1089" s="289"/>
    </row>
    <row r="1090" spans="4:9" customFormat="1" x14ac:dyDescent="0.25">
      <c r="D1090" s="186"/>
      <c r="E1090" s="186"/>
      <c r="G1090" s="289"/>
      <c r="I1090" s="289"/>
    </row>
    <row r="1091" spans="4:9" customFormat="1" x14ac:dyDescent="0.25">
      <c r="D1091" s="186"/>
      <c r="E1091" s="186"/>
      <c r="G1091" s="289"/>
      <c r="I1091" s="289"/>
    </row>
    <row r="1092" spans="4:9" customFormat="1" x14ac:dyDescent="0.25">
      <c r="D1092" s="186"/>
      <c r="E1092" s="186"/>
      <c r="G1092" s="289"/>
      <c r="I1092" s="289"/>
    </row>
    <row r="1093" spans="4:9" customFormat="1" x14ac:dyDescent="0.25">
      <c r="D1093" s="186"/>
      <c r="E1093" s="186"/>
      <c r="G1093" s="289"/>
      <c r="I1093" s="289"/>
    </row>
    <row r="1094" spans="4:9" customFormat="1" x14ac:dyDescent="0.25">
      <c r="D1094" s="186"/>
      <c r="E1094" s="186"/>
      <c r="G1094" s="289"/>
      <c r="I1094" s="289"/>
    </row>
    <row r="1095" spans="4:9" customFormat="1" x14ac:dyDescent="0.25">
      <c r="D1095" s="186"/>
      <c r="E1095" s="186"/>
      <c r="G1095" s="289"/>
      <c r="I1095" s="289"/>
    </row>
    <row r="1096" spans="4:9" customFormat="1" x14ac:dyDescent="0.25">
      <c r="D1096" s="186"/>
      <c r="E1096" s="186"/>
      <c r="G1096" s="289"/>
      <c r="I1096" s="289"/>
    </row>
    <row r="1097" spans="4:9" customFormat="1" x14ac:dyDescent="0.25">
      <c r="D1097" s="186"/>
      <c r="E1097" s="186"/>
      <c r="G1097" s="289"/>
      <c r="I1097" s="289"/>
    </row>
    <row r="1098" spans="4:9" customFormat="1" x14ac:dyDescent="0.25">
      <c r="D1098" s="186"/>
      <c r="E1098" s="186"/>
      <c r="G1098" s="289"/>
      <c r="I1098" s="289"/>
    </row>
    <row r="1099" spans="4:9" customFormat="1" x14ac:dyDescent="0.25">
      <c r="D1099" s="186"/>
      <c r="E1099" s="186"/>
      <c r="G1099" s="289"/>
      <c r="I1099" s="289"/>
    </row>
    <row r="1100" spans="4:9" customFormat="1" x14ac:dyDescent="0.25">
      <c r="D1100" s="186"/>
      <c r="E1100" s="186"/>
      <c r="G1100" s="289"/>
      <c r="I1100" s="289"/>
    </row>
    <row r="1101" spans="4:9" customFormat="1" x14ac:dyDescent="0.25">
      <c r="D1101" s="186"/>
      <c r="E1101" s="186"/>
      <c r="G1101" s="289"/>
      <c r="I1101" s="289"/>
    </row>
    <row r="1102" spans="4:9" customFormat="1" x14ac:dyDescent="0.25">
      <c r="D1102" s="186"/>
      <c r="E1102" s="186"/>
      <c r="G1102" s="289"/>
      <c r="I1102" s="289"/>
    </row>
    <row r="1103" spans="4:9" customFormat="1" x14ac:dyDescent="0.25">
      <c r="D1103" s="186"/>
      <c r="E1103" s="186"/>
      <c r="G1103" s="289"/>
      <c r="I1103" s="289"/>
    </row>
    <row r="1104" spans="4:9" customFormat="1" x14ac:dyDescent="0.25">
      <c r="D1104" s="186"/>
      <c r="E1104" s="186"/>
      <c r="G1104" s="289"/>
      <c r="I1104" s="289"/>
    </row>
    <row r="1105" spans="4:9" customFormat="1" x14ac:dyDescent="0.25">
      <c r="D1105" s="186"/>
      <c r="E1105" s="186"/>
      <c r="G1105" s="289"/>
      <c r="I1105" s="289"/>
    </row>
    <row r="1106" spans="4:9" customFormat="1" x14ac:dyDescent="0.25">
      <c r="D1106" s="186"/>
      <c r="E1106" s="186"/>
      <c r="G1106" s="289"/>
      <c r="I1106" s="289"/>
    </row>
    <row r="1107" spans="4:9" customFormat="1" x14ac:dyDescent="0.25">
      <c r="D1107" s="186"/>
      <c r="E1107" s="186"/>
      <c r="G1107" s="289"/>
      <c r="I1107" s="289"/>
    </row>
    <row r="1108" spans="4:9" customFormat="1" x14ac:dyDescent="0.25">
      <c r="D1108" s="186"/>
      <c r="E1108" s="186"/>
      <c r="G1108" s="289"/>
      <c r="I1108" s="289"/>
    </row>
    <row r="1109" spans="4:9" customFormat="1" x14ac:dyDescent="0.25">
      <c r="D1109" s="186"/>
      <c r="E1109" s="186"/>
      <c r="G1109" s="289"/>
      <c r="I1109" s="289"/>
    </row>
    <row r="1110" spans="4:9" customFormat="1" x14ac:dyDescent="0.25">
      <c r="D1110" s="186"/>
      <c r="E1110" s="186"/>
      <c r="G1110" s="289"/>
      <c r="I1110" s="289"/>
    </row>
    <row r="1111" spans="4:9" customFormat="1" x14ac:dyDescent="0.25">
      <c r="D1111" s="186"/>
      <c r="E1111" s="186"/>
      <c r="G1111" s="289"/>
      <c r="I1111" s="289"/>
    </row>
    <row r="1112" spans="4:9" customFormat="1" x14ac:dyDescent="0.25">
      <c r="D1112" s="186"/>
      <c r="E1112" s="186"/>
      <c r="G1112" s="289"/>
      <c r="I1112" s="289"/>
    </row>
    <row r="1113" spans="4:9" customFormat="1" x14ac:dyDescent="0.25">
      <c r="D1113" s="186"/>
      <c r="E1113" s="186"/>
      <c r="G1113" s="289"/>
      <c r="I1113" s="289"/>
    </row>
    <row r="1114" spans="4:9" customFormat="1" x14ac:dyDescent="0.25">
      <c r="D1114" s="186"/>
      <c r="E1114" s="186"/>
      <c r="G1114" s="289"/>
      <c r="I1114" s="289"/>
    </row>
    <row r="1115" spans="4:9" customFormat="1" x14ac:dyDescent="0.25">
      <c r="D1115" s="186"/>
      <c r="E1115" s="186"/>
      <c r="G1115" s="289"/>
      <c r="I1115" s="289"/>
    </row>
    <row r="1116" spans="4:9" customFormat="1" x14ac:dyDescent="0.25">
      <c r="D1116" s="186"/>
      <c r="E1116" s="186"/>
      <c r="G1116" s="289"/>
      <c r="I1116" s="289"/>
    </row>
    <row r="1117" spans="4:9" customFormat="1" x14ac:dyDescent="0.25">
      <c r="D1117" s="186"/>
      <c r="E1117" s="186"/>
      <c r="G1117" s="289"/>
      <c r="I1117" s="289"/>
    </row>
    <row r="1118" spans="4:9" customFormat="1" x14ac:dyDescent="0.25">
      <c r="D1118" s="186"/>
      <c r="E1118" s="186"/>
      <c r="G1118" s="289"/>
      <c r="I1118" s="289"/>
    </row>
    <row r="1119" spans="4:9" customFormat="1" x14ac:dyDescent="0.25">
      <c r="D1119" s="186"/>
      <c r="E1119" s="186"/>
      <c r="G1119" s="289"/>
      <c r="I1119" s="289"/>
    </row>
    <row r="1120" spans="4:9" customFormat="1" x14ac:dyDescent="0.25">
      <c r="D1120" s="186"/>
      <c r="E1120" s="186"/>
      <c r="G1120" s="289"/>
      <c r="I1120" s="289"/>
    </row>
    <row r="1121" spans="4:9" customFormat="1" x14ac:dyDescent="0.25">
      <c r="D1121" s="186"/>
      <c r="E1121" s="186"/>
      <c r="G1121" s="289"/>
      <c r="I1121" s="289"/>
    </row>
    <row r="1122" spans="4:9" customFormat="1" x14ac:dyDescent="0.25">
      <c r="D1122" s="186"/>
      <c r="E1122" s="186"/>
      <c r="G1122" s="289"/>
      <c r="I1122" s="289"/>
    </row>
    <row r="1123" spans="4:9" customFormat="1" x14ac:dyDescent="0.25">
      <c r="D1123" s="186"/>
      <c r="E1123" s="186"/>
      <c r="G1123" s="289"/>
      <c r="I1123" s="289"/>
    </row>
    <row r="1124" spans="4:9" customFormat="1" x14ac:dyDescent="0.25">
      <c r="D1124" s="186"/>
      <c r="E1124" s="186"/>
      <c r="G1124" s="289"/>
      <c r="I1124" s="289"/>
    </row>
    <row r="1125" spans="4:9" customFormat="1" x14ac:dyDescent="0.25">
      <c r="D1125" s="186"/>
      <c r="E1125" s="186"/>
      <c r="G1125" s="289"/>
      <c r="I1125" s="289"/>
    </row>
    <row r="1126" spans="4:9" customFormat="1" x14ac:dyDescent="0.25">
      <c r="D1126" s="186"/>
      <c r="E1126" s="186"/>
      <c r="G1126" s="289"/>
      <c r="I1126" s="289"/>
    </row>
    <row r="1127" spans="4:9" customFormat="1" x14ac:dyDescent="0.25">
      <c r="D1127" s="186"/>
      <c r="E1127" s="186"/>
      <c r="G1127" s="289"/>
      <c r="I1127" s="289"/>
    </row>
    <row r="1128" spans="4:9" customFormat="1" x14ac:dyDescent="0.25">
      <c r="D1128" s="186"/>
      <c r="E1128" s="186"/>
      <c r="G1128" s="289"/>
      <c r="I1128" s="289"/>
    </row>
    <row r="1129" spans="4:9" customFormat="1" x14ac:dyDescent="0.25">
      <c r="D1129" s="186"/>
      <c r="E1129" s="186"/>
      <c r="G1129" s="289"/>
      <c r="I1129" s="289"/>
    </row>
    <row r="1130" spans="4:9" customFormat="1" x14ac:dyDescent="0.25">
      <c r="D1130" s="186"/>
      <c r="E1130" s="186"/>
      <c r="G1130" s="289"/>
      <c r="I1130" s="289"/>
    </row>
    <row r="1131" spans="4:9" customFormat="1" x14ac:dyDescent="0.25">
      <c r="D1131" s="186"/>
      <c r="E1131" s="186"/>
      <c r="G1131" s="289"/>
      <c r="I1131" s="289"/>
    </row>
    <row r="1132" spans="4:9" customFormat="1" x14ac:dyDescent="0.25">
      <c r="D1132" s="186"/>
      <c r="E1132" s="186"/>
      <c r="G1132" s="289"/>
      <c r="I1132" s="289"/>
    </row>
    <row r="1133" spans="4:9" customFormat="1" x14ac:dyDescent="0.25">
      <c r="D1133" s="186"/>
      <c r="E1133" s="186"/>
      <c r="G1133" s="289"/>
      <c r="I1133" s="289"/>
    </row>
    <row r="1134" spans="4:9" customFormat="1" x14ac:dyDescent="0.25">
      <c r="D1134" s="186"/>
      <c r="E1134" s="186"/>
      <c r="G1134" s="289"/>
      <c r="I1134" s="289"/>
    </row>
    <row r="1135" spans="4:9" customFormat="1" x14ac:dyDescent="0.25">
      <c r="D1135" s="186"/>
      <c r="E1135" s="186"/>
      <c r="G1135" s="289"/>
      <c r="I1135" s="289"/>
    </row>
    <row r="1136" spans="4:9" customFormat="1" x14ac:dyDescent="0.25">
      <c r="D1136" s="186"/>
      <c r="E1136" s="186"/>
      <c r="G1136" s="289"/>
      <c r="I1136" s="289"/>
    </row>
    <row r="1137" spans="4:9" customFormat="1" x14ac:dyDescent="0.25">
      <c r="D1137" s="186"/>
      <c r="E1137" s="186"/>
      <c r="G1137" s="289"/>
      <c r="I1137" s="289"/>
    </row>
    <row r="1138" spans="4:9" customFormat="1" x14ac:dyDescent="0.25">
      <c r="D1138" s="186"/>
      <c r="E1138" s="186"/>
      <c r="G1138" s="289"/>
      <c r="I1138" s="289"/>
    </row>
    <row r="1139" spans="4:9" customFormat="1" x14ac:dyDescent="0.25">
      <c r="D1139" s="186"/>
      <c r="E1139" s="186"/>
      <c r="G1139" s="289"/>
      <c r="I1139" s="289"/>
    </row>
    <row r="1140" spans="4:9" customFormat="1" x14ac:dyDescent="0.25">
      <c r="D1140" s="186"/>
      <c r="E1140" s="186"/>
      <c r="G1140" s="289"/>
      <c r="I1140" s="289"/>
    </row>
    <row r="1141" spans="4:9" customFormat="1" x14ac:dyDescent="0.25">
      <c r="D1141" s="186"/>
      <c r="E1141" s="186"/>
      <c r="G1141" s="289"/>
      <c r="I1141" s="289"/>
    </row>
    <row r="1142" spans="4:9" customFormat="1" x14ac:dyDescent="0.25">
      <c r="D1142" s="186"/>
      <c r="E1142" s="186"/>
      <c r="G1142" s="289"/>
      <c r="I1142" s="289"/>
    </row>
    <row r="1143" spans="4:9" customFormat="1" x14ac:dyDescent="0.25">
      <c r="D1143" s="186"/>
      <c r="E1143" s="186"/>
      <c r="G1143" s="289"/>
      <c r="I1143" s="289"/>
    </row>
    <row r="1144" spans="4:9" customFormat="1" x14ac:dyDescent="0.25">
      <c r="D1144" s="186"/>
      <c r="E1144" s="186"/>
      <c r="G1144" s="289"/>
      <c r="I1144" s="289"/>
    </row>
    <row r="1145" spans="4:9" customFormat="1" x14ac:dyDescent="0.25">
      <c r="D1145" s="186"/>
      <c r="E1145" s="186"/>
      <c r="G1145" s="289"/>
      <c r="I1145" s="289"/>
    </row>
    <row r="1146" spans="4:9" customFormat="1" x14ac:dyDescent="0.25">
      <c r="D1146" s="186"/>
      <c r="E1146" s="186"/>
      <c r="G1146" s="289"/>
      <c r="I1146" s="289"/>
    </row>
    <row r="1147" spans="4:9" customFormat="1" x14ac:dyDescent="0.25">
      <c r="D1147" s="186"/>
      <c r="E1147" s="186"/>
      <c r="G1147" s="289"/>
      <c r="I1147" s="289"/>
    </row>
    <row r="1148" spans="4:9" customFormat="1" x14ac:dyDescent="0.25">
      <c r="D1148" s="186"/>
      <c r="E1148" s="186"/>
      <c r="G1148" s="289"/>
      <c r="I1148" s="289"/>
    </row>
    <row r="1149" spans="4:9" customFormat="1" x14ac:dyDescent="0.25">
      <c r="D1149" s="186"/>
      <c r="E1149" s="186"/>
      <c r="G1149" s="289"/>
      <c r="I1149" s="289"/>
    </row>
    <row r="1150" spans="4:9" customFormat="1" x14ac:dyDescent="0.25">
      <c r="D1150" s="186"/>
      <c r="E1150" s="186"/>
      <c r="G1150" s="289"/>
      <c r="I1150" s="289"/>
    </row>
    <row r="1151" spans="4:9" customFormat="1" x14ac:dyDescent="0.25">
      <c r="D1151" s="186"/>
      <c r="E1151" s="186"/>
      <c r="G1151" s="289"/>
      <c r="I1151" s="289"/>
    </row>
    <row r="1152" spans="4:9" customFormat="1" x14ac:dyDescent="0.25">
      <c r="D1152" s="186"/>
      <c r="E1152" s="186"/>
      <c r="G1152" s="289"/>
      <c r="I1152" s="289"/>
    </row>
    <row r="1153" spans="4:9" customFormat="1" x14ac:dyDescent="0.25">
      <c r="D1153" s="186"/>
      <c r="E1153" s="186"/>
      <c r="G1153" s="289"/>
      <c r="I1153" s="289"/>
    </row>
    <row r="1154" spans="4:9" customFormat="1" x14ac:dyDescent="0.25">
      <c r="D1154" s="186"/>
      <c r="E1154" s="186"/>
      <c r="G1154" s="289"/>
      <c r="I1154" s="289"/>
    </row>
    <row r="1155" spans="4:9" customFormat="1" x14ac:dyDescent="0.25">
      <c r="D1155" s="186"/>
      <c r="E1155" s="186"/>
      <c r="G1155" s="289"/>
      <c r="I1155" s="289"/>
    </row>
    <row r="1156" spans="4:9" customFormat="1" x14ac:dyDescent="0.25">
      <c r="D1156" s="186"/>
      <c r="E1156" s="186"/>
      <c r="G1156" s="289"/>
      <c r="I1156" s="289"/>
    </row>
    <row r="1157" spans="4:9" customFormat="1" x14ac:dyDescent="0.25">
      <c r="D1157" s="186"/>
      <c r="E1157" s="186"/>
      <c r="G1157" s="289"/>
      <c r="I1157" s="289"/>
    </row>
    <row r="1158" spans="4:9" customFormat="1" x14ac:dyDescent="0.25">
      <c r="D1158" s="186"/>
      <c r="E1158" s="186"/>
      <c r="G1158" s="289"/>
      <c r="I1158" s="289"/>
    </row>
    <row r="1159" spans="4:9" customFormat="1" x14ac:dyDescent="0.25">
      <c r="D1159" s="186"/>
      <c r="E1159" s="186"/>
      <c r="G1159" s="289"/>
      <c r="I1159" s="289"/>
    </row>
    <row r="1160" spans="4:9" customFormat="1" x14ac:dyDescent="0.25">
      <c r="D1160" s="186"/>
      <c r="E1160" s="186"/>
      <c r="G1160" s="289"/>
      <c r="I1160" s="289"/>
    </row>
    <row r="1161" spans="4:9" customFormat="1" x14ac:dyDescent="0.25">
      <c r="D1161" s="186"/>
      <c r="E1161" s="186"/>
      <c r="G1161" s="289"/>
      <c r="I1161" s="289"/>
    </row>
    <row r="1162" spans="4:9" customFormat="1" x14ac:dyDescent="0.25">
      <c r="D1162" s="186"/>
      <c r="E1162" s="186"/>
      <c r="G1162" s="289"/>
      <c r="I1162" s="289"/>
    </row>
    <row r="1163" spans="4:9" customFormat="1" x14ac:dyDescent="0.25">
      <c r="D1163" s="186"/>
      <c r="E1163" s="186"/>
      <c r="G1163" s="289"/>
      <c r="I1163" s="289"/>
    </row>
    <row r="1164" spans="4:9" customFormat="1" x14ac:dyDescent="0.25">
      <c r="D1164" s="186"/>
      <c r="E1164" s="186"/>
      <c r="G1164" s="289"/>
      <c r="I1164" s="289"/>
    </row>
    <row r="1165" spans="4:9" customFormat="1" x14ac:dyDescent="0.25">
      <c r="D1165" s="186"/>
      <c r="E1165" s="186"/>
      <c r="G1165" s="289"/>
      <c r="I1165" s="289"/>
    </row>
    <row r="1166" spans="4:9" customFormat="1" x14ac:dyDescent="0.25">
      <c r="D1166" s="186"/>
      <c r="E1166" s="186"/>
      <c r="G1166" s="289"/>
      <c r="I1166" s="289"/>
    </row>
    <row r="1167" spans="4:9" customFormat="1" x14ac:dyDescent="0.25">
      <c r="D1167" s="186"/>
      <c r="E1167" s="186"/>
      <c r="G1167" s="289"/>
      <c r="I1167" s="289"/>
    </row>
    <row r="1168" spans="4:9" customFormat="1" x14ac:dyDescent="0.25">
      <c r="D1168" s="186"/>
      <c r="E1168" s="186"/>
      <c r="G1168" s="289"/>
      <c r="I1168" s="289"/>
    </row>
    <row r="1169" spans="4:9" customFormat="1" x14ac:dyDescent="0.25">
      <c r="D1169" s="186"/>
      <c r="E1169" s="186"/>
      <c r="G1169" s="289"/>
      <c r="I1169" s="289"/>
    </row>
    <row r="1170" spans="4:9" customFormat="1" x14ac:dyDescent="0.25">
      <c r="D1170" s="186"/>
      <c r="E1170" s="186"/>
      <c r="G1170" s="289"/>
      <c r="I1170" s="289"/>
    </row>
    <row r="1171" spans="4:9" customFormat="1" x14ac:dyDescent="0.25">
      <c r="D1171" s="186"/>
      <c r="E1171" s="186"/>
      <c r="G1171" s="289"/>
      <c r="I1171" s="289"/>
    </row>
    <row r="1172" spans="4:9" customFormat="1" x14ac:dyDescent="0.25">
      <c r="D1172" s="186"/>
      <c r="E1172" s="186"/>
      <c r="G1172" s="289"/>
      <c r="I1172" s="289"/>
    </row>
    <row r="1173" spans="4:9" customFormat="1" x14ac:dyDescent="0.25">
      <c r="D1173" s="186"/>
      <c r="E1173" s="186"/>
      <c r="G1173" s="289"/>
      <c r="I1173" s="289"/>
    </row>
    <row r="1174" spans="4:9" customFormat="1" x14ac:dyDescent="0.25">
      <c r="D1174" s="186"/>
      <c r="E1174" s="186"/>
      <c r="G1174" s="289"/>
      <c r="I1174" s="289"/>
    </row>
    <row r="1175" spans="4:9" customFormat="1" x14ac:dyDescent="0.25">
      <c r="D1175" s="186"/>
      <c r="E1175" s="186"/>
      <c r="G1175" s="289"/>
      <c r="I1175" s="289"/>
    </row>
    <row r="1176" spans="4:9" customFormat="1" x14ac:dyDescent="0.25">
      <c r="D1176" s="186"/>
      <c r="E1176" s="186"/>
      <c r="G1176" s="289"/>
      <c r="I1176" s="289"/>
    </row>
    <row r="1177" spans="4:9" customFormat="1" x14ac:dyDescent="0.25">
      <c r="D1177" s="186"/>
      <c r="E1177" s="186"/>
      <c r="G1177" s="289"/>
      <c r="I1177" s="289"/>
    </row>
    <row r="1178" spans="4:9" customFormat="1" x14ac:dyDescent="0.25">
      <c r="D1178" s="186"/>
      <c r="E1178" s="186"/>
      <c r="G1178" s="289"/>
      <c r="I1178" s="289"/>
    </row>
    <row r="1179" spans="4:9" customFormat="1" x14ac:dyDescent="0.25">
      <c r="D1179" s="186"/>
      <c r="E1179" s="186"/>
      <c r="G1179" s="289"/>
      <c r="I1179" s="289"/>
    </row>
    <row r="1180" spans="4:9" customFormat="1" x14ac:dyDescent="0.25">
      <c r="D1180" s="186"/>
      <c r="E1180" s="186"/>
      <c r="G1180" s="289"/>
      <c r="I1180" s="289"/>
    </row>
    <row r="1181" spans="4:9" customFormat="1" x14ac:dyDescent="0.25">
      <c r="D1181" s="186"/>
      <c r="E1181" s="186"/>
      <c r="G1181" s="289"/>
      <c r="I1181" s="289"/>
    </row>
    <row r="1182" spans="4:9" customFormat="1" x14ac:dyDescent="0.25">
      <c r="D1182" s="186"/>
      <c r="E1182" s="186"/>
      <c r="G1182" s="289"/>
      <c r="I1182" s="289"/>
    </row>
    <row r="1183" spans="4:9" customFormat="1" x14ac:dyDescent="0.25">
      <c r="D1183" s="186"/>
      <c r="E1183" s="186"/>
      <c r="G1183" s="289"/>
      <c r="I1183" s="289"/>
    </row>
    <row r="1184" spans="4:9" customFormat="1" x14ac:dyDescent="0.25">
      <c r="D1184" s="186"/>
      <c r="E1184" s="186"/>
      <c r="G1184" s="289"/>
      <c r="I1184" s="289"/>
    </row>
    <row r="1185" spans="4:9" customFormat="1" x14ac:dyDescent="0.25">
      <c r="D1185" s="186"/>
      <c r="E1185" s="186"/>
      <c r="G1185" s="289"/>
      <c r="I1185" s="289"/>
    </row>
    <row r="1186" spans="4:9" customFormat="1" x14ac:dyDescent="0.25">
      <c r="D1186" s="186"/>
      <c r="E1186" s="186"/>
      <c r="G1186" s="289"/>
      <c r="I1186" s="289"/>
    </row>
    <row r="1187" spans="4:9" customFormat="1" x14ac:dyDescent="0.25">
      <c r="D1187" s="186"/>
      <c r="E1187" s="186"/>
      <c r="G1187" s="289"/>
      <c r="I1187" s="289"/>
    </row>
    <row r="1188" spans="4:9" customFormat="1" x14ac:dyDescent="0.25">
      <c r="D1188" s="186"/>
      <c r="E1188" s="186"/>
      <c r="G1188" s="289"/>
      <c r="I1188" s="289"/>
    </row>
    <row r="1189" spans="4:9" customFormat="1" x14ac:dyDescent="0.25">
      <c r="D1189" s="186"/>
      <c r="E1189" s="186"/>
      <c r="G1189" s="289"/>
      <c r="I1189" s="289"/>
    </row>
    <row r="1190" spans="4:9" customFormat="1" x14ac:dyDescent="0.25">
      <c r="D1190" s="186"/>
      <c r="E1190" s="186"/>
      <c r="G1190" s="289"/>
      <c r="I1190" s="289"/>
    </row>
    <row r="1191" spans="4:9" customFormat="1" x14ac:dyDescent="0.25">
      <c r="D1191" s="186"/>
      <c r="E1191" s="186"/>
      <c r="G1191" s="289"/>
      <c r="I1191" s="289"/>
    </row>
    <row r="1192" spans="4:9" customFormat="1" x14ac:dyDescent="0.25">
      <c r="D1192" s="186"/>
      <c r="E1192" s="186"/>
      <c r="G1192" s="289"/>
      <c r="I1192" s="289"/>
    </row>
    <row r="1193" spans="4:9" customFormat="1" x14ac:dyDescent="0.25">
      <c r="D1193" s="186"/>
      <c r="E1193" s="186"/>
      <c r="G1193" s="289"/>
      <c r="I1193" s="289"/>
    </row>
    <row r="1194" spans="4:9" customFormat="1" x14ac:dyDescent="0.25">
      <c r="D1194" s="186"/>
      <c r="E1194" s="186"/>
      <c r="G1194" s="289"/>
      <c r="I1194" s="289"/>
    </row>
    <row r="1195" spans="4:9" customFormat="1" x14ac:dyDescent="0.25">
      <c r="D1195" s="186"/>
      <c r="E1195" s="186"/>
      <c r="G1195" s="289"/>
      <c r="I1195" s="289"/>
    </row>
    <row r="1196" spans="4:9" customFormat="1" x14ac:dyDescent="0.25">
      <c r="D1196" s="186"/>
      <c r="E1196" s="186"/>
      <c r="G1196" s="289"/>
      <c r="I1196" s="289"/>
    </row>
    <row r="1197" spans="4:9" customFormat="1" x14ac:dyDescent="0.25">
      <c r="D1197" s="186"/>
      <c r="E1197" s="186"/>
      <c r="G1197" s="289"/>
      <c r="I1197" s="289"/>
    </row>
    <row r="1198" spans="4:9" customFormat="1" x14ac:dyDescent="0.25">
      <c r="D1198" s="186"/>
      <c r="E1198" s="186"/>
      <c r="G1198" s="289"/>
      <c r="I1198" s="289"/>
    </row>
    <row r="1199" spans="4:9" customFormat="1" x14ac:dyDescent="0.25">
      <c r="D1199" s="186"/>
      <c r="E1199" s="186"/>
      <c r="G1199" s="289"/>
      <c r="I1199" s="289"/>
    </row>
    <row r="1200" spans="4:9" customFormat="1" x14ac:dyDescent="0.25">
      <c r="D1200" s="186"/>
      <c r="E1200" s="186"/>
      <c r="G1200" s="289"/>
      <c r="I1200" s="289"/>
    </row>
    <row r="1201" spans="4:9" customFormat="1" x14ac:dyDescent="0.25">
      <c r="D1201" s="186"/>
      <c r="E1201" s="186"/>
      <c r="G1201" s="289"/>
      <c r="I1201" s="289"/>
    </row>
    <row r="1202" spans="4:9" customFormat="1" x14ac:dyDescent="0.25">
      <c r="D1202" s="186"/>
      <c r="E1202" s="186"/>
      <c r="G1202" s="289"/>
      <c r="I1202" s="289"/>
    </row>
    <row r="1203" spans="4:9" customFormat="1" x14ac:dyDescent="0.25">
      <c r="D1203" s="186"/>
      <c r="E1203" s="186"/>
      <c r="G1203" s="289"/>
      <c r="I1203" s="289"/>
    </row>
    <row r="1204" spans="4:9" customFormat="1" x14ac:dyDescent="0.25">
      <c r="D1204" s="186"/>
      <c r="E1204" s="186"/>
      <c r="G1204" s="289"/>
      <c r="I1204" s="289"/>
    </row>
    <row r="1205" spans="4:9" customFormat="1" x14ac:dyDescent="0.25">
      <c r="D1205" s="186"/>
      <c r="E1205" s="186"/>
      <c r="G1205" s="289"/>
      <c r="I1205" s="289"/>
    </row>
    <row r="1206" spans="4:9" customFormat="1" x14ac:dyDescent="0.25">
      <c r="D1206" s="186"/>
      <c r="E1206" s="186"/>
      <c r="G1206" s="289"/>
      <c r="I1206" s="289"/>
    </row>
    <row r="1207" spans="4:9" customFormat="1" x14ac:dyDescent="0.25">
      <c r="D1207" s="186"/>
      <c r="E1207" s="186"/>
      <c r="G1207" s="289"/>
      <c r="I1207" s="289"/>
    </row>
    <row r="1208" spans="4:9" customFormat="1" x14ac:dyDescent="0.25">
      <c r="D1208" s="186"/>
      <c r="E1208" s="186"/>
      <c r="G1208" s="289"/>
      <c r="I1208" s="289"/>
    </row>
    <row r="1209" spans="4:9" customFormat="1" x14ac:dyDescent="0.25">
      <c r="D1209" s="186"/>
      <c r="E1209" s="186"/>
      <c r="G1209" s="289"/>
      <c r="I1209" s="289"/>
    </row>
    <row r="1210" spans="4:9" customFormat="1" x14ac:dyDescent="0.25">
      <c r="D1210" s="186"/>
      <c r="E1210" s="186"/>
      <c r="G1210" s="289"/>
      <c r="I1210" s="289"/>
    </row>
    <row r="1211" spans="4:9" customFormat="1" x14ac:dyDescent="0.25">
      <c r="D1211" s="186"/>
      <c r="E1211" s="186"/>
      <c r="G1211" s="289"/>
      <c r="I1211" s="289"/>
    </row>
    <row r="1212" spans="4:9" customFormat="1" x14ac:dyDescent="0.25">
      <c r="D1212" s="186"/>
      <c r="E1212" s="186"/>
      <c r="G1212" s="289"/>
      <c r="I1212" s="289"/>
    </row>
    <row r="1213" spans="4:9" customFormat="1" x14ac:dyDescent="0.25">
      <c r="D1213" s="186"/>
      <c r="E1213" s="186"/>
      <c r="G1213" s="289"/>
      <c r="I1213" s="289"/>
    </row>
    <row r="1214" spans="4:9" customFormat="1" x14ac:dyDescent="0.25">
      <c r="D1214" s="186"/>
      <c r="E1214" s="186"/>
      <c r="G1214" s="289"/>
      <c r="I1214" s="289"/>
    </row>
    <row r="1215" spans="4:9" customFormat="1" x14ac:dyDescent="0.25">
      <c r="D1215" s="186"/>
      <c r="E1215" s="186"/>
      <c r="G1215" s="289"/>
      <c r="I1215" s="289"/>
    </row>
    <row r="1216" spans="4:9" customFormat="1" x14ac:dyDescent="0.25">
      <c r="D1216" s="186"/>
      <c r="E1216" s="186"/>
      <c r="G1216" s="289"/>
      <c r="I1216" s="289"/>
    </row>
    <row r="1217" spans="4:9" customFormat="1" x14ac:dyDescent="0.25">
      <c r="D1217" s="186"/>
      <c r="E1217" s="186"/>
      <c r="G1217" s="289"/>
      <c r="I1217" s="289"/>
    </row>
    <row r="1218" spans="4:9" customFormat="1" x14ac:dyDescent="0.25">
      <c r="D1218" s="186"/>
      <c r="E1218" s="186"/>
      <c r="G1218" s="289"/>
      <c r="I1218" s="289"/>
    </row>
    <row r="1219" spans="4:9" customFormat="1" x14ac:dyDescent="0.25">
      <c r="D1219" s="186"/>
      <c r="E1219" s="186"/>
      <c r="G1219" s="289"/>
      <c r="I1219" s="289"/>
    </row>
    <row r="1220" spans="4:9" customFormat="1" x14ac:dyDescent="0.25">
      <c r="D1220" s="186"/>
      <c r="E1220" s="186"/>
      <c r="G1220" s="289"/>
      <c r="I1220" s="289"/>
    </row>
    <row r="1221" spans="4:9" customFormat="1" x14ac:dyDescent="0.25">
      <c r="D1221" s="186"/>
      <c r="E1221" s="186"/>
      <c r="G1221" s="289"/>
      <c r="I1221" s="289"/>
    </row>
    <row r="1222" spans="4:9" customFormat="1" x14ac:dyDescent="0.25">
      <c r="D1222" s="186"/>
      <c r="E1222" s="186"/>
      <c r="G1222" s="289"/>
      <c r="I1222" s="289"/>
    </row>
    <row r="1223" spans="4:9" customFormat="1" x14ac:dyDescent="0.25">
      <c r="D1223" s="186"/>
      <c r="E1223" s="186"/>
      <c r="G1223" s="289"/>
      <c r="I1223" s="289"/>
    </row>
    <row r="1224" spans="4:9" customFormat="1" x14ac:dyDescent="0.25">
      <c r="D1224" s="186"/>
      <c r="E1224" s="186"/>
      <c r="G1224" s="289"/>
      <c r="I1224" s="289"/>
    </row>
    <row r="1225" spans="4:9" customFormat="1" x14ac:dyDescent="0.25">
      <c r="D1225" s="186"/>
      <c r="E1225" s="186"/>
      <c r="G1225" s="289"/>
      <c r="I1225" s="289"/>
    </row>
    <row r="1226" spans="4:9" customFormat="1" x14ac:dyDescent="0.25">
      <c r="D1226" s="186"/>
      <c r="E1226" s="186"/>
      <c r="G1226" s="289"/>
      <c r="I1226" s="289"/>
    </row>
    <row r="1227" spans="4:9" customFormat="1" x14ac:dyDescent="0.25">
      <c r="D1227" s="186"/>
      <c r="E1227" s="186"/>
      <c r="G1227" s="289"/>
      <c r="I1227" s="289"/>
    </row>
    <row r="1228" spans="4:9" customFormat="1" x14ac:dyDescent="0.25">
      <c r="D1228" s="186"/>
      <c r="E1228" s="186"/>
      <c r="G1228" s="289"/>
      <c r="I1228" s="289"/>
    </row>
    <row r="1229" spans="4:9" customFormat="1" x14ac:dyDescent="0.25">
      <c r="D1229" s="186"/>
      <c r="E1229" s="186"/>
      <c r="G1229" s="289"/>
      <c r="I1229" s="289"/>
    </row>
    <row r="1230" spans="4:9" customFormat="1" x14ac:dyDescent="0.25">
      <c r="D1230" s="186"/>
      <c r="E1230" s="186"/>
      <c r="G1230" s="289"/>
      <c r="I1230" s="289"/>
    </row>
    <row r="1231" spans="4:9" customFormat="1" x14ac:dyDescent="0.25">
      <c r="D1231" s="186"/>
      <c r="E1231" s="186"/>
      <c r="G1231" s="289"/>
      <c r="I1231" s="289"/>
    </row>
    <row r="1232" spans="4:9" customFormat="1" x14ac:dyDescent="0.25">
      <c r="D1232" s="186"/>
      <c r="E1232" s="186"/>
      <c r="G1232" s="289"/>
      <c r="I1232" s="289"/>
    </row>
    <row r="1233" spans="4:9" customFormat="1" x14ac:dyDescent="0.25">
      <c r="D1233" s="186"/>
      <c r="E1233" s="186"/>
      <c r="G1233" s="289"/>
      <c r="I1233" s="289"/>
    </row>
    <row r="1234" spans="4:9" customFormat="1" x14ac:dyDescent="0.25">
      <c r="D1234" s="186"/>
      <c r="E1234" s="186"/>
      <c r="G1234" s="289"/>
      <c r="I1234" s="289"/>
    </row>
    <row r="1235" spans="4:9" customFormat="1" x14ac:dyDescent="0.25">
      <c r="D1235" s="186"/>
      <c r="E1235" s="186"/>
      <c r="G1235" s="289"/>
      <c r="I1235" s="289"/>
    </row>
    <row r="1236" spans="4:9" customFormat="1" x14ac:dyDescent="0.25">
      <c r="D1236" s="186"/>
      <c r="E1236" s="186"/>
      <c r="G1236" s="289"/>
      <c r="I1236" s="289"/>
    </row>
    <row r="1237" spans="4:9" customFormat="1" x14ac:dyDescent="0.25">
      <c r="D1237" s="186"/>
      <c r="E1237" s="186"/>
      <c r="G1237" s="289"/>
      <c r="I1237" s="289"/>
    </row>
    <row r="1238" spans="4:9" customFormat="1" x14ac:dyDescent="0.25">
      <c r="D1238" s="186"/>
      <c r="E1238" s="186"/>
      <c r="G1238" s="289"/>
      <c r="I1238" s="289"/>
    </row>
    <row r="1239" spans="4:9" customFormat="1" x14ac:dyDescent="0.25">
      <c r="D1239" s="186"/>
      <c r="E1239" s="186"/>
      <c r="G1239" s="289"/>
      <c r="I1239" s="289"/>
    </row>
    <row r="1240" spans="4:9" customFormat="1" x14ac:dyDescent="0.25">
      <c r="D1240" s="186"/>
      <c r="E1240" s="186"/>
      <c r="G1240" s="289"/>
      <c r="I1240" s="289"/>
    </row>
    <row r="1241" spans="4:9" customFormat="1" x14ac:dyDescent="0.25">
      <c r="D1241" s="186"/>
      <c r="E1241" s="186"/>
      <c r="G1241" s="289"/>
      <c r="I1241" s="289"/>
    </row>
    <row r="1242" spans="4:9" customFormat="1" x14ac:dyDescent="0.25">
      <c r="D1242" s="186"/>
      <c r="E1242" s="186"/>
      <c r="G1242" s="289"/>
      <c r="I1242" s="289"/>
    </row>
    <row r="1243" spans="4:9" customFormat="1" x14ac:dyDescent="0.25">
      <c r="D1243" s="186"/>
      <c r="E1243" s="186"/>
      <c r="G1243" s="289"/>
      <c r="I1243" s="289"/>
    </row>
    <row r="1244" spans="4:9" customFormat="1" x14ac:dyDescent="0.25">
      <c r="D1244" s="186"/>
      <c r="E1244" s="186"/>
      <c r="G1244" s="289"/>
      <c r="I1244" s="289"/>
    </row>
    <row r="1245" spans="4:9" customFormat="1" x14ac:dyDescent="0.25">
      <c r="D1245" s="186"/>
      <c r="E1245" s="186"/>
      <c r="G1245" s="289"/>
      <c r="I1245" s="289"/>
    </row>
    <row r="1246" spans="4:9" customFormat="1" x14ac:dyDescent="0.25">
      <c r="D1246" s="186"/>
      <c r="E1246" s="186"/>
      <c r="G1246" s="289"/>
      <c r="I1246" s="289"/>
    </row>
    <row r="1247" spans="4:9" customFormat="1" x14ac:dyDescent="0.25">
      <c r="D1247" s="186"/>
      <c r="E1247" s="186"/>
      <c r="G1247" s="289"/>
      <c r="I1247" s="289"/>
    </row>
    <row r="1248" spans="4:9" customFormat="1" x14ac:dyDescent="0.25">
      <c r="D1248" s="186"/>
      <c r="E1248" s="186"/>
      <c r="G1248" s="289"/>
      <c r="I1248" s="289"/>
    </row>
    <row r="1249" spans="4:9" customFormat="1" x14ac:dyDescent="0.25">
      <c r="D1249" s="186"/>
      <c r="E1249" s="186"/>
      <c r="G1249" s="289"/>
      <c r="I1249" s="289"/>
    </row>
    <row r="1250" spans="4:9" customFormat="1" x14ac:dyDescent="0.25">
      <c r="D1250" s="186"/>
      <c r="E1250" s="186"/>
      <c r="G1250" s="289"/>
      <c r="I1250" s="289"/>
    </row>
    <row r="1251" spans="4:9" customFormat="1" x14ac:dyDescent="0.25">
      <c r="D1251" s="186"/>
      <c r="E1251" s="186"/>
      <c r="G1251" s="289"/>
      <c r="I1251" s="289"/>
    </row>
    <row r="1252" spans="4:9" customFormat="1" x14ac:dyDescent="0.25">
      <c r="D1252" s="186"/>
      <c r="E1252" s="186"/>
      <c r="G1252" s="289"/>
      <c r="I1252" s="289"/>
    </row>
    <row r="1253" spans="4:9" customFormat="1" x14ac:dyDescent="0.25">
      <c r="D1253" s="186"/>
      <c r="E1253" s="186"/>
      <c r="G1253" s="289"/>
      <c r="I1253" s="289"/>
    </row>
    <row r="1254" spans="4:9" customFormat="1" x14ac:dyDescent="0.25">
      <c r="D1254" s="186"/>
      <c r="E1254" s="186"/>
      <c r="G1254" s="289"/>
      <c r="I1254" s="289"/>
    </row>
    <row r="1255" spans="4:9" customFormat="1" x14ac:dyDescent="0.25">
      <c r="D1255" s="186"/>
      <c r="E1255" s="186"/>
      <c r="G1255" s="289"/>
      <c r="I1255" s="289"/>
    </row>
    <row r="1256" spans="4:9" customFormat="1" x14ac:dyDescent="0.25">
      <c r="D1256" s="186"/>
      <c r="E1256" s="186"/>
      <c r="G1256" s="289"/>
      <c r="I1256" s="289"/>
    </row>
    <row r="1257" spans="4:9" customFormat="1" x14ac:dyDescent="0.25">
      <c r="D1257" s="186"/>
      <c r="E1257" s="186"/>
      <c r="G1257" s="289"/>
      <c r="I1257" s="289"/>
    </row>
    <row r="1258" spans="4:9" customFormat="1" x14ac:dyDescent="0.25">
      <c r="D1258" s="186"/>
      <c r="E1258" s="186"/>
      <c r="G1258" s="289"/>
      <c r="I1258" s="289"/>
    </row>
    <row r="1259" spans="4:9" customFormat="1" x14ac:dyDescent="0.25">
      <c r="D1259" s="186"/>
      <c r="E1259" s="186"/>
      <c r="G1259" s="289"/>
      <c r="I1259" s="289"/>
    </row>
    <row r="1260" spans="4:9" customFormat="1" x14ac:dyDescent="0.25">
      <c r="D1260" s="186"/>
      <c r="E1260" s="186"/>
      <c r="G1260" s="289"/>
      <c r="I1260" s="289"/>
    </row>
    <row r="1261" spans="4:9" customFormat="1" x14ac:dyDescent="0.25">
      <c r="D1261" s="186"/>
      <c r="E1261" s="186"/>
      <c r="G1261" s="289"/>
      <c r="I1261" s="289"/>
    </row>
    <row r="1262" spans="4:9" customFormat="1" x14ac:dyDescent="0.25">
      <c r="D1262" s="186"/>
      <c r="E1262" s="186"/>
      <c r="G1262" s="289"/>
      <c r="I1262" s="289"/>
    </row>
    <row r="1263" spans="4:9" customFormat="1" x14ac:dyDescent="0.25">
      <c r="D1263" s="186"/>
      <c r="E1263" s="186"/>
      <c r="G1263" s="289"/>
      <c r="I1263" s="289"/>
    </row>
    <row r="1264" spans="4:9" customFormat="1" x14ac:dyDescent="0.25">
      <c r="D1264" s="186"/>
      <c r="E1264" s="186"/>
      <c r="G1264" s="289"/>
      <c r="I1264" s="289"/>
    </row>
    <row r="1265" spans="4:9" customFormat="1" x14ac:dyDescent="0.25">
      <c r="D1265" s="186"/>
      <c r="E1265" s="186"/>
      <c r="G1265" s="289"/>
      <c r="I1265" s="289"/>
    </row>
    <row r="1266" spans="4:9" customFormat="1" x14ac:dyDescent="0.25">
      <c r="D1266" s="186"/>
      <c r="E1266" s="186"/>
      <c r="G1266" s="289"/>
      <c r="I1266" s="289"/>
    </row>
    <row r="1267" spans="4:9" customFormat="1" x14ac:dyDescent="0.25">
      <c r="D1267" s="186"/>
      <c r="E1267" s="186"/>
      <c r="G1267" s="289"/>
      <c r="I1267" s="289"/>
    </row>
    <row r="1268" spans="4:9" customFormat="1" x14ac:dyDescent="0.25">
      <c r="D1268" s="186"/>
      <c r="E1268" s="186"/>
      <c r="G1268" s="289"/>
      <c r="I1268" s="289"/>
    </row>
    <row r="1269" spans="4:9" customFormat="1" x14ac:dyDescent="0.25">
      <c r="D1269" s="186"/>
      <c r="E1269" s="186"/>
      <c r="G1269" s="289"/>
      <c r="I1269" s="289"/>
    </row>
    <row r="1270" spans="4:9" customFormat="1" x14ac:dyDescent="0.25">
      <c r="D1270" s="186"/>
      <c r="E1270" s="186"/>
      <c r="G1270" s="289"/>
      <c r="I1270" s="289"/>
    </row>
    <row r="1271" spans="4:9" customFormat="1" x14ac:dyDescent="0.25">
      <c r="D1271" s="186"/>
      <c r="E1271" s="186"/>
      <c r="G1271" s="289"/>
      <c r="I1271" s="289"/>
    </row>
    <row r="1272" spans="4:9" customFormat="1" x14ac:dyDescent="0.25">
      <c r="D1272" s="186"/>
      <c r="E1272" s="186"/>
      <c r="G1272" s="289"/>
      <c r="I1272" s="289"/>
    </row>
    <row r="1273" spans="4:9" customFormat="1" x14ac:dyDescent="0.25">
      <c r="D1273" s="186"/>
      <c r="E1273" s="186"/>
      <c r="G1273" s="289"/>
      <c r="I1273" s="289"/>
    </row>
    <row r="1274" spans="4:9" customFormat="1" x14ac:dyDescent="0.25">
      <c r="D1274" s="186"/>
      <c r="E1274" s="186"/>
      <c r="G1274" s="289"/>
      <c r="I1274" s="289"/>
    </row>
    <row r="1275" spans="4:9" customFormat="1" x14ac:dyDescent="0.25">
      <c r="D1275" s="186"/>
      <c r="E1275" s="186"/>
      <c r="G1275" s="289"/>
      <c r="I1275" s="289"/>
    </row>
    <row r="1276" spans="4:9" customFormat="1" x14ac:dyDescent="0.25">
      <c r="D1276" s="186"/>
      <c r="E1276" s="186"/>
      <c r="G1276" s="289"/>
      <c r="I1276" s="289"/>
    </row>
    <row r="1277" spans="4:9" customFormat="1" x14ac:dyDescent="0.25">
      <c r="D1277" s="186"/>
      <c r="E1277" s="186"/>
      <c r="G1277" s="289"/>
      <c r="I1277" s="289"/>
    </row>
    <row r="1278" spans="4:9" customFormat="1" x14ac:dyDescent="0.25">
      <c r="D1278" s="186"/>
      <c r="E1278" s="186"/>
      <c r="G1278" s="289"/>
      <c r="I1278" s="289"/>
    </row>
    <row r="1279" spans="4:9" customFormat="1" x14ac:dyDescent="0.25">
      <c r="D1279" s="186"/>
      <c r="E1279" s="186"/>
      <c r="G1279" s="289"/>
      <c r="I1279" s="289"/>
    </row>
    <row r="1280" spans="4:9" customFormat="1" x14ac:dyDescent="0.25">
      <c r="D1280" s="186"/>
      <c r="E1280" s="186"/>
      <c r="G1280" s="289"/>
      <c r="I1280" s="289"/>
    </row>
    <row r="1281" spans="4:9" customFormat="1" x14ac:dyDescent="0.25">
      <c r="D1281" s="186"/>
      <c r="E1281" s="186"/>
      <c r="G1281" s="289"/>
      <c r="I1281" s="289"/>
    </row>
    <row r="1282" spans="4:9" customFormat="1" x14ac:dyDescent="0.25">
      <c r="D1282" s="186"/>
      <c r="E1282" s="186"/>
      <c r="G1282" s="289"/>
      <c r="I1282" s="289"/>
    </row>
    <row r="1283" spans="4:9" customFormat="1" x14ac:dyDescent="0.25">
      <c r="D1283" s="186"/>
      <c r="E1283" s="186"/>
      <c r="G1283" s="289"/>
      <c r="I1283" s="289"/>
    </row>
    <row r="1284" spans="4:9" customFormat="1" x14ac:dyDescent="0.25">
      <c r="D1284" s="186"/>
      <c r="E1284" s="186"/>
      <c r="G1284" s="289"/>
      <c r="I1284" s="289"/>
    </row>
    <row r="1285" spans="4:9" customFormat="1" x14ac:dyDescent="0.25">
      <c r="D1285" s="186"/>
      <c r="E1285" s="186"/>
      <c r="G1285" s="289"/>
      <c r="I1285" s="289"/>
    </row>
    <row r="1286" spans="4:9" customFormat="1" x14ac:dyDescent="0.25">
      <c r="D1286" s="186"/>
      <c r="E1286" s="186"/>
      <c r="G1286" s="289"/>
      <c r="I1286" s="289"/>
    </row>
    <row r="1287" spans="4:9" customFormat="1" x14ac:dyDescent="0.25">
      <c r="D1287" s="186"/>
      <c r="E1287" s="186"/>
      <c r="G1287" s="289"/>
      <c r="I1287" s="289"/>
    </row>
    <row r="1288" spans="4:9" customFormat="1" x14ac:dyDescent="0.25">
      <c r="D1288" s="186"/>
      <c r="E1288" s="186"/>
      <c r="G1288" s="289"/>
      <c r="I1288" s="289"/>
    </row>
    <row r="1289" spans="4:9" customFormat="1" x14ac:dyDescent="0.25">
      <c r="D1289" s="186"/>
      <c r="E1289" s="186"/>
      <c r="G1289" s="289"/>
      <c r="I1289" s="289"/>
    </row>
    <row r="1290" spans="4:9" customFormat="1" x14ac:dyDescent="0.25">
      <c r="D1290" s="186"/>
      <c r="E1290" s="186"/>
      <c r="G1290" s="289"/>
      <c r="I1290" s="289"/>
    </row>
    <row r="1291" spans="4:9" customFormat="1" x14ac:dyDescent="0.25">
      <c r="D1291" s="186"/>
      <c r="E1291" s="186"/>
      <c r="G1291" s="289"/>
      <c r="I1291" s="289"/>
    </row>
    <row r="1292" spans="4:9" customFormat="1" x14ac:dyDescent="0.25">
      <c r="D1292" s="186"/>
      <c r="E1292" s="186"/>
      <c r="G1292" s="289"/>
      <c r="I1292" s="289"/>
    </row>
    <row r="1293" spans="4:9" customFormat="1" x14ac:dyDescent="0.25">
      <c r="D1293" s="186"/>
      <c r="E1293" s="186"/>
      <c r="G1293" s="289"/>
      <c r="I1293" s="289"/>
    </row>
    <row r="1294" spans="4:9" customFormat="1" x14ac:dyDescent="0.25">
      <c r="D1294" s="186"/>
      <c r="E1294" s="186"/>
      <c r="G1294" s="289"/>
      <c r="I1294" s="289"/>
    </row>
    <row r="1295" spans="4:9" customFormat="1" x14ac:dyDescent="0.25">
      <c r="D1295" s="186"/>
      <c r="E1295" s="186"/>
      <c r="G1295" s="289"/>
      <c r="I1295" s="289"/>
    </row>
    <row r="1296" spans="4:9" customFormat="1" x14ac:dyDescent="0.25">
      <c r="D1296" s="186"/>
      <c r="E1296" s="186"/>
      <c r="G1296" s="289"/>
      <c r="I1296" s="289"/>
    </row>
    <row r="1297" spans="4:9" customFormat="1" x14ac:dyDescent="0.25">
      <c r="D1297" s="186"/>
      <c r="E1297" s="186"/>
      <c r="G1297" s="289"/>
      <c r="I1297" s="289"/>
    </row>
    <row r="1298" spans="4:9" customFormat="1" x14ac:dyDescent="0.25">
      <c r="D1298" s="186"/>
      <c r="E1298" s="186"/>
      <c r="G1298" s="289"/>
      <c r="I1298" s="289"/>
    </row>
    <row r="1299" spans="4:9" customFormat="1" x14ac:dyDescent="0.25">
      <c r="D1299" s="186"/>
      <c r="E1299" s="186"/>
      <c r="G1299" s="289"/>
      <c r="I1299" s="289"/>
    </row>
    <row r="1300" spans="4:9" customFormat="1" x14ac:dyDescent="0.25">
      <c r="D1300" s="186"/>
      <c r="E1300" s="186"/>
      <c r="G1300" s="289"/>
      <c r="I1300" s="289"/>
    </row>
    <row r="1301" spans="4:9" customFormat="1" x14ac:dyDescent="0.25">
      <c r="D1301" s="186"/>
      <c r="E1301" s="186"/>
      <c r="G1301" s="289"/>
      <c r="I1301" s="289"/>
    </row>
    <row r="1302" spans="4:9" customFormat="1" x14ac:dyDescent="0.25">
      <c r="D1302" s="186"/>
      <c r="E1302" s="186"/>
      <c r="G1302" s="289"/>
      <c r="I1302" s="289"/>
    </row>
    <row r="1303" spans="4:9" customFormat="1" x14ac:dyDescent="0.25">
      <c r="D1303" s="186"/>
      <c r="E1303" s="186"/>
      <c r="G1303" s="289"/>
      <c r="I1303" s="289"/>
    </row>
    <row r="1304" spans="4:9" customFormat="1" x14ac:dyDescent="0.25">
      <c r="D1304" s="186"/>
      <c r="E1304" s="186"/>
      <c r="G1304" s="289"/>
      <c r="I1304" s="289"/>
    </row>
    <row r="1305" spans="4:9" customFormat="1" x14ac:dyDescent="0.25">
      <c r="D1305" s="186"/>
      <c r="E1305" s="186"/>
      <c r="G1305" s="289"/>
      <c r="I1305" s="289"/>
    </row>
    <row r="1306" spans="4:9" customFormat="1" x14ac:dyDescent="0.25">
      <c r="D1306" s="186"/>
      <c r="E1306" s="186"/>
      <c r="G1306" s="289"/>
      <c r="I1306" s="289"/>
    </row>
    <row r="1307" spans="4:9" customFormat="1" x14ac:dyDescent="0.25">
      <c r="D1307" s="186"/>
      <c r="E1307" s="186"/>
      <c r="G1307" s="289"/>
      <c r="I1307" s="289"/>
    </row>
    <row r="1308" spans="4:9" customFormat="1" x14ac:dyDescent="0.25">
      <c r="D1308" s="186"/>
      <c r="E1308" s="186"/>
      <c r="G1308" s="289"/>
      <c r="I1308" s="289"/>
    </row>
    <row r="1309" spans="4:9" customFormat="1" x14ac:dyDescent="0.25">
      <c r="D1309" s="186"/>
      <c r="E1309" s="186"/>
      <c r="G1309" s="289"/>
      <c r="I1309" s="289"/>
    </row>
    <row r="1310" spans="4:9" customFormat="1" x14ac:dyDescent="0.25">
      <c r="D1310" s="186"/>
      <c r="E1310" s="186"/>
      <c r="G1310" s="289"/>
      <c r="I1310" s="289"/>
    </row>
    <row r="1311" spans="4:9" customFormat="1" x14ac:dyDescent="0.25">
      <c r="D1311" s="186"/>
      <c r="E1311" s="186"/>
      <c r="G1311" s="289"/>
      <c r="I1311" s="289"/>
    </row>
    <row r="1312" spans="4:9" customFormat="1" x14ac:dyDescent="0.25">
      <c r="D1312" s="186"/>
      <c r="E1312" s="186"/>
      <c r="G1312" s="289"/>
      <c r="I1312" s="289"/>
    </row>
    <row r="1313" spans="4:9" customFormat="1" x14ac:dyDescent="0.25">
      <c r="D1313" s="186"/>
      <c r="E1313" s="186"/>
      <c r="G1313" s="289"/>
      <c r="I1313" s="289"/>
    </row>
    <row r="1314" spans="4:9" customFormat="1" x14ac:dyDescent="0.25">
      <c r="D1314" s="186"/>
      <c r="E1314" s="186"/>
      <c r="G1314" s="289"/>
      <c r="I1314" s="289"/>
    </row>
    <row r="1315" spans="4:9" customFormat="1" x14ac:dyDescent="0.25">
      <c r="D1315" s="186"/>
      <c r="E1315" s="186"/>
      <c r="G1315" s="289"/>
      <c r="I1315" s="289"/>
    </row>
    <row r="1316" spans="4:9" customFormat="1" x14ac:dyDescent="0.25">
      <c r="D1316" s="186"/>
      <c r="E1316" s="186"/>
      <c r="G1316" s="289"/>
      <c r="I1316" s="289"/>
    </row>
    <row r="1317" spans="4:9" customFormat="1" x14ac:dyDescent="0.25">
      <c r="D1317" s="186"/>
      <c r="E1317" s="186"/>
      <c r="G1317" s="289"/>
      <c r="I1317" s="289"/>
    </row>
    <row r="1318" spans="4:9" customFormat="1" x14ac:dyDescent="0.25">
      <c r="D1318" s="186"/>
      <c r="E1318" s="186"/>
      <c r="G1318" s="289"/>
      <c r="I1318" s="289"/>
    </row>
    <row r="1319" spans="4:9" customFormat="1" x14ac:dyDescent="0.25">
      <c r="D1319" s="186"/>
      <c r="E1319" s="186"/>
      <c r="G1319" s="289"/>
      <c r="I1319" s="289"/>
    </row>
    <row r="1320" spans="4:9" customFormat="1" x14ac:dyDescent="0.25">
      <c r="D1320" s="186"/>
      <c r="E1320" s="186"/>
      <c r="G1320" s="289"/>
      <c r="I1320" s="289"/>
    </row>
    <row r="1321" spans="4:9" customFormat="1" x14ac:dyDescent="0.25">
      <c r="D1321" s="186"/>
      <c r="E1321" s="186"/>
      <c r="G1321" s="289"/>
      <c r="I1321" s="289"/>
    </row>
    <row r="1322" spans="4:9" customFormat="1" x14ac:dyDescent="0.25">
      <c r="D1322" s="186"/>
      <c r="E1322" s="186"/>
      <c r="G1322" s="289"/>
      <c r="I1322" s="289"/>
    </row>
    <row r="1323" spans="4:9" customFormat="1" x14ac:dyDescent="0.25">
      <c r="D1323" s="186"/>
      <c r="E1323" s="186"/>
      <c r="G1323" s="289"/>
      <c r="I1323" s="289"/>
    </row>
    <row r="1324" spans="4:9" customFormat="1" x14ac:dyDescent="0.25">
      <c r="D1324" s="186"/>
      <c r="E1324" s="186"/>
      <c r="G1324" s="289"/>
      <c r="I1324" s="289"/>
    </row>
    <row r="1325" spans="4:9" customFormat="1" x14ac:dyDescent="0.25">
      <c r="D1325" s="186"/>
      <c r="E1325" s="186"/>
      <c r="G1325" s="289"/>
      <c r="I1325" s="289"/>
    </row>
    <row r="1326" spans="4:9" customFormat="1" x14ac:dyDescent="0.25">
      <c r="D1326" s="186"/>
      <c r="E1326" s="186"/>
      <c r="G1326" s="289"/>
      <c r="I1326" s="289"/>
    </row>
    <row r="1327" spans="4:9" customFormat="1" x14ac:dyDescent="0.25">
      <c r="D1327" s="186"/>
      <c r="E1327" s="186"/>
      <c r="G1327" s="289"/>
      <c r="I1327" s="289"/>
    </row>
    <row r="1328" spans="4:9" customFormat="1" x14ac:dyDescent="0.25">
      <c r="D1328" s="186"/>
      <c r="E1328" s="186"/>
      <c r="G1328" s="289"/>
      <c r="I1328" s="289"/>
    </row>
    <row r="1329" spans="4:9" customFormat="1" x14ac:dyDescent="0.25">
      <c r="D1329" s="186"/>
      <c r="E1329" s="186"/>
      <c r="G1329" s="289"/>
      <c r="I1329" s="289"/>
    </row>
    <row r="1330" spans="4:9" customFormat="1" x14ac:dyDescent="0.25">
      <c r="D1330" s="186"/>
      <c r="E1330" s="186"/>
      <c r="G1330" s="289"/>
      <c r="I1330" s="289"/>
    </row>
    <row r="1331" spans="4:9" customFormat="1" x14ac:dyDescent="0.25">
      <c r="D1331" s="186"/>
      <c r="E1331" s="186"/>
      <c r="G1331" s="289"/>
      <c r="I1331" s="289"/>
    </row>
    <row r="1332" spans="4:9" customFormat="1" x14ac:dyDescent="0.25">
      <c r="D1332" s="186"/>
      <c r="E1332" s="186"/>
      <c r="G1332" s="289"/>
      <c r="I1332" s="289"/>
    </row>
    <row r="1333" spans="4:9" customFormat="1" x14ac:dyDescent="0.25">
      <c r="D1333" s="186"/>
      <c r="E1333" s="186"/>
      <c r="G1333" s="289"/>
      <c r="I1333" s="289"/>
    </row>
    <row r="1334" spans="4:9" customFormat="1" x14ac:dyDescent="0.25">
      <c r="D1334" s="186"/>
      <c r="E1334" s="186"/>
      <c r="G1334" s="289"/>
      <c r="I1334" s="289"/>
    </row>
    <row r="1335" spans="4:9" customFormat="1" x14ac:dyDescent="0.25">
      <c r="D1335" s="186"/>
      <c r="E1335" s="186"/>
      <c r="G1335" s="289"/>
      <c r="I1335" s="289"/>
    </row>
    <row r="1336" spans="4:9" customFormat="1" x14ac:dyDescent="0.25">
      <c r="D1336" s="186"/>
      <c r="E1336" s="186"/>
      <c r="G1336" s="289"/>
      <c r="I1336" s="289"/>
    </row>
    <row r="1337" spans="4:9" customFormat="1" x14ac:dyDescent="0.25">
      <c r="D1337" s="186"/>
      <c r="E1337" s="186"/>
      <c r="G1337" s="289"/>
      <c r="I1337" s="289"/>
    </row>
    <row r="1338" spans="4:9" customFormat="1" x14ac:dyDescent="0.25">
      <c r="D1338" s="186"/>
      <c r="E1338" s="186"/>
      <c r="G1338" s="289"/>
      <c r="I1338" s="289"/>
    </row>
    <row r="1339" spans="4:9" customFormat="1" x14ac:dyDescent="0.25">
      <c r="D1339" s="186"/>
      <c r="E1339" s="186"/>
      <c r="G1339" s="289"/>
      <c r="I1339" s="289"/>
    </row>
    <row r="1340" spans="4:9" customFormat="1" x14ac:dyDescent="0.25">
      <c r="D1340" s="186"/>
      <c r="E1340" s="186"/>
      <c r="G1340" s="289"/>
      <c r="I1340" s="289"/>
    </row>
    <row r="1341" spans="4:9" customFormat="1" x14ac:dyDescent="0.25">
      <c r="D1341" s="186"/>
      <c r="E1341" s="186"/>
      <c r="G1341" s="289"/>
      <c r="I1341" s="289"/>
    </row>
    <row r="1342" spans="4:9" customFormat="1" x14ac:dyDescent="0.25">
      <c r="D1342" s="186"/>
      <c r="E1342" s="186"/>
      <c r="G1342" s="289"/>
      <c r="I1342" s="289"/>
    </row>
    <row r="1343" spans="4:9" customFormat="1" x14ac:dyDescent="0.25">
      <c r="D1343" s="186"/>
      <c r="E1343" s="186"/>
      <c r="G1343" s="289"/>
      <c r="I1343" s="289"/>
    </row>
    <row r="1344" spans="4:9" customFormat="1" x14ac:dyDescent="0.25">
      <c r="D1344" s="186"/>
      <c r="E1344" s="186"/>
      <c r="G1344" s="289"/>
      <c r="I1344" s="289"/>
    </row>
    <row r="1345" spans="4:9" customFormat="1" x14ac:dyDescent="0.25">
      <c r="D1345" s="186"/>
      <c r="E1345" s="186"/>
      <c r="G1345" s="289"/>
      <c r="I1345" s="289"/>
    </row>
    <row r="1346" spans="4:9" customFormat="1" x14ac:dyDescent="0.25">
      <c r="D1346" s="186"/>
      <c r="E1346" s="186"/>
      <c r="G1346" s="289"/>
      <c r="I1346" s="289"/>
    </row>
    <row r="1347" spans="4:9" customFormat="1" x14ac:dyDescent="0.25">
      <c r="D1347" s="186"/>
      <c r="E1347" s="186"/>
      <c r="G1347" s="289"/>
      <c r="I1347" s="289"/>
    </row>
    <row r="1348" spans="4:9" customFormat="1" x14ac:dyDescent="0.25">
      <c r="D1348" s="186"/>
      <c r="E1348" s="186"/>
      <c r="G1348" s="289"/>
      <c r="I1348" s="289"/>
    </row>
    <row r="1349" spans="4:9" customFormat="1" x14ac:dyDescent="0.25">
      <c r="D1349" s="186"/>
      <c r="E1349" s="186"/>
      <c r="G1349" s="289"/>
      <c r="I1349" s="289"/>
    </row>
    <row r="1350" spans="4:9" customFormat="1" x14ac:dyDescent="0.25">
      <c r="D1350" s="186"/>
      <c r="E1350" s="186"/>
      <c r="G1350" s="289"/>
      <c r="I1350" s="289"/>
    </row>
    <row r="1351" spans="4:9" customFormat="1" x14ac:dyDescent="0.25">
      <c r="D1351" s="186"/>
      <c r="E1351" s="186"/>
      <c r="G1351" s="289"/>
      <c r="I1351" s="289"/>
    </row>
    <row r="1352" spans="4:9" customFormat="1" x14ac:dyDescent="0.25">
      <c r="D1352" s="186"/>
      <c r="E1352" s="186"/>
      <c r="G1352" s="289"/>
      <c r="I1352" s="289"/>
    </row>
    <row r="1353" spans="4:9" customFormat="1" x14ac:dyDescent="0.25">
      <c r="D1353" s="186"/>
      <c r="E1353" s="186"/>
      <c r="G1353" s="289"/>
      <c r="I1353" s="289"/>
    </row>
    <row r="1354" spans="4:9" customFormat="1" x14ac:dyDescent="0.25">
      <c r="D1354" s="186"/>
      <c r="E1354" s="186"/>
      <c r="G1354" s="289"/>
      <c r="I1354" s="289"/>
    </row>
    <row r="1355" spans="4:9" customFormat="1" x14ac:dyDescent="0.25">
      <c r="D1355" s="186"/>
      <c r="E1355" s="186"/>
      <c r="G1355" s="289"/>
      <c r="I1355" s="289"/>
    </row>
    <row r="1356" spans="4:9" customFormat="1" x14ac:dyDescent="0.25">
      <c r="D1356" s="186"/>
      <c r="E1356" s="186"/>
      <c r="G1356" s="289"/>
      <c r="I1356" s="289"/>
    </row>
    <row r="1357" spans="4:9" customFormat="1" x14ac:dyDescent="0.25">
      <c r="D1357" s="186"/>
      <c r="E1357" s="186"/>
      <c r="G1357" s="289"/>
      <c r="I1357" s="289"/>
    </row>
    <row r="1358" spans="4:9" customFormat="1" x14ac:dyDescent="0.25">
      <c r="D1358" s="186"/>
      <c r="E1358" s="186"/>
      <c r="G1358" s="289"/>
      <c r="I1358" s="289"/>
    </row>
    <row r="1359" spans="4:9" customFormat="1" x14ac:dyDescent="0.25">
      <c r="D1359" s="186"/>
      <c r="E1359" s="186"/>
      <c r="G1359" s="289"/>
      <c r="I1359" s="289"/>
    </row>
    <row r="1360" spans="4:9" customFormat="1" x14ac:dyDescent="0.25">
      <c r="D1360" s="186"/>
      <c r="E1360" s="186"/>
      <c r="G1360" s="289"/>
      <c r="I1360" s="289"/>
    </row>
    <row r="1361" spans="4:9" customFormat="1" x14ac:dyDescent="0.25">
      <c r="D1361" s="186"/>
      <c r="E1361" s="186"/>
      <c r="G1361" s="289"/>
      <c r="I1361" s="289"/>
    </row>
    <row r="1362" spans="4:9" customFormat="1" x14ac:dyDescent="0.25">
      <c r="D1362" s="186"/>
      <c r="E1362" s="186"/>
      <c r="G1362" s="289"/>
      <c r="I1362" s="289"/>
    </row>
    <row r="1363" spans="4:9" customFormat="1" x14ac:dyDescent="0.25">
      <c r="D1363" s="186"/>
      <c r="E1363" s="186"/>
      <c r="G1363" s="289"/>
      <c r="I1363" s="289"/>
    </row>
    <row r="1364" spans="4:9" customFormat="1" x14ac:dyDescent="0.25">
      <c r="D1364" s="186"/>
      <c r="E1364" s="186"/>
      <c r="G1364" s="289"/>
      <c r="I1364" s="289"/>
    </row>
    <row r="1365" spans="4:9" customFormat="1" x14ac:dyDescent="0.25">
      <c r="D1365" s="186"/>
      <c r="E1365" s="186"/>
      <c r="G1365" s="289"/>
      <c r="I1365" s="289"/>
    </row>
    <row r="1366" spans="4:9" customFormat="1" x14ac:dyDescent="0.25">
      <c r="D1366" s="186"/>
      <c r="E1366" s="186"/>
      <c r="G1366" s="289"/>
      <c r="I1366" s="289"/>
    </row>
    <row r="1367" spans="4:9" customFormat="1" x14ac:dyDescent="0.25">
      <c r="D1367" s="186"/>
      <c r="E1367" s="186"/>
      <c r="G1367" s="289"/>
      <c r="I1367" s="289"/>
    </row>
    <row r="1368" spans="4:9" customFormat="1" x14ac:dyDescent="0.25">
      <c r="D1368" s="186"/>
      <c r="E1368" s="186"/>
      <c r="G1368" s="289"/>
      <c r="I1368" s="289"/>
    </row>
    <row r="1369" spans="4:9" customFormat="1" x14ac:dyDescent="0.25">
      <c r="D1369" s="186"/>
      <c r="E1369" s="186"/>
      <c r="G1369" s="289"/>
      <c r="I1369" s="289"/>
    </row>
    <row r="1370" spans="4:9" customFormat="1" x14ac:dyDescent="0.25">
      <c r="D1370" s="186"/>
      <c r="E1370" s="186"/>
      <c r="G1370" s="289"/>
      <c r="I1370" s="289"/>
    </row>
    <row r="1371" spans="4:9" customFormat="1" x14ac:dyDescent="0.25">
      <c r="D1371" s="186"/>
      <c r="E1371" s="186"/>
      <c r="G1371" s="289"/>
      <c r="I1371" s="289"/>
    </row>
    <row r="1372" spans="4:9" customFormat="1" x14ac:dyDescent="0.25">
      <c r="D1372" s="186"/>
      <c r="E1372" s="186"/>
      <c r="G1372" s="289"/>
      <c r="I1372" s="289"/>
    </row>
    <row r="1373" spans="4:9" customFormat="1" x14ac:dyDescent="0.25">
      <c r="D1373" s="186"/>
      <c r="E1373" s="186"/>
      <c r="G1373" s="289"/>
      <c r="I1373" s="289"/>
    </row>
    <row r="1374" spans="4:9" customFormat="1" x14ac:dyDescent="0.25">
      <c r="D1374" s="186"/>
      <c r="E1374" s="186"/>
      <c r="G1374" s="289"/>
      <c r="I1374" s="289"/>
    </row>
    <row r="1375" spans="4:9" customFormat="1" x14ac:dyDescent="0.25">
      <c r="D1375" s="186"/>
      <c r="E1375" s="186"/>
      <c r="G1375" s="289"/>
      <c r="I1375" s="289"/>
    </row>
    <row r="1376" spans="4:9" customFormat="1" x14ac:dyDescent="0.25">
      <c r="D1376" s="186"/>
      <c r="E1376" s="186"/>
      <c r="G1376" s="289"/>
      <c r="I1376" s="289"/>
    </row>
    <row r="1377" spans="4:9" customFormat="1" x14ac:dyDescent="0.25">
      <c r="D1377" s="186"/>
      <c r="E1377" s="186"/>
      <c r="G1377" s="289"/>
      <c r="I1377" s="289"/>
    </row>
    <row r="1378" spans="4:9" customFormat="1" x14ac:dyDescent="0.25">
      <c r="D1378" s="186"/>
      <c r="E1378" s="186"/>
      <c r="G1378" s="289"/>
      <c r="I1378" s="289"/>
    </row>
    <row r="1379" spans="4:9" customFormat="1" x14ac:dyDescent="0.25">
      <c r="D1379" s="186"/>
      <c r="E1379" s="186"/>
      <c r="G1379" s="289"/>
      <c r="I1379" s="289"/>
    </row>
    <row r="1380" spans="4:9" customFormat="1" x14ac:dyDescent="0.25">
      <c r="D1380" s="186"/>
      <c r="E1380" s="186"/>
      <c r="G1380" s="289"/>
      <c r="I1380" s="289"/>
    </row>
    <row r="1381" spans="4:9" customFormat="1" x14ac:dyDescent="0.25">
      <c r="D1381" s="186"/>
      <c r="E1381" s="186"/>
      <c r="G1381" s="289"/>
      <c r="I1381" s="289"/>
    </row>
    <row r="1382" spans="4:9" customFormat="1" x14ac:dyDescent="0.25">
      <c r="D1382" s="186"/>
      <c r="E1382" s="186"/>
      <c r="G1382" s="289"/>
      <c r="I1382" s="289"/>
    </row>
    <row r="1383" spans="4:9" customFormat="1" x14ac:dyDescent="0.25">
      <c r="D1383" s="186"/>
      <c r="E1383" s="186"/>
      <c r="G1383" s="289"/>
      <c r="I1383" s="289"/>
    </row>
    <row r="1384" spans="4:9" customFormat="1" x14ac:dyDescent="0.25">
      <c r="D1384" s="186"/>
      <c r="E1384" s="186"/>
      <c r="G1384" s="289"/>
      <c r="I1384" s="289"/>
    </row>
    <row r="1385" spans="4:9" customFormat="1" x14ac:dyDescent="0.25">
      <c r="D1385" s="186"/>
      <c r="E1385" s="186"/>
      <c r="G1385" s="289"/>
      <c r="I1385" s="289"/>
    </row>
    <row r="1386" spans="4:9" customFormat="1" x14ac:dyDescent="0.25">
      <c r="D1386" s="186"/>
      <c r="E1386" s="186"/>
      <c r="G1386" s="289"/>
      <c r="I1386" s="289"/>
    </row>
    <row r="1387" spans="4:9" customFormat="1" x14ac:dyDescent="0.25">
      <c r="D1387" s="186"/>
      <c r="E1387" s="186"/>
      <c r="G1387" s="289"/>
      <c r="I1387" s="289"/>
    </row>
    <row r="1388" spans="4:9" customFormat="1" x14ac:dyDescent="0.25">
      <c r="D1388" s="186"/>
      <c r="E1388" s="186"/>
      <c r="G1388" s="289"/>
      <c r="I1388" s="289"/>
    </row>
    <row r="1389" spans="4:9" customFormat="1" x14ac:dyDescent="0.25">
      <c r="D1389" s="186"/>
      <c r="E1389" s="186"/>
      <c r="G1389" s="289"/>
      <c r="I1389" s="289"/>
    </row>
    <row r="1390" spans="4:9" customFormat="1" x14ac:dyDescent="0.25">
      <c r="D1390" s="186"/>
      <c r="E1390" s="186"/>
      <c r="G1390" s="289"/>
      <c r="I1390" s="289"/>
    </row>
    <row r="1391" spans="4:9" customFormat="1" x14ac:dyDescent="0.25">
      <c r="D1391" s="186"/>
      <c r="E1391" s="186"/>
      <c r="G1391" s="289"/>
      <c r="I1391" s="289"/>
    </row>
    <row r="1392" spans="4:9" customFormat="1" x14ac:dyDescent="0.25">
      <c r="D1392" s="186"/>
      <c r="E1392" s="186"/>
      <c r="G1392" s="289"/>
      <c r="I1392" s="289"/>
    </row>
    <row r="1393" spans="4:9" customFormat="1" x14ac:dyDescent="0.25">
      <c r="D1393" s="186"/>
      <c r="E1393" s="186"/>
      <c r="G1393" s="289"/>
      <c r="I1393" s="289"/>
    </row>
    <row r="1394" spans="4:9" customFormat="1" x14ac:dyDescent="0.25">
      <c r="D1394" s="186"/>
      <c r="E1394" s="186"/>
      <c r="G1394" s="289"/>
      <c r="I1394" s="289"/>
    </row>
    <row r="1395" spans="4:9" customFormat="1" x14ac:dyDescent="0.25">
      <c r="D1395" s="186"/>
      <c r="E1395" s="186"/>
      <c r="G1395" s="289"/>
      <c r="I1395" s="289"/>
    </row>
    <row r="1396" spans="4:9" customFormat="1" x14ac:dyDescent="0.25">
      <c r="D1396" s="186"/>
      <c r="E1396" s="186"/>
      <c r="G1396" s="289"/>
      <c r="I1396" s="289"/>
    </row>
    <row r="1397" spans="4:9" customFormat="1" x14ac:dyDescent="0.25">
      <c r="D1397" s="186"/>
      <c r="E1397" s="186"/>
      <c r="G1397" s="289"/>
      <c r="I1397" s="289"/>
    </row>
    <row r="1398" spans="4:9" customFormat="1" x14ac:dyDescent="0.25">
      <c r="D1398" s="186"/>
      <c r="E1398" s="186"/>
      <c r="G1398" s="289"/>
      <c r="I1398" s="289"/>
    </row>
    <row r="1399" spans="4:9" customFormat="1" x14ac:dyDescent="0.25">
      <c r="D1399" s="186"/>
      <c r="E1399" s="186"/>
      <c r="G1399" s="289"/>
      <c r="I1399" s="289"/>
    </row>
    <row r="1400" spans="4:9" customFormat="1" x14ac:dyDescent="0.25">
      <c r="D1400" s="186"/>
      <c r="E1400" s="186"/>
      <c r="G1400" s="289"/>
      <c r="I1400" s="289"/>
    </row>
    <row r="1401" spans="4:9" customFormat="1" x14ac:dyDescent="0.25">
      <c r="D1401" s="186"/>
      <c r="E1401" s="186"/>
      <c r="G1401" s="289"/>
      <c r="I1401" s="289"/>
    </row>
    <row r="1402" spans="4:9" customFormat="1" x14ac:dyDescent="0.25">
      <c r="D1402" s="186"/>
      <c r="E1402" s="186"/>
      <c r="G1402" s="289"/>
      <c r="I1402" s="289"/>
    </row>
    <row r="1403" spans="4:9" customFormat="1" x14ac:dyDescent="0.25">
      <c r="D1403" s="186"/>
      <c r="E1403" s="186"/>
      <c r="G1403" s="289"/>
      <c r="I1403" s="289"/>
    </row>
    <row r="1404" spans="4:9" customFormat="1" x14ac:dyDescent="0.25">
      <c r="D1404" s="186"/>
      <c r="E1404" s="186"/>
      <c r="G1404" s="289"/>
      <c r="I1404" s="289"/>
    </row>
    <row r="1405" spans="4:9" customFormat="1" x14ac:dyDescent="0.25">
      <c r="D1405" s="186"/>
      <c r="E1405" s="186"/>
      <c r="G1405" s="289"/>
      <c r="I1405" s="289"/>
    </row>
    <row r="1406" spans="4:9" customFormat="1" x14ac:dyDescent="0.25">
      <c r="D1406" s="186"/>
      <c r="E1406" s="186"/>
      <c r="G1406" s="289"/>
      <c r="I1406" s="289"/>
    </row>
    <row r="1407" spans="4:9" customFormat="1" x14ac:dyDescent="0.25">
      <c r="D1407" s="186"/>
      <c r="E1407" s="186"/>
      <c r="G1407" s="289"/>
      <c r="I1407" s="289"/>
    </row>
    <row r="1408" spans="4:9" customFormat="1" x14ac:dyDescent="0.25">
      <c r="D1408" s="186"/>
      <c r="E1408" s="186"/>
      <c r="G1408" s="289"/>
      <c r="I1408" s="289"/>
    </row>
    <row r="1409" spans="4:9" customFormat="1" x14ac:dyDescent="0.25">
      <c r="D1409" s="186"/>
      <c r="E1409" s="186"/>
      <c r="G1409" s="289"/>
      <c r="I1409" s="289"/>
    </row>
    <row r="1410" spans="4:9" customFormat="1" x14ac:dyDescent="0.25">
      <c r="D1410" s="186"/>
      <c r="E1410" s="186"/>
      <c r="G1410" s="289"/>
      <c r="I1410" s="289"/>
    </row>
    <row r="1411" spans="4:9" customFormat="1" x14ac:dyDescent="0.25">
      <c r="D1411" s="186"/>
      <c r="E1411" s="186"/>
      <c r="G1411" s="289"/>
      <c r="I1411" s="289"/>
    </row>
    <row r="1412" spans="4:9" customFormat="1" x14ac:dyDescent="0.25">
      <c r="D1412" s="186"/>
      <c r="E1412" s="186"/>
      <c r="G1412" s="289"/>
      <c r="I1412" s="289"/>
    </row>
    <row r="1413" spans="4:9" customFormat="1" x14ac:dyDescent="0.25">
      <c r="D1413" s="186"/>
      <c r="E1413" s="186"/>
      <c r="G1413" s="289"/>
      <c r="I1413" s="289"/>
    </row>
    <row r="1414" spans="4:9" customFormat="1" x14ac:dyDescent="0.25">
      <c r="D1414" s="186"/>
      <c r="E1414" s="186"/>
      <c r="G1414" s="289"/>
      <c r="I1414" s="289"/>
    </row>
    <row r="1415" spans="4:9" customFormat="1" x14ac:dyDescent="0.25">
      <c r="D1415" s="186"/>
      <c r="E1415" s="186"/>
      <c r="G1415" s="289"/>
      <c r="I1415" s="289"/>
    </row>
    <row r="1416" spans="4:9" customFormat="1" x14ac:dyDescent="0.25">
      <c r="D1416" s="186"/>
      <c r="E1416" s="186"/>
      <c r="G1416" s="289"/>
      <c r="I1416" s="289"/>
    </row>
    <row r="1417" spans="4:9" customFormat="1" x14ac:dyDescent="0.25">
      <c r="D1417" s="186"/>
      <c r="E1417" s="186"/>
      <c r="G1417" s="289"/>
      <c r="I1417" s="289"/>
    </row>
    <row r="1418" spans="4:9" customFormat="1" x14ac:dyDescent="0.25">
      <c r="D1418" s="186"/>
      <c r="E1418" s="186"/>
      <c r="G1418" s="289"/>
      <c r="I1418" s="289"/>
    </row>
    <row r="1419" spans="4:9" customFormat="1" x14ac:dyDescent="0.25">
      <c r="D1419" s="186"/>
      <c r="E1419" s="186"/>
      <c r="G1419" s="289"/>
      <c r="I1419" s="289"/>
    </row>
    <row r="1420" spans="4:9" customFormat="1" x14ac:dyDescent="0.25">
      <c r="D1420" s="186"/>
      <c r="E1420" s="186"/>
      <c r="G1420" s="289"/>
      <c r="I1420" s="289"/>
    </row>
    <row r="1421" spans="4:9" customFormat="1" x14ac:dyDescent="0.25">
      <c r="D1421" s="186"/>
      <c r="E1421" s="186"/>
      <c r="G1421" s="289"/>
      <c r="I1421" s="289"/>
    </row>
    <row r="1422" spans="4:9" customFormat="1" x14ac:dyDescent="0.25">
      <c r="D1422" s="186"/>
      <c r="E1422" s="186"/>
      <c r="G1422" s="289"/>
      <c r="I1422" s="289"/>
    </row>
    <row r="1423" spans="4:9" customFormat="1" x14ac:dyDescent="0.25">
      <c r="D1423" s="186"/>
      <c r="E1423" s="186"/>
      <c r="G1423" s="289"/>
      <c r="I1423" s="289"/>
    </row>
    <row r="1424" spans="4:9" customFormat="1" x14ac:dyDescent="0.25">
      <c r="D1424" s="186"/>
      <c r="E1424" s="186"/>
      <c r="G1424" s="289"/>
      <c r="I1424" s="289"/>
    </row>
    <row r="1425" spans="4:9" customFormat="1" x14ac:dyDescent="0.25">
      <c r="D1425" s="186"/>
      <c r="E1425" s="186"/>
      <c r="G1425" s="289"/>
      <c r="I1425" s="289"/>
    </row>
    <row r="1426" spans="4:9" customFormat="1" x14ac:dyDescent="0.25">
      <c r="D1426" s="186"/>
      <c r="E1426" s="186"/>
      <c r="G1426" s="289"/>
      <c r="I1426" s="289"/>
    </row>
    <row r="1427" spans="4:9" customFormat="1" x14ac:dyDescent="0.25">
      <c r="D1427" s="186"/>
      <c r="E1427" s="186"/>
      <c r="G1427" s="289"/>
      <c r="I1427" s="289"/>
    </row>
    <row r="1428" spans="4:9" customFormat="1" x14ac:dyDescent="0.25">
      <c r="D1428" s="186"/>
      <c r="E1428" s="186"/>
      <c r="G1428" s="289"/>
      <c r="I1428" s="289"/>
    </row>
    <row r="1429" spans="4:9" customFormat="1" x14ac:dyDescent="0.25">
      <c r="D1429" s="186"/>
      <c r="E1429" s="186"/>
      <c r="G1429" s="289"/>
      <c r="I1429" s="289"/>
    </row>
    <row r="1430" spans="4:9" customFormat="1" x14ac:dyDescent="0.25">
      <c r="D1430" s="186"/>
      <c r="E1430" s="186"/>
      <c r="G1430" s="289"/>
      <c r="I1430" s="289"/>
    </row>
    <row r="1431" spans="4:9" customFormat="1" x14ac:dyDescent="0.25">
      <c r="D1431" s="186"/>
      <c r="E1431" s="186"/>
      <c r="G1431" s="289"/>
      <c r="I1431" s="289"/>
    </row>
    <row r="1432" spans="4:9" customFormat="1" x14ac:dyDescent="0.25">
      <c r="D1432" s="186"/>
      <c r="E1432" s="186"/>
      <c r="G1432" s="289"/>
      <c r="I1432" s="289"/>
    </row>
    <row r="1433" spans="4:9" customFormat="1" x14ac:dyDescent="0.25">
      <c r="D1433" s="186"/>
      <c r="E1433" s="186"/>
      <c r="G1433" s="289"/>
      <c r="I1433" s="289"/>
    </row>
    <row r="1434" spans="4:9" customFormat="1" x14ac:dyDescent="0.25">
      <c r="D1434" s="186"/>
      <c r="E1434" s="186"/>
      <c r="G1434" s="289"/>
      <c r="I1434" s="289"/>
    </row>
    <row r="1435" spans="4:9" customFormat="1" x14ac:dyDescent="0.25">
      <c r="D1435" s="186"/>
      <c r="E1435" s="186"/>
      <c r="G1435" s="289"/>
      <c r="I1435" s="289"/>
    </row>
    <row r="1436" spans="4:9" customFormat="1" x14ac:dyDescent="0.25">
      <c r="D1436" s="186"/>
      <c r="E1436" s="186"/>
      <c r="G1436" s="289"/>
      <c r="I1436" s="289"/>
    </row>
    <row r="1437" spans="4:9" customFormat="1" x14ac:dyDescent="0.25">
      <c r="D1437" s="186"/>
      <c r="E1437" s="186"/>
      <c r="G1437" s="289"/>
      <c r="I1437" s="289"/>
    </row>
    <row r="1438" spans="4:9" customFormat="1" x14ac:dyDescent="0.25">
      <c r="D1438" s="186"/>
      <c r="E1438" s="186"/>
      <c r="G1438" s="289"/>
      <c r="I1438" s="289"/>
    </row>
    <row r="1439" spans="4:9" customFormat="1" x14ac:dyDescent="0.25">
      <c r="D1439" s="186"/>
      <c r="E1439" s="186"/>
      <c r="G1439" s="289"/>
      <c r="I1439" s="289"/>
    </row>
    <row r="1440" spans="4:9" customFormat="1" x14ac:dyDescent="0.25">
      <c r="D1440" s="186"/>
      <c r="E1440" s="186"/>
      <c r="G1440" s="289"/>
      <c r="I1440" s="289"/>
    </row>
    <row r="1441" spans="4:9" customFormat="1" x14ac:dyDescent="0.25">
      <c r="D1441" s="186"/>
      <c r="E1441" s="186"/>
      <c r="G1441" s="289"/>
      <c r="I1441" s="289"/>
    </row>
    <row r="1442" spans="4:9" customFormat="1" x14ac:dyDescent="0.25">
      <c r="D1442" s="186"/>
      <c r="E1442" s="186"/>
      <c r="G1442" s="289"/>
      <c r="I1442" s="289"/>
    </row>
    <row r="1443" spans="4:9" customFormat="1" x14ac:dyDescent="0.25">
      <c r="D1443" s="186"/>
      <c r="E1443" s="186"/>
      <c r="G1443" s="289"/>
      <c r="I1443" s="289"/>
    </row>
    <row r="1444" spans="4:9" customFormat="1" x14ac:dyDescent="0.25">
      <c r="D1444" s="186"/>
      <c r="E1444" s="186"/>
      <c r="G1444" s="289"/>
      <c r="I1444" s="289"/>
    </row>
    <row r="1445" spans="4:9" customFormat="1" x14ac:dyDescent="0.25">
      <c r="D1445" s="186"/>
      <c r="E1445" s="186"/>
      <c r="G1445" s="289"/>
      <c r="I1445" s="289"/>
    </row>
    <row r="1446" spans="4:9" customFormat="1" x14ac:dyDescent="0.25">
      <c r="D1446" s="186"/>
      <c r="E1446" s="186"/>
      <c r="G1446" s="289"/>
      <c r="I1446" s="289"/>
    </row>
    <row r="1447" spans="4:9" customFormat="1" x14ac:dyDescent="0.25">
      <c r="D1447" s="186"/>
      <c r="E1447" s="186"/>
      <c r="G1447" s="289"/>
      <c r="I1447" s="289"/>
    </row>
    <row r="1448" spans="4:9" customFormat="1" x14ac:dyDescent="0.25">
      <c r="D1448" s="186"/>
      <c r="E1448" s="186"/>
      <c r="G1448" s="289"/>
      <c r="I1448" s="289"/>
    </row>
    <row r="1449" spans="4:9" customFormat="1" x14ac:dyDescent="0.25">
      <c r="D1449" s="186"/>
      <c r="E1449" s="186"/>
      <c r="G1449" s="289"/>
      <c r="I1449" s="289"/>
    </row>
    <row r="1450" spans="4:9" customFormat="1" x14ac:dyDescent="0.25">
      <c r="D1450" s="186"/>
      <c r="E1450" s="186"/>
      <c r="G1450" s="289"/>
      <c r="I1450" s="289"/>
    </row>
    <row r="1451" spans="4:9" customFormat="1" x14ac:dyDescent="0.25">
      <c r="D1451" s="186"/>
      <c r="E1451" s="186"/>
      <c r="G1451" s="289"/>
      <c r="I1451" s="289"/>
    </row>
    <row r="1452" spans="4:9" customFormat="1" x14ac:dyDescent="0.25">
      <c r="D1452" s="186"/>
      <c r="E1452" s="186"/>
      <c r="G1452" s="289"/>
      <c r="I1452" s="289"/>
    </row>
    <row r="1453" spans="4:9" customFormat="1" x14ac:dyDescent="0.25">
      <c r="D1453" s="186"/>
      <c r="E1453" s="186"/>
      <c r="G1453" s="289"/>
      <c r="I1453" s="289"/>
    </row>
    <row r="1454" spans="4:9" customFormat="1" x14ac:dyDescent="0.25">
      <c r="D1454" s="186"/>
      <c r="E1454" s="186"/>
      <c r="G1454" s="289"/>
      <c r="I1454" s="289"/>
    </row>
    <row r="1455" spans="4:9" customFormat="1" x14ac:dyDescent="0.25">
      <c r="D1455" s="186"/>
      <c r="E1455" s="186"/>
      <c r="G1455" s="289"/>
      <c r="I1455" s="289"/>
    </row>
    <row r="1456" spans="4:9" customFormat="1" x14ac:dyDescent="0.25">
      <c r="D1456" s="186"/>
      <c r="E1456" s="186"/>
      <c r="G1456" s="289"/>
      <c r="I1456" s="289"/>
    </row>
    <row r="1457" spans="4:9" customFormat="1" x14ac:dyDescent="0.25">
      <c r="D1457" s="186"/>
      <c r="E1457" s="186"/>
      <c r="G1457" s="289"/>
      <c r="I1457" s="289"/>
    </row>
    <row r="1458" spans="4:9" customFormat="1" x14ac:dyDescent="0.25">
      <c r="D1458" s="186"/>
      <c r="E1458" s="186"/>
      <c r="G1458" s="289"/>
      <c r="I1458" s="289"/>
    </row>
    <row r="1459" spans="4:9" customFormat="1" x14ac:dyDescent="0.25">
      <c r="D1459" s="186"/>
      <c r="E1459" s="186"/>
      <c r="G1459" s="289"/>
      <c r="I1459" s="289"/>
    </row>
    <row r="1460" spans="4:9" customFormat="1" x14ac:dyDescent="0.25">
      <c r="D1460" s="186"/>
      <c r="E1460" s="186"/>
      <c r="G1460" s="289"/>
      <c r="I1460" s="289"/>
    </row>
    <row r="1461" spans="4:9" customFormat="1" x14ac:dyDescent="0.25">
      <c r="D1461" s="186"/>
      <c r="E1461" s="186"/>
      <c r="G1461" s="289"/>
      <c r="I1461" s="289"/>
    </row>
    <row r="1462" spans="4:9" customFormat="1" x14ac:dyDescent="0.25">
      <c r="D1462" s="186"/>
      <c r="E1462" s="186"/>
      <c r="G1462" s="289"/>
      <c r="I1462" s="289"/>
    </row>
    <row r="1463" spans="4:9" customFormat="1" x14ac:dyDescent="0.25">
      <c r="D1463" s="186"/>
      <c r="E1463" s="186"/>
      <c r="G1463" s="289"/>
      <c r="I1463" s="289"/>
    </row>
    <row r="1464" spans="4:9" customFormat="1" x14ac:dyDescent="0.25">
      <c r="D1464" s="186"/>
      <c r="E1464" s="186"/>
      <c r="G1464" s="289"/>
      <c r="I1464" s="289"/>
    </row>
    <row r="1465" spans="4:9" customFormat="1" x14ac:dyDescent="0.25">
      <c r="D1465" s="186"/>
      <c r="E1465" s="186"/>
      <c r="G1465" s="289"/>
      <c r="I1465" s="289"/>
    </row>
    <row r="1466" spans="4:9" customFormat="1" x14ac:dyDescent="0.25">
      <c r="D1466" s="186"/>
      <c r="E1466" s="186"/>
      <c r="G1466" s="289"/>
      <c r="I1466" s="289"/>
    </row>
    <row r="1467" spans="4:9" customFormat="1" x14ac:dyDescent="0.25">
      <c r="D1467" s="186"/>
      <c r="E1467" s="186"/>
      <c r="G1467" s="289"/>
      <c r="I1467" s="289"/>
    </row>
    <row r="1468" spans="4:9" customFormat="1" x14ac:dyDescent="0.25">
      <c r="D1468" s="186"/>
      <c r="E1468" s="186"/>
      <c r="G1468" s="289"/>
      <c r="I1468" s="289"/>
    </row>
    <row r="1469" spans="4:9" customFormat="1" x14ac:dyDescent="0.25">
      <c r="D1469" s="186"/>
      <c r="E1469" s="186"/>
      <c r="G1469" s="289"/>
      <c r="I1469" s="289"/>
    </row>
    <row r="1470" spans="4:9" customFormat="1" x14ac:dyDescent="0.25">
      <c r="D1470" s="186"/>
      <c r="E1470" s="186"/>
      <c r="G1470" s="289"/>
      <c r="I1470" s="289"/>
    </row>
    <row r="1471" spans="4:9" customFormat="1" x14ac:dyDescent="0.25">
      <c r="D1471" s="186"/>
      <c r="E1471" s="186"/>
      <c r="G1471" s="289"/>
      <c r="I1471" s="289"/>
    </row>
    <row r="1472" spans="4:9" customFormat="1" x14ac:dyDescent="0.25">
      <c r="D1472" s="186"/>
      <c r="E1472" s="186"/>
      <c r="G1472" s="289"/>
      <c r="I1472" s="289"/>
    </row>
    <row r="1473" spans="4:9" customFormat="1" x14ac:dyDescent="0.25">
      <c r="D1473" s="186"/>
      <c r="E1473" s="186"/>
      <c r="G1473" s="289"/>
      <c r="I1473" s="289"/>
    </row>
    <row r="1474" spans="4:9" customFormat="1" x14ac:dyDescent="0.25">
      <c r="D1474" s="186"/>
      <c r="E1474" s="186"/>
      <c r="G1474" s="289"/>
      <c r="I1474" s="289"/>
    </row>
    <row r="1475" spans="4:9" customFormat="1" x14ac:dyDescent="0.25">
      <c r="D1475" s="186"/>
      <c r="E1475" s="186"/>
      <c r="G1475" s="289"/>
      <c r="I1475" s="289"/>
    </row>
    <row r="1476" spans="4:9" customFormat="1" x14ac:dyDescent="0.25">
      <c r="D1476" s="186"/>
      <c r="E1476" s="186"/>
      <c r="G1476" s="289"/>
      <c r="I1476" s="289"/>
    </row>
    <row r="1477" spans="4:9" customFormat="1" x14ac:dyDescent="0.25">
      <c r="D1477" s="186"/>
      <c r="E1477" s="186"/>
      <c r="G1477" s="289"/>
      <c r="I1477" s="289"/>
    </row>
    <row r="1478" spans="4:9" customFormat="1" x14ac:dyDescent="0.25">
      <c r="D1478" s="186"/>
      <c r="E1478" s="186"/>
      <c r="G1478" s="289"/>
      <c r="I1478" s="289"/>
    </row>
    <row r="1479" spans="4:9" customFormat="1" x14ac:dyDescent="0.25">
      <c r="D1479" s="186"/>
      <c r="E1479" s="186"/>
      <c r="G1479" s="289"/>
      <c r="I1479" s="289"/>
    </row>
    <row r="1480" spans="4:9" customFormat="1" x14ac:dyDescent="0.25">
      <c r="D1480" s="186"/>
      <c r="E1480" s="186"/>
      <c r="G1480" s="289"/>
      <c r="I1480" s="289"/>
    </row>
    <row r="1481" spans="4:9" customFormat="1" x14ac:dyDescent="0.25">
      <c r="D1481" s="186"/>
      <c r="E1481" s="186"/>
      <c r="G1481" s="289"/>
      <c r="I1481" s="289"/>
    </row>
    <row r="1482" spans="4:9" customFormat="1" x14ac:dyDescent="0.25">
      <c r="D1482" s="186"/>
      <c r="E1482" s="186"/>
      <c r="G1482" s="289"/>
      <c r="I1482" s="289"/>
    </row>
    <row r="1483" spans="4:9" customFormat="1" x14ac:dyDescent="0.25">
      <c r="D1483" s="186"/>
      <c r="E1483" s="186"/>
      <c r="G1483" s="289"/>
      <c r="I1483" s="289"/>
    </row>
    <row r="1484" spans="4:9" customFormat="1" x14ac:dyDescent="0.25">
      <c r="D1484" s="186"/>
      <c r="E1484" s="186"/>
      <c r="G1484" s="289"/>
      <c r="I1484" s="289"/>
    </row>
    <row r="1485" spans="4:9" customFormat="1" x14ac:dyDescent="0.25">
      <c r="D1485" s="186"/>
      <c r="E1485" s="186"/>
      <c r="G1485" s="289"/>
      <c r="I1485" s="289"/>
    </row>
    <row r="1486" spans="4:9" customFormat="1" x14ac:dyDescent="0.25">
      <c r="D1486" s="186"/>
      <c r="E1486" s="186"/>
      <c r="G1486" s="289"/>
      <c r="I1486" s="289"/>
    </row>
    <row r="1487" spans="4:9" customFormat="1" x14ac:dyDescent="0.25">
      <c r="D1487" s="186"/>
      <c r="E1487" s="186"/>
      <c r="G1487" s="289"/>
      <c r="I1487" s="289"/>
    </row>
    <row r="1488" spans="4:9" customFormat="1" x14ac:dyDescent="0.25">
      <c r="D1488" s="186"/>
      <c r="E1488" s="186"/>
      <c r="G1488" s="289"/>
      <c r="I1488" s="289"/>
    </row>
    <row r="1489" spans="4:9" customFormat="1" x14ac:dyDescent="0.25">
      <c r="D1489" s="186"/>
      <c r="E1489" s="186"/>
      <c r="G1489" s="289"/>
      <c r="I1489" s="289"/>
    </row>
    <row r="1490" spans="4:9" customFormat="1" x14ac:dyDescent="0.25">
      <c r="D1490" s="186"/>
      <c r="E1490" s="186"/>
      <c r="G1490" s="289"/>
      <c r="I1490" s="289"/>
    </row>
    <row r="1491" spans="4:9" customFormat="1" x14ac:dyDescent="0.25">
      <c r="D1491" s="186"/>
      <c r="E1491" s="186"/>
      <c r="G1491" s="289"/>
      <c r="I1491" s="289"/>
    </row>
    <row r="1492" spans="4:9" customFormat="1" x14ac:dyDescent="0.25">
      <c r="D1492" s="186"/>
      <c r="E1492" s="186"/>
      <c r="G1492" s="289"/>
      <c r="I1492" s="289"/>
    </row>
    <row r="1493" spans="4:9" customFormat="1" x14ac:dyDescent="0.25">
      <c r="D1493" s="186"/>
      <c r="E1493" s="186"/>
      <c r="G1493" s="289"/>
      <c r="I1493" s="289"/>
    </row>
    <row r="1494" spans="4:9" customFormat="1" x14ac:dyDescent="0.25">
      <c r="D1494" s="186"/>
      <c r="E1494" s="186"/>
      <c r="G1494" s="289"/>
      <c r="I1494" s="289"/>
    </row>
    <row r="1495" spans="4:9" customFormat="1" x14ac:dyDescent="0.25">
      <c r="D1495" s="186"/>
      <c r="E1495" s="186"/>
      <c r="G1495" s="289"/>
      <c r="I1495" s="289"/>
    </row>
    <row r="1496" spans="4:9" customFormat="1" x14ac:dyDescent="0.25">
      <c r="D1496" s="186"/>
      <c r="E1496" s="186"/>
      <c r="G1496" s="289"/>
      <c r="I1496" s="289"/>
    </row>
    <row r="1497" spans="4:9" customFormat="1" x14ac:dyDescent="0.25">
      <c r="D1497" s="186"/>
      <c r="E1497" s="186"/>
      <c r="G1497" s="289"/>
      <c r="I1497" s="289"/>
    </row>
    <row r="1498" spans="4:9" customFormat="1" x14ac:dyDescent="0.25">
      <c r="D1498" s="186"/>
      <c r="E1498" s="186"/>
      <c r="G1498" s="289"/>
      <c r="I1498" s="289"/>
    </row>
    <row r="1499" spans="4:9" customFormat="1" x14ac:dyDescent="0.25">
      <c r="D1499" s="186"/>
      <c r="E1499" s="186"/>
      <c r="G1499" s="289"/>
      <c r="I1499" s="289"/>
    </row>
    <row r="1500" spans="4:9" customFormat="1" x14ac:dyDescent="0.25">
      <c r="D1500" s="186"/>
      <c r="E1500" s="186"/>
      <c r="G1500" s="289"/>
      <c r="I1500" s="289"/>
    </row>
    <row r="1501" spans="4:9" customFormat="1" x14ac:dyDescent="0.25">
      <c r="D1501" s="186"/>
      <c r="E1501" s="186"/>
      <c r="G1501" s="289"/>
      <c r="I1501" s="289"/>
    </row>
    <row r="1502" spans="4:9" customFormat="1" x14ac:dyDescent="0.25">
      <c r="D1502" s="186"/>
      <c r="E1502" s="186"/>
      <c r="G1502" s="289"/>
      <c r="I1502" s="289"/>
    </row>
    <row r="1503" spans="4:9" customFormat="1" x14ac:dyDescent="0.25">
      <c r="D1503" s="186"/>
      <c r="E1503" s="186"/>
      <c r="G1503" s="289"/>
      <c r="I1503" s="289"/>
    </row>
    <row r="1504" spans="4:9" customFormat="1" x14ac:dyDescent="0.25">
      <c r="D1504" s="186"/>
      <c r="E1504" s="186"/>
      <c r="G1504" s="289"/>
      <c r="I1504" s="289"/>
    </row>
    <row r="1505" spans="4:9" customFormat="1" x14ac:dyDescent="0.25">
      <c r="D1505" s="186"/>
      <c r="E1505" s="186"/>
      <c r="G1505" s="289"/>
      <c r="I1505" s="289"/>
    </row>
    <row r="1506" spans="4:9" customFormat="1" x14ac:dyDescent="0.25">
      <c r="D1506" s="186"/>
      <c r="E1506" s="186"/>
      <c r="G1506" s="289"/>
      <c r="I1506" s="289"/>
    </row>
    <row r="1507" spans="4:9" customFormat="1" x14ac:dyDescent="0.25">
      <c r="D1507" s="186"/>
      <c r="E1507" s="186"/>
      <c r="G1507" s="289"/>
      <c r="I1507" s="289"/>
    </row>
    <row r="1508" spans="4:9" customFormat="1" x14ac:dyDescent="0.25">
      <c r="D1508" s="186"/>
      <c r="E1508" s="186"/>
      <c r="G1508" s="289"/>
      <c r="I1508" s="289"/>
    </row>
    <row r="1509" spans="4:9" customFormat="1" x14ac:dyDescent="0.25">
      <c r="D1509" s="186"/>
      <c r="E1509" s="186"/>
      <c r="G1509" s="289"/>
      <c r="I1509" s="289"/>
    </row>
    <row r="1510" spans="4:9" customFormat="1" x14ac:dyDescent="0.25">
      <c r="D1510" s="186"/>
      <c r="E1510" s="186"/>
      <c r="G1510" s="289"/>
      <c r="I1510" s="289"/>
    </row>
    <row r="1511" spans="4:9" customFormat="1" x14ac:dyDescent="0.25">
      <c r="D1511" s="186"/>
      <c r="E1511" s="186"/>
      <c r="G1511" s="289"/>
      <c r="I1511" s="289"/>
    </row>
    <row r="1512" spans="4:9" customFormat="1" x14ac:dyDescent="0.25">
      <c r="D1512" s="186"/>
      <c r="E1512" s="186"/>
      <c r="G1512" s="289"/>
      <c r="I1512" s="289"/>
    </row>
    <row r="1513" spans="4:9" customFormat="1" x14ac:dyDescent="0.25">
      <c r="D1513" s="186"/>
      <c r="E1513" s="186"/>
      <c r="G1513" s="289"/>
      <c r="I1513" s="289"/>
    </row>
  </sheetData>
  <sortState xmlns:xlrd2="http://schemas.microsoft.com/office/spreadsheetml/2017/richdata2" ref="A15:AS125">
    <sortCondition ref="A15"/>
  </sortState>
  <mergeCells count="20">
    <mergeCell ref="I41:I42"/>
    <mergeCell ref="A49:H49"/>
    <mergeCell ref="A53:H53"/>
    <mergeCell ref="A1:I3"/>
    <mergeCell ref="A6:B6"/>
    <mergeCell ref="A12:I12"/>
    <mergeCell ref="A14:I14"/>
    <mergeCell ref="A10:B10"/>
    <mergeCell ref="A11:B11"/>
    <mergeCell ref="A7:B7"/>
    <mergeCell ref="A8:B8"/>
    <mergeCell ref="A9:B9"/>
    <mergeCell ref="F41:F42"/>
    <mergeCell ref="G41:G42"/>
    <mergeCell ref="H41:H42"/>
    <mergeCell ref="D58:E58"/>
    <mergeCell ref="A48:H48"/>
    <mergeCell ref="A50:H50"/>
    <mergeCell ref="A51:H51"/>
    <mergeCell ref="D46:H46"/>
  </mergeCells>
  <pageMargins left="0.7" right="0.7" top="0.75" bottom="0.75" header="0.3" footer="0.3"/>
  <pageSetup paperSize="9" scale="7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7ECFF"/>
    <pageSetUpPr fitToPage="1"/>
  </sheetPr>
  <dimension ref="A1:J1482"/>
  <sheetViews>
    <sheetView topLeftCell="A13" workbookViewId="0">
      <selection activeCell="F15" sqref="F15:F17"/>
    </sheetView>
  </sheetViews>
  <sheetFormatPr defaultColWidth="9.140625" defaultRowHeight="15" x14ac:dyDescent="0.25"/>
  <cols>
    <col min="1" max="1" width="26.7109375" style="25" customWidth="1"/>
    <col min="2" max="2" width="30.7109375" customWidth="1"/>
    <col min="3" max="3" width="26.7109375" customWidth="1"/>
    <col min="4" max="4" width="11.7109375" style="24" customWidth="1"/>
    <col min="5" max="5" width="3.7109375" style="24" customWidth="1"/>
    <col min="6" max="6" width="11.7109375" customWidth="1"/>
    <col min="7" max="7" width="11.7109375" style="289" customWidth="1"/>
    <col min="8" max="8" width="11.7109375" customWidth="1"/>
    <col min="9" max="9" width="11.7109375" style="289" customWidth="1"/>
    <col min="10" max="10" width="10.7109375" customWidth="1"/>
  </cols>
  <sheetData>
    <row r="1" spans="1:10" ht="15" customHeight="1" x14ac:dyDescent="0.25">
      <c r="A1" s="330" t="s">
        <v>38</v>
      </c>
      <c r="B1" s="330"/>
      <c r="C1" s="330"/>
      <c r="D1" s="330"/>
      <c r="E1" s="330"/>
      <c r="F1" s="330"/>
      <c r="G1" s="330"/>
      <c r="H1" s="330"/>
      <c r="I1" s="330"/>
      <c r="J1" s="164"/>
    </row>
    <row r="2" spans="1:10" ht="15" customHeight="1" x14ac:dyDescent="0.25">
      <c r="A2" s="330"/>
      <c r="B2" s="330"/>
      <c r="C2" s="330"/>
      <c r="D2" s="330"/>
      <c r="E2" s="330"/>
      <c r="F2" s="330"/>
      <c r="G2" s="330"/>
      <c r="H2" s="330"/>
      <c r="I2" s="330"/>
      <c r="J2" s="164"/>
    </row>
    <row r="3" spans="1:10" ht="15" customHeight="1" x14ac:dyDescent="0.25">
      <c r="A3" s="330"/>
      <c r="B3" s="330"/>
      <c r="C3" s="330"/>
      <c r="D3" s="330"/>
      <c r="E3" s="330"/>
      <c r="F3" s="330"/>
      <c r="G3" s="330"/>
      <c r="H3" s="330"/>
      <c r="I3" s="330"/>
      <c r="J3" s="164"/>
    </row>
    <row r="4" spans="1:10" s="38" customFormat="1" ht="15" customHeight="1" x14ac:dyDescent="0.25">
      <c r="A4" s="33" t="s">
        <v>39</v>
      </c>
      <c r="B4" s="33"/>
      <c r="C4" s="33"/>
      <c r="D4" s="189"/>
      <c r="E4" s="189"/>
      <c r="F4" s="33"/>
      <c r="G4" s="281"/>
      <c r="H4" s="33"/>
      <c r="I4" s="281"/>
      <c r="J4" s="33"/>
    </row>
    <row r="5" spans="1:10" s="38" customFormat="1" ht="15" customHeight="1" x14ac:dyDescent="0.25">
      <c r="A5" s="33"/>
      <c r="B5" s="33"/>
      <c r="C5" s="33"/>
      <c r="D5" s="189"/>
      <c r="E5" s="189"/>
      <c r="F5" s="33"/>
      <c r="G5" s="281"/>
      <c r="H5" s="33"/>
      <c r="I5" s="281"/>
      <c r="J5" s="33"/>
    </row>
    <row r="6" spans="1:10" s="242" customFormat="1" ht="15" customHeight="1" x14ac:dyDescent="0.2">
      <c r="A6" s="331" t="s">
        <v>353</v>
      </c>
      <c r="B6" s="331"/>
      <c r="C6" s="239"/>
      <c r="D6" s="245"/>
      <c r="E6" s="245"/>
      <c r="F6" s="239"/>
      <c r="G6" s="282"/>
      <c r="H6" s="239"/>
      <c r="I6" s="282"/>
      <c r="J6" s="246"/>
    </row>
    <row r="7" spans="1:10" s="242" customFormat="1" ht="15" customHeight="1" x14ac:dyDescent="0.2">
      <c r="A7" s="331" t="s">
        <v>354</v>
      </c>
      <c r="B7" s="331"/>
      <c r="C7" s="239"/>
      <c r="D7" s="245"/>
      <c r="E7" s="245"/>
      <c r="F7" s="239"/>
      <c r="G7" s="282"/>
      <c r="H7" s="239"/>
      <c r="I7" s="282"/>
      <c r="J7" s="247"/>
    </row>
    <row r="8" spans="1:10" s="242" customFormat="1" ht="15" customHeight="1" x14ac:dyDescent="0.2">
      <c r="A8" s="331" t="s">
        <v>355</v>
      </c>
      <c r="B8" s="331"/>
      <c r="C8" s="239"/>
      <c r="D8" s="245"/>
      <c r="E8" s="245"/>
      <c r="F8" s="239"/>
      <c r="G8" s="282"/>
      <c r="H8" s="239"/>
      <c r="I8" s="282"/>
      <c r="J8" s="240"/>
    </row>
    <row r="9" spans="1:10" s="242" customFormat="1" ht="15" customHeight="1" x14ac:dyDescent="0.2">
      <c r="A9" s="331" t="s">
        <v>247</v>
      </c>
      <c r="B9" s="331"/>
      <c r="C9" s="239"/>
      <c r="D9" s="245"/>
      <c r="E9" s="245"/>
      <c r="F9" s="239"/>
      <c r="G9" s="282"/>
      <c r="H9" s="239"/>
      <c r="I9" s="282"/>
      <c r="J9" s="240"/>
    </row>
    <row r="10" spans="1:10" s="242" customFormat="1" ht="15" customHeight="1" x14ac:dyDescent="0.2">
      <c r="A10" s="331" t="s">
        <v>456</v>
      </c>
      <c r="B10" s="331"/>
      <c r="C10" s="239"/>
      <c r="D10" s="245"/>
      <c r="E10" s="245"/>
      <c r="F10" s="239"/>
      <c r="G10" s="282"/>
      <c r="H10" s="239"/>
      <c r="I10" s="282"/>
      <c r="J10" s="240"/>
    </row>
    <row r="11" spans="1:10" s="242" customFormat="1" ht="15" customHeight="1" x14ac:dyDescent="0.2">
      <c r="A11" s="331" t="s">
        <v>356</v>
      </c>
      <c r="B11" s="331"/>
      <c r="C11" s="239"/>
      <c r="D11" s="245"/>
      <c r="E11" s="245"/>
      <c r="F11" s="239"/>
      <c r="G11" s="282"/>
      <c r="H11" s="239"/>
      <c r="I11" s="282"/>
      <c r="J11" s="240"/>
    </row>
    <row r="12" spans="1:10" ht="30" customHeight="1" thickBot="1" x14ac:dyDescent="0.3">
      <c r="A12" s="334" t="s">
        <v>372</v>
      </c>
      <c r="B12" s="335"/>
      <c r="C12" s="335"/>
      <c r="D12" s="335"/>
      <c r="E12" s="335"/>
      <c r="F12" s="335"/>
      <c r="G12" s="335"/>
      <c r="H12" s="335"/>
      <c r="I12" s="335"/>
      <c r="J12" s="335"/>
    </row>
    <row r="13" spans="1:10" ht="90" customHeight="1" thickBot="1" x14ac:dyDescent="0.3">
      <c r="A13" s="120" t="s">
        <v>11</v>
      </c>
      <c r="B13" s="120" t="s">
        <v>103</v>
      </c>
      <c r="C13" s="3" t="s">
        <v>552</v>
      </c>
      <c r="D13" s="3" t="s">
        <v>6</v>
      </c>
      <c r="E13" s="3" t="s">
        <v>4</v>
      </c>
      <c r="F13" s="121" t="s">
        <v>7</v>
      </c>
      <c r="G13" s="283" t="s">
        <v>8</v>
      </c>
      <c r="H13" s="122" t="s">
        <v>102</v>
      </c>
      <c r="I13" s="283" t="s">
        <v>9</v>
      </c>
      <c r="J13" s="6" t="s">
        <v>130</v>
      </c>
    </row>
    <row r="14" spans="1:10" ht="17.25" x14ac:dyDescent="0.25">
      <c r="A14" s="361" t="s">
        <v>150</v>
      </c>
      <c r="B14" s="362"/>
      <c r="C14" s="362"/>
      <c r="D14" s="362"/>
      <c r="E14" s="362"/>
      <c r="F14" s="362"/>
      <c r="G14" s="362"/>
      <c r="H14" s="362"/>
      <c r="I14" s="362"/>
      <c r="J14" s="366"/>
    </row>
    <row r="15" spans="1:10" ht="45" x14ac:dyDescent="0.25">
      <c r="A15" s="28" t="s">
        <v>56</v>
      </c>
      <c r="B15" s="75" t="s">
        <v>118</v>
      </c>
      <c r="C15" s="230" t="s">
        <v>26</v>
      </c>
      <c r="D15" s="190">
        <v>200</v>
      </c>
      <c r="E15" s="8" t="s">
        <v>5</v>
      </c>
      <c r="F15" s="231"/>
      <c r="G15" s="285">
        <f>SUM(D15*F15)</f>
        <v>0</v>
      </c>
      <c r="H15" s="231">
        <v>10</v>
      </c>
      <c r="I15" s="285">
        <f>SUM(D15*F15+G15/100*H15)</f>
        <v>0</v>
      </c>
      <c r="J15" s="89"/>
    </row>
    <row r="16" spans="1:10" ht="33.75" x14ac:dyDescent="0.25">
      <c r="A16" s="28" t="s">
        <v>56</v>
      </c>
      <c r="B16" s="75" t="s">
        <v>337</v>
      </c>
      <c r="C16" s="230" t="s">
        <v>26</v>
      </c>
      <c r="D16" s="191">
        <v>1000</v>
      </c>
      <c r="E16" s="8" t="s">
        <v>51</v>
      </c>
      <c r="F16" s="231"/>
      <c r="G16" s="285">
        <f>SUM(D16*F16)</f>
        <v>0</v>
      </c>
      <c r="H16" s="231">
        <v>10</v>
      </c>
      <c r="I16" s="285">
        <f t="shared" ref="I16:I17" si="0">SUM(D16*F16+G16/100*H16)</f>
        <v>0</v>
      </c>
      <c r="J16" s="89"/>
    </row>
    <row r="17" spans="1:10" ht="39.75" customHeight="1" x14ac:dyDescent="0.25">
      <c r="A17" s="28" t="s">
        <v>338</v>
      </c>
      <c r="B17" s="90" t="s">
        <v>117</v>
      </c>
      <c r="C17" s="230" t="s">
        <v>26</v>
      </c>
      <c r="D17" s="214">
        <v>5000</v>
      </c>
      <c r="E17" s="215" t="s">
        <v>51</v>
      </c>
      <c r="F17" s="231"/>
      <c r="G17" s="285">
        <f t="shared" ref="G17" si="1">SUM(D17*F17)</f>
        <v>0</v>
      </c>
      <c r="H17" s="231">
        <v>10</v>
      </c>
      <c r="I17" s="285">
        <f t="shared" si="0"/>
        <v>0</v>
      </c>
      <c r="J17" s="89"/>
    </row>
    <row r="18" spans="1:10" ht="15.75" x14ac:dyDescent="0.25">
      <c r="A18" s="26"/>
      <c r="B18" s="16"/>
      <c r="C18" s="17"/>
      <c r="D18" s="143"/>
      <c r="E18" s="216"/>
      <c r="F18" s="348" t="s">
        <v>132</v>
      </c>
      <c r="G18" s="346">
        <f>SUM(G15:G17)</f>
        <v>0</v>
      </c>
      <c r="H18" s="348" t="s">
        <v>133</v>
      </c>
      <c r="I18" s="364">
        <f>SUM(I15:I17)</f>
        <v>0</v>
      </c>
      <c r="J18" s="20"/>
    </row>
    <row r="19" spans="1:10" ht="35.25" customHeight="1" x14ac:dyDescent="0.25">
      <c r="A19" s="213"/>
      <c r="B19" s="16"/>
      <c r="C19" s="17"/>
      <c r="D19" s="144"/>
      <c r="E19" s="217"/>
      <c r="F19" s="349"/>
      <c r="G19" s="347"/>
      <c r="H19" s="349"/>
      <c r="I19" s="365"/>
      <c r="J19" s="20"/>
    </row>
    <row r="20" spans="1:10" ht="21" x14ac:dyDescent="0.25">
      <c r="A20" s="58" t="s">
        <v>31</v>
      </c>
      <c r="B20" s="58"/>
      <c r="C20" s="58"/>
    </row>
    <row r="21" spans="1:10" ht="21" x14ac:dyDescent="0.25">
      <c r="A21" s="58" t="s">
        <v>32</v>
      </c>
      <c r="B21" s="58" t="s">
        <v>33</v>
      </c>
      <c r="C21" s="58"/>
    </row>
    <row r="22" spans="1:10" x14ac:dyDescent="0.25">
      <c r="A22" s="12"/>
    </row>
    <row r="23" spans="1:10" s="149" customFormat="1" ht="43.5" customHeight="1" x14ac:dyDescent="0.2">
      <c r="A23" s="350" t="s">
        <v>40</v>
      </c>
      <c r="B23" s="351"/>
      <c r="C23" s="351"/>
      <c r="D23" s="351"/>
      <c r="E23" s="351"/>
      <c r="F23" s="351"/>
      <c r="G23" s="351"/>
      <c r="H23" s="351"/>
      <c r="I23" s="287"/>
    </row>
    <row r="24" spans="1:10" s="149" customFormat="1" ht="44.25" customHeight="1" x14ac:dyDescent="0.2">
      <c r="A24" s="338" t="s">
        <v>41</v>
      </c>
      <c r="B24" s="339"/>
      <c r="C24" s="339"/>
      <c r="D24" s="339"/>
      <c r="E24" s="339"/>
      <c r="F24" s="339"/>
      <c r="G24" s="339"/>
      <c r="H24" s="339"/>
      <c r="I24" s="287"/>
    </row>
    <row r="25" spans="1:10" s="149" customFormat="1" ht="11.25" x14ac:dyDescent="0.2">
      <c r="A25" s="338" t="s">
        <v>42</v>
      </c>
      <c r="B25" s="339"/>
      <c r="C25" s="339"/>
      <c r="D25" s="339"/>
      <c r="E25" s="339"/>
      <c r="F25" s="339"/>
      <c r="G25" s="339"/>
      <c r="H25" s="339"/>
      <c r="I25" s="287"/>
    </row>
    <row r="26" spans="1:10" s="149" customFormat="1" ht="11.25" x14ac:dyDescent="0.2">
      <c r="A26" s="340" t="s">
        <v>43</v>
      </c>
      <c r="B26" s="341"/>
      <c r="C26" s="341"/>
      <c r="D26" s="341"/>
      <c r="E26" s="341"/>
      <c r="F26" s="341"/>
      <c r="G26" s="341"/>
      <c r="H26" s="341"/>
      <c r="I26" s="287"/>
    </row>
    <row r="27" spans="1:10" s="149" customFormat="1" ht="11.25" x14ac:dyDescent="0.2">
      <c r="A27" s="150"/>
      <c r="B27" s="82"/>
      <c r="C27" s="82"/>
      <c r="D27" s="192"/>
      <c r="E27" s="192"/>
      <c r="F27" s="82"/>
      <c r="G27" s="291"/>
      <c r="H27" s="82"/>
      <c r="I27" s="287"/>
    </row>
    <row r="28" spans="1:10" s="149" customFormat="1" ht="11.25" x14ac:dyDescent="0.2">
      <c r="A28" s="340" t="s">
        <v>44</v>
      </c>
      <c r="B28" s="341"/>
      <c r="C28" s="341"/>
      <c r="D28" s="341"/>
      <c r="E28" s="341"/>
      <c r="F28" s="341"/>
      <c r="G28" s="341"/>
      <c r="H28" s="341"/>
      <c r="I28" s="287"/>
    </row>
    <row r="29" spans="1:10" s="149" customFormat="1" ht="11.25" x14ac:dyDescent="0.2">
      <c r="A29" s="151"/>
      <c r="B29" s="107"/>
      <c r="C29" s="152"/>
      <c r="D29" s="193"/>
      <c r="E29" s="193"/>
      <c r="F29" s="153"/>
      <c r="G29" s="292"/>
      <c r="I29" s="287"/>
    </row>
    <row r="30" spans="1:10" s="149" customFormat="1" ht="11.25" x14ac:dyDescent="0.2">
      <c r="A30" s="151"/>
      <c r="B30" s="107"/>
      <c r="C30" s="152"/>
      <c r="D30" s="193"/>
      <c r="E30" s="193"/>
      <c r="F30" s="153"/>
      <c r="G30" s="292"/>
      <c r="I30" s="287"/>
    </row>
    <row r="31" spans="1:10" s="108" customFormat="1" ht="11.25" x14ac:dyDescent="0.2">
      <c r="A31" s="154"/>
      <c r="D31" s="194"/>
      <c r="E31" s="194"/>
      <c r="G31" s="288"/>
      <c r="I31" s="288"/>
    </row>
    <row r="32" spans="1:10" s="108" customFormat="1" ht="11.25" x14ac:dyDescent="0.2">
      <c r="A32" s="155"/>
      <c r="B32" s="109" t="s">
        <v>45</v>
      </c>
      <c r="C32" s="156"/>
      <c r="D32" s="195"/>
      <c r="E32" s="195"/>
      <c r="G32" s="288"/>
      <c r="I32" s="288"/>
    </row>
    <row r="33" spans="1:9" s="108" customFormat="1" ht="11.25" x14ac:dyDescent="0.2">
      <c r="A33" s="155"/>
      <c r="B33" s="110" t="s">
        <v>46</v>
      </c>
      <c r="C33" s="156"/>
      <c r="D33" s="363" t="s">
        <v>131</v>
      </c>
      <c r="E33" s="363"/>
      <c r="G33" s="288"/>
      <c r="I33" s="288"/>
    </row>
    <row r="34" spans="1:9" x14ac:dyDescent="0.25">
      <c r="A34" s="12"/>
    </row>
    <row r="35" spans="1:9" x14ac:dyDescent="0.25">
      <c r="A35" s="12"/>
    </row>
    <row r="36" spans="1:9" x14ac:dyDescent="0.25">
      <c r="A36" s="12"/>
    </row>
    <row r="37" spans="1:9" x14ac:dyDescent="0.25">
      <c r="A37" s="12"/>
    </row>
    <row r="38" spans="1:9" x14ac:dyDescent="0.25">
      <c r="A38" s="12"/>
    </row>
    <row r="39" spans="1:9" x14ac:dyDescent="0.25">
      <c r="A39" s="12"/>
    </row>
    <row r="40" spans="1:9" x14ac:dyDescent="0.25">
      <c r="A40" s="12"/>
    </row>
    <row r="41" spans="1:9" x14ac:dyDescent="0.25">
      <c r="A41" s="12"/>
    </row>
    <row r="42" spans="1:9" x14ac:dyDescent="0.25">
      <c r="A42" s="12"/>
    </row>
    <row r="43" spans="1:9" x14ac:dyDescent="0.25">
      <c r="A43" s="12"/>
    </row>
    <row r="44" spans="1:9" x14ac:dyDescent="0.25">
      <c r="A44" s="12"/>
    </row>
    <row r="45" spans="1:9" x14ac:dyDescent="0.25">
      <c r="A45" s="12"/>
    </row>
    <row r="46" spans="1:9" x14ac:dyDescent="0.25">
      <c r="A46" s="12"/>
    </row>
    <row r="47" spans="1:9" x14ac:dyDescent="0.25">
      <c r="A47" s="12"/>
    </row>
    <row r="48" spans="1:9" x14ac:dyDescent="0.25">
      <c r="A48" s="12"/>
    </row>
    <row r="49" spans="1:1" x14ac:dyDescent="0.25">
      <c r="A49" s="12"/>
    </row>
    <row r="50" spans="1:1" x14ac:dyDescent="0.25">
      <c r="A50" s="12"/>
    </row>
    <row r="51" spans="1:1" x14ac:dyDescent="0.25">
      <c r="A51" s="12"/>
    </row>
    <row r="52" spans="1:1" x14ac:dyDescent="0.25">
      <c r="A52" s="12"/>
    </row>
    <row r="53" spans="1:1" x14ac:dyDescent="0.25">
      <c r="A53" s="12"/>
    </row>
    <row r="54" spans="1:1" x14ac:dyDescent="0.25">
      <c r="A54" s="12"/>
    </row>
    <row r="55" spans="1:1" x14ac:dyDescent="0.25">
      <c r="A55" s="12"/>
    </row>
    <row r="56" spans="1:1" x14ac:dyDescent="0.25">
      <c r="A56" s="12"/>
    </row>
    <row r="57" spans="1:1" x14ac:dyDescent="0.25">
      <c r="A57" s="12"/>
    </row>
    <row r="58" spans="1:1" x14ac:dyDescent="0.25">
      <c r="A58" s="12"/>
    </row>
    <row r="59" spans="1:1" x14ac:dyDescent="0.25">
      <c r="A59" s="12"/>
    </row>
    <row r="60" spans="1:1" x14ac:dyDescent="0.25">
      <c r="A60" s="12"/>
    </row>
    <row r="61" spans="1:1" x14ac:dyDescent="0.25">
      <c r="A61" s="12"/>
    </row>
    <row r="62" spans="1:1" x14ac:dyDescent="0.25">
      <c r="A62" s="12"/>
    </row>
    <row r="63" spans="1:1" x14ac:dyDescent="0.25">
      <c r="A63" s="12"/>
    </row>
    <row r="64" spans="1:1" x14ac:dyDescent="0.25">
      <c r="A64" s="12"/>
    </row>
    <row r="65" spans="1:1" x14ac:dyDescent="0.25">
      <c r="A65" s="12"/>
    </row>
    <row r="66" spans="1:1" x14ac:dyDescent="0.25">
      <c r="A66" s="12"/>
    </row>
    <row r="67" spans="1:1" x14ac:dyDescent="0.25">
      <c r="A67" s="12"/>
    </row>
    <row r="68" spans="1:1" x14ac:dyDescent="0.25">
      <c r="A68" s="12"/>
    </row>
    <row r="69" spans="1:1" x14ac:dyDescent="0.25">
      <c r="A69" s="12"/>
    </row>
    <row r="70" spans="1:1" x14ac:dyDescent="0.25">
      <c r="A70" s="12"/>
    </row>
    <row r="71" spans="1:1" x14ac:dyDescent="0.25">
      <c r="A71" s="12"/>
    </row>
    <row r="72" spans="1:1" x14ac:dyDescent="0.25">
      <c r="A72" s="12"/>
    </row>
    <row r="73" spans="1:1" x14ac:dyDescent="0.25">
      <c r="A73" s="12"/>
    </row>
    <row r="74" spans="1:1" x14ac:dyDescent="0.25">
      <c r="A74" s="12"/>
    </row>
    <row r="75" spans="1:1" x14ac:dyDescent="0.25">
      <c r="A75" s="12"/>
    </row>
    <row r="76" spans="1:1" x14ac:dyDescent="0.25">
      <c r="A76" s="12"/>
    </row>
    <row r="77" spans="1:1" x14ac:dyDescent="0.25">
      <c r="A77" s="12"/>
    </row>
    <row r="78" spans="1:1" x14ac:dyDescent="0.25">
      <c r="A78" s="12"/>
    </row>
    <row r="79" spans="1:1" x14ac:dyDescent="0.25">
      <c r="A79" s="12"/>
    </row>
    <row r="80" spans="1:1" x14ac:dyDescent="0.25">
      <c r="A80" s="12"/>
    </row>
    <row r="81" spans="1:1" x14ac:dyDescent="0.25">
      <c r="A81" s="12"/>
    </row>
    <row r="82" spans="1:1" x14ac:dyDescent="0.25">
      <c r="A82" s="12"/>
    </row>
    <row r="83" spans="1:1" x14ac:dyDescent="0.25">
      <c r="A83" s="12"/>
    </row>
    <row r="84" spans="1:1" x14ac:dyDescent="0.25">
      <c r="A84" s="12"/>
    </row>
    <row r="85" spans="1:1" x14ac:dyDescent="0.25">
      <c r="A85" s="12"/>
    </row>
    <row r="86" spans="1:1" x14ac:dyDescent="0.25">
      <c r="A86" s="12"/>
    </row>
    <row r="87" spans="1:1" x14ac:dyDescent="0.25">
      <c r="A87" s="12"/>
    </row>
    <row r="88" spans="1:1" x14ac:dyDescent="0.25">
      <c r="A88" s="12"/>
    </row>
    <row r="89" spans="1:1" x14ac:dyDescent="0.25">
      <c r="A89" s="12"/>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4:9" customFormat="1" x14ac:dyDescent="0.25">
      <c r="D97" s="24"/>
      <c r="E97" s="24"/>
      <c r="G97" s="289"/>
      <c r="I97" s="289"/>
    </row>
    <row r="98" spans="4:9" customFormat="1" x14ac:dyDescent="0.25">
      <c r="D98" s="24"/>
      <c r="E98" s="24"/>
      <c r="G98" s="289"/>
      <c r="I98" s="289"/>
    </row>
    <row r="99" spans="4:9" customFormat="1" x14ac:dyDescent="0.25">
      <c r="D99" s="24"/>
      <c r="E99" s="24"/>
      <c r="G99" s="289"/>
      <c r="I99" s="289"/>
    </row>
    <row r="100" spans="4:9" customFormat="1" x14ac:dyDescent="0.25">
      <c r="D100" s="24"/>
      <c r="E100" s="24"/>
      <c r="G100" s="289"/>
      <c r="I100" s="289"/>
    </row>
    <row r="101" spans="4:9" customFormat="1" x14ac:dyDescent="0.25">
      <c r="D101" s="24"/>
      <c r="E101" s="24"/>
      <c r="G101" s="289"/>
      <c r="I101" s="289"/>
    </row>
    <row r="102" spans="4:9" customFormat="1" x14ac:dyDescent="0.25">
      <c r="D102" s="24"/>
      <c r="E102" s="24"/>
      <c r="G102" s="289"/>
      <c r="I102" s="289"/>
    </row>
    <row r="103" spans="4:9" customFormat="1" x14ac:dyDescent="0.25">
      <c r="D103" s="24"/>
      <c r="E103" s="24"/>
      <c r="G103" s="289"/>
      <c r="I103" s="289"/>
    </row>
    <row r="104" spans="4:9" customFormat="1" x14ac:dyDescent="0.25">
      <c r="D104" s="24"/>
      <c r="E104" s="24"/>
      <c r="G104" s="289"/>
      <c r="I104" s="289"/>
    </row>
    <row r="105" spans="4:9" customFormat="1" x14ac:dyDescent="0.25">
      <c r="D105" s="24"/>
      <c r="E105" s="24"/>
      <c r="G105" s="289"/>
      <c r="I105" s="289"/>
    </row>
    <row r="106" spans="4:9" customFormat="1" x14ac:dyDescent="0.25">
      <c r="D106" s="24"/>
      <c r="E106" s="24"/>
      <c r="G106" s="289"/>
      <c r="I106" s="289"/>
    </row>
    <row r="107" spans="4:9" customFormat="1" x14ac:dyDescent="0.25">
      <c r="D107" s="24"/>
      <c r="E107" s="24"/>
      <c r="G107" s="289"/>
      <c r="I107" s="289"/>
    </row>
    <row r="108" spans="4:9" customFormat="1" x14ac:dyDescent="0.25">
      <c r="D108" s="24"/>
      <c r="E108" s="24"/>
      <c r="G108" s="289"/>
      <c r="I108" s="289"/>
    </row>
    <row r="109" spans="4:9" customFormat="1" x14ac:dyDescent="0.25">
      <c r="D109" s="24"/>
      <c r="E109" s="24"/>
      <c r="G109" s="289"/>
      <c r="I109" s="289"/>
    </row>
    <row r="110" spans="4:9" customFormat="1" x14ac:dyDescent="0.25">
      <c r="D110" s="24"/>
      <c r="E110" s="24"/>
      <c r="G110" s="289"/>
      <c r="I110" s="289"/>
    </row>
    <row r="111" spans="4:9" customFormat="1" x14ac:dyDescent="0.25">
      <c r="D111" s="24"/>
      <c r="E111" s="24"/>
      <c r="G111" s="289"/>
      <c r="I111" s="289"/>
    </row>
    <row r="112" spans="4:9" customFormat="1" x14ac:dyDescent="0.25">
      <c r="D112" s="24"/>
      <c r="E112" s="24"/>
      <c r="G112" s="289"/>
      <c r="I112" s="289"/>
    </row>
    <row r="113" spans="4:9" customFormat="1" x14ac:dyDescent="0.25">
      <c r="D113" s="24"/>
      <c r="E113" s="24"/>
      <c r="G113" s="289"/>
      <c r="I113" s="289"/>
    </row>
    <row r="114" spans="4:9" customFormat="1" x14ac:dyDescent="0.25">
      <c r="D114" s="24"/>
      <c r="E114" s="24"/>
      <c r="G114" s="289"/>
      <c r="I114" s="289"/>
    </row>
    <row r="115" spans="4:9" customFormat="1" x14ac:dyDescent="0.25">
      <c r="D115" s="24"/>
      <c r="E115" s="24"/>
      <c r="G115" s="289"/>
      <c r="I115" s="289"/>
    </row>
    <row r="116" spans="4:9" customFormat="1" x14ac:dyDescent="0.25">
      <c r="D116" s="24"/>
      <c r="E116" s="24"/>
      <c r="G116" s="289"/>
      <c r="I116" s="289"/>
    </row>
    <row r="117" spans="4:9" customFormat="1" x14ac:dyDescent="0.25">
      <c r="D117" s="24"/>
      <c r="E117" s="24"/>
      <c r="G117" s="289"/>
      <c r="I117" s="289"/>
    </row>
    <row r="118" spans="4:9" customFormat="1" x14ac:dyDescent="0.25">
      <c r="D118" s="24"/>
      <c r="E118" s="24"/>
      <c r="G118" s="289"/>
      <c r="I118" s="289"/>
    </row>
    <row r="119" spans="4:9" customFormat="1" x14ac:dyDescent="0.25">
      <c r="D119" s="24"/>
      <c r="E119" s="24"/>
      <c r="G119" s="289"/>
      <c r="I119" s="289"/>
    </row>
    <row r="120" spans="4:9" customFormat="1" x14ac:dyDescent="0.25">
      <c r="D120" s="24"/>
      <c r="E120" s="24"/>
      <c r="G120" s="289"/>
      <c r="I120" s="289"/>
    </row>
    <row r="121" spans="4:9" customFormat="1" x14ac:dyDescent="0.25">
      <c r="D121" s="24"/>
      <c r="E121" s="24"/>
      <c r="G121" s="289"/>
      <c r="I121" s="289"/>
    </row>
    <row r="122" spans="4:9" customFormat="1" x14ac:dyDescent="0.25">
      <c r="D122" s="24"/>
      <c r="E122" s="24"/>
      <c r="G122" s="289"/>
      <c r="I122" s="289"/>
    </row>
    <row r="123" spans="4:9" customFormat="1" x14ac:dyDescent="0.25">
      <c r="D123" s="24"/>
      <c r="E123" s="24"/>
      <c r="G123" s="289"/>
      <c r="I123" s="289"/>
    </row>
    <row r="124" spans="4:9" customFormat="1" x14ac:dyDescent="0.25">
      <c r="D124" s="24"/>
      <c r="E124" s="24"/>
      <c r="G124" s="289"/>
      <c r="I124" s="289"/>
    </row>
    <row r="125" spans="4:9" customFormat="1" x14ac:dyDescent="0.25">
      <c r="D125" s="24"/>
      <c r="E125" s="24"/>
      <c r="G125" s="289"/>
      <c r="I125" s="289"/>
    </row>
    <row r="126" spans="4:9" customFormat="1" x14ac:dyDescent="0.25">
      <c r="D126" s="24"/>
      <c r="E126" s="24"/>
      <c r="G126" s="289"/>
      <c r="I126" s="289"/>
    </row>
    <row r="127" spans="4:9" customFormat="1" x14ac:dyDescent="0.25">
      <c r="D127" s="24"/>
      <c r="E127" s="24"/>
      <c r="G127" s="289"/>
      <c r="I127" s="289"/>
    </row>
    <row r="128" spans="4:9" customFormat="1" x14ac:dyDescent="0.25">
      <c r="D128" s="24"/>
      <c r="E128" s="24"/>
      <c r="G128" s="289"/>
      <c r="I128" s="289"/>
    </row>
    <row r="129" spans="4:9" customFormat="1" x14ac:dyDescent="0.25">
      <c r="D129" s="24"/>
      <c r="E129" s="24"/>
      <c r="G129" s="289"/>
      <c r="I129" s="289"/>
    </row>
    <row r="130" spans="4:9" customFormat="1" x14ac:dyDescent="0.25">
      <c r="D130" s="24"/>
      <c r="E130" s="24"/>
      <c r="G130" s="289"/>
      <c r="I130" s="289"/>
    </row>
    <row r="131" spans="4:9" customFormat="1" x14ac:dyDescent="0.25">
      <c r="D131" s="24"/>
      <c r="E131" s="24"/>
      <c r="G131" s="289"/>
      <c r="I131" s="289"/>
    </row>
    <row r="132" spans="4:9" customFormat="1" x14ac:dyDescent="0.25">
      <c r="D132" s="24"/>
      <c r="E132" s="24"/>
      <c r="G132" s="289"/>
      <c r="I132" s="289"/>
    </row>
    <row r="133" spans="4:9" customFormat="1" x14ac:dyDescent="0.25">
      <c r="D133" s="24"/>
      <c r="E133" s="24"/>
      <c r="G133" s="289"/>
      <c r="I133" s="289"/>
    </row>
    <row r="134" spans="4:9" customFormat="1" x14ac:dyDescent="0.25">
      <c r="D134" s="24"/>
      <c r="E134" s="24"/>
      <c r="G134" s="289"/>
      <c r="I134" s="289"/>
    </row>
    <row r="135" spans="4:9" customFormat="1" x14ac:dyDescent="0.25">
      <c r="D135" s="24"/>
      <c r="E135" s="24"/>
      <c r="G135" s="289"/>
      <c r="I135" s="289"/>
    </row>
    <row r="136" spans="4:9" customFormat="1" x14ac:dyDescent="0.25">
      <c r="D136" s="24"/>
      <c r="E136" s="24"/>
      <c r="G136" s="289"/>
      <c r="I136" s="289"/>
    </row>
    <row r="137" spans="4:9" customFormat="1" x14ac:dyDescent="0.25">
      <c r="D137" s="24"/>
      <c r="E137" s="24"/>
      <c r="G137" s="289"/>
      <c r="I137" s="289"/>
    </row>
    <row r="138" spans="4:9" customFormat="1" x14ac:dyDescent="0.25">
      <c r="D138" s="24"/>
      <c r="E138" s="24"/>
      <c r="G138" s="289"/>
      <c r="I138" s="289"/>
    </row>
    <row r="139" spans="4:9" customFormat="1" x14ac:dyDescent="0.25">
      <c r="D139" s="24"/>
      <c r="E139" s="24"/>
      <c r="G139" s="289"/>
      <c r="I139" s="289"/>
    </row>
    <row r="140" spans="4:9" customFormat="1" x14ac:dyDescent="0.25">
      <c r="D140" s="24"/>
      <c r="E140" s="24"/>
      <c r="G140" s="289"/>
      <c r="I140" s="289"/>
    </row>
    <row r="141" spans="4:9" customFormat="1" x14ac:dyDescent="0.25">
      <c r="D141" s="24"/>
      <c r="E141" s="24"/>
      <c r="G141" s="289"/>
      <c r="I141" s="289"/>
    </row>
    <row r="142" spans="4:9" customFormat="1" x14ac:dyDescent="0.25">
      <c r="D142" s="24"/>
      <c r="E142" s="24"/>
      <c r="G142" s="289"/>
      <c r="I142" s="289"/>
    </row>
    <row r="143" spans="4:9" customFormat="1" x14ac:dyDescent="0.25">
      <c r="D143" s="24"/>
      <c r="E143" s="24"/>
      <c r="G143" s="289"/>
      <c r="I143" s="289"/>
    </row>
    <row r="144" spans="4:9" customFormat="1" x14ac:dyDescent="0.25">
      <c r="D144" s="24"/>
      <c r="E144" s="24"/>
      <c r="G144" s="289"/>
      <c r="I144" s="289"/>
    </row>
    <row r="145" spans="4:9" customFormat="1" x14ac:dyDescent="0.25">
      <c r="D145" s="24"/>
      <c r="E145" s="24"/>
      <c r="G145" s="289"/>
      <c r="I145" s="289"/>
    </row>
    <row r="146" spans="4:9" customFormat="1" x14ac:dyDescent="0.25">
      <c r="D146" s="24"/>
      <c r="E146" s="24"/>
      <c r="G146" s="289"/>
      <c r="I146" s="289"/>
    </row>
    <row r="147" spans="4:9" customFormat="1" x14ac:dyDescent="0.25">
      <c r="D147" s="24"/>
      <c r="E147" s="24"/>
      <c r="G147" s="289"/>
      <c r="I147" s="289"/>
    </row>
    <row r="148" spans="4:9" customFormat="1" x14ac:dyDescent="0.25">
      <c r="D148" s="24"/>
      <c r="E148" s="24"/>
      <c r="G148" s="289"/>
      <c r="I148" s="289"/>
    </row>
    <row r="149" spans="4:9" customFormat="1" x14ac:dyDescent="0.25">
      <c r="D149" s="24"/>
      <c r="E149" s="24"/>
      <c r="G149" s="289"/>
      <c r="I149" s="289"/>
    </row>
    <row r="150" spans="4:9" customFormat="1" x14ac:dyDescent="0.25">
      <c r="D150" s="24"/>
      <c r="E150" s="24"/>
      <c r="G150" s="289"/>
      <c r="I150" s="289"/>
    </row>
    <row r="151" spans="4:9" customFormat="1" x14ac:dyDescent="0.25">
      <c r="D151" s="24"/>
      <c r="E151" s="24"/>
      <c r="G151" s="289"/>
      <c r="I151" s="289"/>
    </row>
    <row r="152" spans="4:9" customFormat="1" x14ac:dyDescent="0.25">
      <c r="D152" s="24"/>
      <c r="E152" s="24"/>
      <c r="G152" s="289"/>
      <c r="I152" s="289"/>
    </row>
    <row r="153" spans="4:9" customFormat="1" x14ac:dyDescent="0.25">
      <c r="D153" s="24"/>
      <c r="E153" s="24"/>
      <c r="G153" s="289"/>
      <c r="I153" s="289"/>
    </row>
    <row r="154" spans="4:9" customFormat="1" x14ac:dyDescent="0.25">
      <c r="D154" s="24"/>
      <c r="E154" s="24"/>
      <c r="G154" s="289"/>
      <c r="I154" s="289"/>
    </row>
    <row r="155" spans="4:9" customFormat="1" x14ac:dyDescent="0.25">
      <c r="D155" s="24"/>
      <c r="E155" s="24"/>
      <c r="G155" s="289"/>
      <c r="I155" s="289"/>
    </row>
    <row r="156" spans="4:9" customFormat="1" x14ac:dyDescent="0.25">
      <c r="D156" s="24"/>
      <c r="E156" s="24"/>
      <c r="G156" s="289"/>
      <c r="I156" s="289"/>
    </row>
    <row r="157" spans="4:9" customFormat="1" x14ac:dyDescent="0.25">
      <c r="D157" s="24"/>
      <c r="E157" s="24"/>
      <c r="G157" s="289"/>
      <c r="I157" s="289"/>
    </row>
    <row r="158" spans="4:9" customFormat="1" x14ac:dyDescent="0.25">
      <c r="D158" s="24"/>
      <c r="E158" s="24"/>
      <c r="G158" s="289"/>
      <c r="I158" s="289"/>
    </row>
    <row r="159" spans="4:9" customFormat="1" x14ac:dyDescent="0.25">
      <c r="D159" s="24"/>
      <c r="E159" s="24"/>
      <c r="G159" s="289"/>
      <c r="I159" s="289"/>
    </row>
    <row r="160" spans="4:9" customFormat="1" x14ac:dyDescent="0.25">
      <c r="D160" s="24"/>
      <c r="E160" s="24"/>
      <c r="G160" s="289"/>
      <c r="I160" s="289"/>
    </row>
    <row r="161" spans="4:9" customFormat="1" x14ac:dyDescent="0.25">
      <c r="D161" s="24"/>
      <c r="E161" s="24"/>
      <c r="G161" s="289"/>
      <c r="I161" s="289"/>
    </row>
    <row r="162" spans="4:9" customFormat="1" x14ac:dyDescent="0.25">
      <c r="D162" s="24"/>
      <c r="E162" s="24"/>
      <c r="G162" s="289"/>
      <c r="I162" s="289"/>
    </row>
    <row r="163" spans="4:9" customFormat="1" x14ac:dyDescent="0.25">
      <c r="D163" s="24"/>
      <c r="E163" s="24"/>
      <c r="G163" s="289"/>
      <c r="I163" s="289"/>
    </row>
    <row r="164" spans="4:9" customFormat="1" x14ac:dyDescent="0.25">
      <c r="D164" s="24"/>
      <c r="E164" s="24"/>
      <c r="G164" s="289"/>
      <c r="I164" s="289"/>
    </row>
    <row r="165" spans="4:9" customFormat="1" x14ac:dyDescent="0.25">
      <c r="D165" s="24"/>
      <c r="E165" s="24"/>
      <c r="G165" s="289"/>
      <c r="I165" s="289"/>
    </row>
    <row r="166" spans="4:9" customFormat="1" x14ac:dyDescent="0.25">
      <c r="D166" s="24"/>
      <c r="E166" s="24"/>
      <c r="G166" s="289"/>
      <c r="I166" s="289"/>
    </row>
    <row r="167" spans="4:9" customFormat="1" x14ac:dyDescent="0.25">
      <c r="D167" s="24"/>
      <c r="E167" s="24"/>
      <c r="G167" s="289"/>
      <c r="I167" s="289"/>
    </row>
    <row r="168" spans="4:9" customFormat="1" x14ac:dyDescent="0.25">
      <c r="D168" s="24"/>
      <c r="E168" s="24"/>
      <c r="G168" s="289"/>
      <c r="I168" s="289"/>
    </row>
    <row r="169" spans="4:9" customFormat="1" x14ac:dyDescent="0.25">
      <c r="D169" s="24"/>
      <c r="E169" s="24"/>
      <c r="G169" s="289"/>
      <c r="I169" s="289"/>
    </row>
    <row r="170" spans="4:9" customFormat="1" x14ac:dyDescent="0.25">
      <c r="D170" s="24"/>
      <c r="E170" s="24"/>
      <c r="G170" s="289"/>
      <c r="I170" s="289"/>
    </row>
    <row r="171" spans="4:9" customFormat="1" x14ac:dyDescent="0.25">
      <c r="D171" s="24"/>
      <c r="E171" s="24"/>
      <c r="G171" s="289"/>
      <c r="I171" s="289"/>
    </row>
    <row r="172" spans="4:9" customFormat="1" x14ac:dyDescent="0.25">
      <c r="D172" s="24"/>
      <c r="E172" s="24"/>
      <c r="G172" s="289"/>
      <c r="I172" s="289"/>
    </row>
    <row r="173" spans="4:9" customFormat="1" x14ac:dyDescent="0.25">
      <c r="D173" s="24"/>
      <c r="E173" s="24"/>
      <c r="G173" s="289"/>
      <c r="I173" s="289"/>
    </row>
    <row r="174" spans="4:9" customFormat="1" x14ac:dyDescent="0.25">
      <c r="D174" s="24"/>
      <c r="E174" s="24"/>
      <c r="G174" s="289"/>
      <c r="I174" s="289"/>
    </row>
    <row r="175" spans="4:9" customFormat="1" x14ac:dyDescent="0.25">
      <c r="D175" s="24"/>
      <c r="E175" s="24"/>
      <c r="G175" s="289"/>
      <c r="I175" s="289"/>
    </row>
    <row r="176" spans="4:9" customFormat="1" x14ac:dyDescent="0.25">
      <c r="D176" s="24"/>
      <c r="E176" s="24"/>
      <c r="G176" s="289"/>
      <c r="I176" s="289"/>
    </row>
    <row r="177" spans="4:9" customFormat="1" x14ac:dyDescent="0.25">
      <c r="D177" s="24"/>
      <c r="E177" s="24"/>
      <c r="G177" s="289"/>
      <c r="I177" s="289"/>
    </row>
    <row r="178" spans="4:9" customFormat="1" x14ac:dyDescent="0.25">
      <c r="D178" s="24"/>
      <c r="E178" s="24"/>
      <c r="G178" s="289"/>
      <c r="I178" s="289"/>
    </row>
    <row r="179" spans="4:9" customFormat="1" x14ac:dyDescent="0.25">
      <c r="D179" s="24"/>
      <c r="E179" s="24"/>
      <c r="G179" s="289"/>
      <c r="I179" s="289"/>
    </row>
    <row r="180" spans="4:9" customFormat="1" x14ac:dyDescent="0.25">
      <c r="D180" s="24"/>
      <c r="E180" s="24"/>
      <c r="G180" s="289"/>
      <c r="I180" s="289"/>
    </row>
    <row r="181" spans="4:9" customFormat="1" x14ac:dyDescent="0.25">
      <c r="D181" s="24"/>
      <c r="E181" s="24"/>
      <c r="G181" s="289"/>
      <c r="I181" s="289"/>
    </row>
    <row r="182" spans="4:9" customFormat="1" x14ac:dyDescent="0.25">
      <c r="D182" s="24"/>
      <c r="E182" s="24"/>
      <c r="G182" s="289"/>
      <c r="I182" s="289"/>
    </row>
    <row r="183" spans="4:9" customFormat="1" x14ac:dyDescent="0.25">
      <c r="D183" s="24"/>
      <c r="E183" s="24"/>
      <c r="G183" s="289"/>
      <c r="I183" s="289"/>
    </row>
    <row r="184" spans="4:9" customFormat="1" x14ac:dyDescent="0.25">
      <c r="D184" s="24"/>
      <c r="E184" s="24"/>
      <c r="G184" s="289"/>
      <c r="I184" s="289"/>
    </row>
    <row r="185" spans="4:9" customFormat="1" x14ac:dyDescent="0.25">
      <c r="D185" s="24"/>
      <c r="E185" s="24"/>
      <c r="G185" s="289"/>
      <c r="I185" s="289"/>
    </row>
    <row r="186" spans="4:9" customFormat="1" x14ac:dyDescent="0.25">
      <c r="D186" s="24"/>
      <c r="E186" s="24"/>
      <c r="G186" s="289"/>
      <c r="I186" s="289"/>
    </row>
    <row r="187" spans="4:9" customFormat="1" x14ac:dyDescent="0.25">
      <c r="D187" s="24"/>
      <c r="E187" s="24"/>
      <c r="G187" s="289"/>
      <c r="I187" s="289"/>
    </row>
    <row r="188" spans="4:9" customFormat="1" x14ac:dyDescent="0.25">
      <c r="D188" s="24"/>
      <c r="E188" s="24"/>
      <c r="G188" s="289"/>
      <c r="I188" s="289"/>
    </row>
    <row r="189" spans="4:9" customFormat="1" x14ac:dyDescent="0.25">
      <c r="D189" s="24"/>
      <c r="E189" s="24"/>
      <c r="G189" s="289"/>
      <c r="I189" s="289"/>
    </row>
    <row r="190" spans="4:9" customFormat="1" x14ac:dyDescent="0.25">
      <c r="D190" s="24"/>
      <c r="E190" s="24"/>
      <c r="G190" s="289"/>
      <c r="I190" s="289"/>
    </row>
    <row r="191" spans="4:9" customFormat="1" x14ac:dyDescent="0.25">
      <c r="D191" s="24"/>
      <c r="E191" s="24"/>
      <c r="G191" s="289"/>
      <c r="I191" s="289"/>
    </row>
    <row r="192" spans="4:9" customFormat="1" x14ac:dyDescent="0.25">
      <c r="D192" s="24"/>
      <c r="E192" s="24"/>
      <c r="G192" s="289"/>
      <c r="I192" s="289"/>
    </row>
    <row r="193" spans="4:9" customFormat="1" x14ac:dyDescent="0.25">
      <c r="D193" s="24"/>
      <c r="E193" s="24"/>
      <c r="G193" s="289"/>
      <c r="I193" s="289"/>
    </row>
    <row r="194" spans="4:9" customFormat="1" x14ac:dyDescent="0.25">
      <c r="D194" s="24"/>
      <c r="E194" s="24"/>
      <c r="G194" s="289"/>
      <c r="I194" s="289"/>
    </row>
    <row r="195" spans="4:9" customFormat="1" x14ac:dyDescent="0.25">
      <c r="D195" s="24"/>
      <c r="E195" s="24"/>
      <c r="G195" s="289"/>
      <c r="I195" s="289"/>
    </row>
    <row r="196" spans="4:9" customFormat="1" x14ac:dyDescent="0.25">
      <c r="D196" s="24"/>
      <c r="E196" s="24"/>
      <c r="G196" s="289"/>
      <c r="I196" s="289"/>
    </row>
    <row r="197" spans="4:9" customFormat="1" x14ac:dyDescent="0.25">
      <c r="D197" s="24"/>
      <c r="E197" s="24"/>
      <c r="G197" s="289"/>
      <c r="I197" s="289"/>
    </row>
    <row r="198" spans="4:9" customFormat="1" x14ac:dyDescent="0.25">
      <c r="D198" s="24"/>
      <c r="E198" s="24"/>
      <c r="G198" s="289"/>
      <c r="I198" s="289"/>
    </row>
    <row r="199" spans="4:9" customFormat="1" x14ac:dyDescent="0.25">
      <c r="D199" s="24"/>
      <c r="E199" s="24"/>
      <c r="G199" s="289"/>
      <c r="I199" s="289"/>
    </row>
    <row r="200" spans="4:9" customFormat="1" x14ac:dyDescent="0.25">
      <c r="D200" s="24"/>
      <c r="E200" s="24"/>
      <c r="G200" s="289"/>
      <c r="I200" s="289"/>
    </row>
    <row r="201" spans="4:9" customFormat="1" x14ac:dyDescent="0.25">
      <c r="D201" s="24"/>
      <c r="E201" s="24"/>
      <c r="G201" s="289"/>
      <c r="I201" s="289"/>
    </row>
    <row r="202" spans="4:9" customFormat="1" x14ac:dyDescent="0.25">
      <c r="D202" s="24"/>
      <c r="E202" s="24"/>
      <c r="G202" s="289"/>
      <c r="I202" s="289"/>
    </row>
    <row r="203" spans="4:9" customFormat="1" x14ac:dyDescent="0.25">
      <c r="D203" s="24"/>
      <c r="E203" s="24"/>
      <c r="G203" s="289"/>
      <c r="I203" s="289"/>
    </row>
    <row r="204" spans="4:9" customFormat="1" x14ac:dyDescent="0.25">
      <c r="D204" s="24"/>
      <c r="E204" s="24"/>
      <c r="G204" s="289"/>
      <c r="I204" s="289"/>
    </row>
    <row r="205" spans="4:9" customFormat="1" x14ac:dyDescent="0.25">
      <c r="D205" s="24"/>
      <c r="E205" s="24"/>
      <c r="G205" s="289"/>
      <c r="I205" s="289"/>
    </row>
    <row r="206" spans="4:9" customFormat="1" x14ac:dyDescent="0.25">
      <c r="D206" s="24"/>
      <c r="E206" s="24"/>
      <c r="G206" s="289"/>
      <c r="I206" s="289"/>
    </row>
    <row r="207" spans="4:9" customFormat="1" x14ac:dyDescent="0.25">
      <c r="D207" s="24"/>
      <c r="E207" s="24"/>
      <c r="G207" s="289"/>
      <c r="I207" s="289"/>
    </row>
    <row r="208" spans="4:9" customFormat="1" x14ac:dyDescent="0.25">
      <c r="D208" s="24"/>
      <c r="E208" s="24"/>
      <c r="G208" s="289"/>
      <c r="I208" s="289"/>
    </row>
    <row r="209" spans="4:9" customFormat="1" x14ac:dyDescent="0.25">
      <c r="D209" s="24"/>
      <c r="E209" s="24"/>
      <c r="G209" s="289"/>
      <c r="I209" s="289"/>
    </row>
    <row r="210" spans="4:9" customFormat="1" x14ac:dyDescent="0.25">
      <c r="D210" s="24"/>
      <c r="E210" s="24"/>
      <c r="G210" s="289"/>
      <c r="I210" s="289"/>
    </row>
    <row r="211" spans="4:9" customFormat="1" x14ac:dyDescent="0.25">
      <c r="D211" s="24"/>
      <c r="E211" s="24"/>
      <c r="G211" s="289"/>
      <c r="I211" s="289"/>
    </row>
    <row r="212" spans="4:9" customFormat="1" x14ac:dyDescent="0.25">
      <c r="D212" s="24"/>
      <c r="E212" s="24"/>
      <c r="G212" s="289"/>
      <c r="I212" s="289"/>
    </row>
    <row r="213" spans="4:9" customFormat="1" x14ac:dyDescent="0.25">
      <c r="D213" s="24"/>
      <c r="E213" s="24"/>
      <c r="G213" s="289"/>
      <c r="I213" s="289"/>
    </row>
    <row r="214" spans="4:9" customFormat="1" x14ac:dyDescent="0.25">
      <c r="D214" s="24"/>
      <c r="E214" s="24"/>
      <c r="G214" s="289"/>
      <c r="I214" s="289"/>
    </row>
    <row r="215" spans="4:9" customFormat="1" x14ac:dyDescent="0.25">
      <c r="D215" s="24"/>
      <c r="E215" s="24"/>
      <c r="G215" s="289"/>
      <c r="I215" s="289"/>
    </row>
    <row r="216" spans="4:9" customFormat="1" x14ac:dyDescent="0.25">
      <c r="D216" s="24"/>
      <c r="E216" s="24"/>
      <c r="G216" s="289"/>
      <c r="I216" s="289"/>
    </row>
    <row r="217" spans="4:9" customFormat="1" x14ac:dyDescent="0.25">
      <c r="D217" s="24"/>
      <c r="E217" s="24"/>
      <c r="G217" s="289"/>
      <c r="I217" s="289"/>
    </row>
    <row r="218" spans="4:9" customFormat="1" x14ac:dyDescent="0.25">
      <c r="D218" s="24"/>
      <c r="E218" s="24"/>
      <c r="G218" s="289"/>
      <c r="I218" s="289"/>
    </row>
    <row r="219" spans="4:9" customFormat="1" x14ac:dyDescent="0.25">
      <c r="D219" s="24"/>
      <c r="E219" s="24"/>
      <c r="G219" s="289"/>
      <c r="I219" s="289"/>
    </row>
    <row r="220" spans="4:9" customFormat="1" x14ac:dyDescent="0.25">
      <c r="D220" s="24"/>
      <c r="E220" s="24"/>
      <c r="G220" s="289"/>
      <c r="I220" s="289"/>
    </row>
    <row r="221" spans="4:9" customFormat="1" x14ac:dyDescent="0.25">
      <c r="D221" s="24"/>
      <c r="E221" s="24"/>
      <c r="G221" s="289"/>
      <c r="I221" s="289"/>
    </row>
    <row r="222" spans="4:9" customFormat="1" x14ac:dyDescent="0.25">
      <c r="D222" s="24"/>
      <c r="E222" s="24"/>
      <c r="G222" s="289"/>
      <c r="I222" s="289"/>
    </row>
    <row r="223" spans="4:9" customFormat="1" x14ac:dyDescent="0.25">
      <c r="D223" s="24"/>
      <c r="E223" s="24"/>
      <c r="G223" s="289"/>
      <c r="I223" s="289"/>
    </row>
    <row r="224" spans="4:9" customFormat="1" x14ac:dyDescent="0.25">
      <c r="D224" s="24"/>
      <c r="E224" s="24"/>
      <c r="G224" s="289"/>
      <c r="I224" s="289"/>
    </row>
    <row r="225" spans="4:9" customFormat="1" x14ac:dyDescent="0.25">
      <c r="D225" s="24"/>
      <c r="E225" s="24"/>
      <c r="G225" s="289"/>
      <c r="I225" s="289"/>
    </row>
    <row r="226" spans="4:9" customFormat="1" x14ac:dyDescent="0.25">
      <c r="D226" s="24"/>
      <c r="E226" s="24"/>
      <c r="G226" s="289"/>
      <c r="I226" s="289"/>
    </row>
    <row r="227" spans="4:9" customFormat="1" x14ac:dyDescent="0.25">
      <c r="D227" s="24"/>
      <c r="E227" s="24"/>
      <c r="G227" s="289"/>
      <c r="I227" s="289"/>
    </row>
    <row r="228" spans="4:9" customFormat="1" x14ac:dyDescent="0.25">
      <c r="D228" s="24"/>
      <c r="E228" s="24"/>
      <c r="G228" s="289"/>
      <c r="I228" s="289"/>
    </row>
    <row r="229" spans="4:9" customFormat="1" x14ac:dyDescent="0.25">
      <c r="D229" s="24"/>
      <c r="E229" s="24"/>
      <c r="G229" s="289"/>
      <c r="I229" s="289"/>
    </row>
    <row r="230" spans="4:9" customFormat="1" x14ac:dyDescent="0.25">
      <c r="D230" s="24"/>
      <c r="E230" s="24"/>
      <c r="G230" s="289"/>
      <c r="I230" s="289"/>
    </row>
    <row r="231" spans="4:9" customFormat="1" x14ac:dyDescent="0.25">
      <c r="D231" s="24"/>
      <c r="E231" s="24"/>
      <c r="G231" s="289"/>
      <c r="I231" s="289"/>
    </row>
    <row r="232" spans="4:9" customFormat="1" x14ac:dyDescent="0.25">
      <c r="D232" s="24"/>
      <c r="E232" s="24"/>
      <c r="G232" s="289"/>
      <c r="I232" s="289"/>
    </row>
    <row r="233" spans="4:9" customFormat="1" x14ac:dyDescent="0.25">
      <c r="D233" s="24"/>
      <c r="E233" s="24"/>
      <c r="G233" s="289"/>
      <c r="I233" s="289"/>
    </row>
    <row r="234" spans="4:9" customFormat="1" x14ac:dyDescent="0.25">
      <c r="D234" s="24"/>
      <c r="E234" s="24"/>
      <c r="G234" s="289"/>
      <c r="I234" s="289"/>
    </row>
    <row r="235" spans="4:9" customFormat="1" x14ac:dyDescent="0.25">
      <c r="D235" s="24"/>
      <c r="E235" s="24"/>
      <c r="G235" s="289"/>
      <c r="I235" s="289"/>
    </row>
    <row r="236" spans="4:9" customFormat="1" x14ac:dyDescent="0.25">
      <c r="D236" s="24"/>
      <c r="E236" s="24"/>
      <c r="G236" s="289"/>
      <c r="I236" s="289"/>
    </row>
    <row r="237" spans="4:9" customFormat="1" x14ac:dyDescent="0.25">
      <c r="D237" s="24"/>
      <c r="E237" s="24"/>
      <c r="G237" s="289"/>
      <c r="I237" s="289"/>
    </row>
    <row r="238" spans="4:9" customFormat="1" x14ac:dyDescent="0.25">
      <c r="D238" s="24"/>
      <c r="E238" s="24"/>
      <c r="G238" s="289"/>
      <c r="I238" s="289"/>
    </row>
    <row r="239" spans="4:9" customFormat="1" x14ac:dyDescent="0.25">
      <c r="D239" s="24"/>
      <c r="E239" s="24"/>
      <c r="G239" s="289"/>
      <c r="I239" s="289"/>
    </row>
    <row r="240" spans="4:9" customFormat="1" x14ac:dyDescent="0.25">
      <c r="D240" s="24"/>
      <c r="E240" s="24"/>
      <c r="G240" s="289"/>
      <c r="I240" s="289"/>
    </row>
    <row r="241" spans="4:9" customFormat="1" x14ac:dyDescent="0.25">
      <c r="D241" s="24"/>
      <c r="E241" s="24"/>
      <c r="G241" s="289"/>
      <c r="I241" s="289"/>
    </row>
    <row r="242" spans="4:9" customFormat="1" x14ac:dyDescent="0.25">
      <c r="D242" s="24"/>
      <c r="E242" s="24"/>
      <c r="G242" s="289"/>
      <c r="I242" s="289"/>
    </row>
    <row r="243" spans="4:9" customFormat="1" x14ac:dyDescent="0.25">
      <c r="D243" s="24"/>
      <c r="E243" s="24"/>
      <c r="G243" s="289"/>
      <c r="I243" s="289"/>
    </row>
    <row r="244" spans="4:9" customFormat="1" x14ac:dyDescent="0.25">
      <c r="D244" s="24"/>
      <c r="E244" s="24"/>
      <c r="G244" s="289"/>
      <c r="I244" s="289"/>
    </row>
    <row r="245" spans="4:9" customFormat="1" x14ac:dyDescent="0.25">
      <c r="D245" s="24"/>
      <c r="E245" s="24"/>
      <c r="G245" s="289"/>
      <c r="I245" s="289"/>
    </row>
    <row r="246" spans="4:9" customFormat="1" x14ac:dyDescent="0.25">
      <c r="D246" s="24"/>
      <c r="E246" s="24"/>
      <c r="G246" s="289"/>
      <c r="I246" s="289"/>
    </row>
    <row r="247" spans="4:9" customFormat="1" x14ac:dyDescent="0.25">
      <c r="D247" s="24"/>
      <c r="E247" s="24"/>
      <c r="G247" s="289"/>
      <c r="I247" s="289"/>
    </row>
    <row r="248" spans="4:9" customFormat="1" x14ac:dyDescent="0.25">
      <c r="D248" s="24"/>
      <c r="E248" s="24"/>
      <c r="G248" s="289"/>
      <c r="I248" s="289"/>
    </row>
    <row r="249" spans="4:9" customFormat="1" x14ac:dyDescent="0.25">
      <c r="D249" s="24"/>
      <c r="E249" s="24"/>
      <c r="G249" s="289"/>
      <c r="I249" s="289"/>
    </row>
    <row r="250" spans="4:9" customFormat="1" x14ac:dyDescent="0.25">
      <c r="D250" s="24"/>
      <c r="E250" s="24"/>
      <c r="G250" s="289"/>
      <c r="I250" s="289"/>
    </row>
    <row r="251" spans="4:9" customFormat="1" x14ac:dyDescent="0.25">
      <c r="D251" s="24"/>
      <c r="E251" s="24"/>
      <c r="G251" s="289"/>
      <c r="I251" s="289"/>
    </row>
    <row r="252" spans="4:9" customFormat="1" x14ac:dyDescent="0.25">
      <c r="D252" s="24"/>
      <c r="E252" s="24"/>
      <c r="G252" s="289"/>
      <c r="I252" s="289"/>
    </row>
    <row r="253" spans="4:9" customFormat="1" x14ac:dyDescent="0.25">
      <c r="D253" s="24"/>
      <c r="E253" s="24"/>
      <c r="G253" s="289"/>
      <c r="I253" s="289"/>
    </row>
    <row r="254" spans="4:9" customFormat="1" x14ac:dyDescent="0.25">
      <c r="D254" s="24"/>
      <c r="E254" s="24"/>
      <c r="G254" s="289"/>
      <c r="I254" s="289"/>
    </row>
    <row r="255" spans="4:9" customFormat="1" x14ac:dyDescent="0.25">
      <c r="D255" s="24"/>
      <c r="E255" s="24"/>
      <c r="G255" s="289"/>
      <c r="I255" s="289"/>
    </row>
    <row r="256" spans="4:9" customFormat="1" x14ac:dyDescent="0.25">
      <c r="D256" s="24"/>
      <c r="E256" s="24"/>
      <c r="G256" s="289"/>
      <c r="I256" s="289"/>
    </row>
    <row r="257" spans="4:9" customFormat="1" x14ac:dyDescent="0.25">
      <c r="D257" s="24"/>
      <c r="E257" s="24"/>
      <c r="G257" s="289"/>
      <c r="I257" s="289"/>
    </row>
    <row r="258" spans="4:9" customFormat="1" x14ac:dyDescent="0.25">
      <c r="D258" s="24"/>
      <c r="E258" s="24"/>
      <c r="G258" s="289"/>
      <c r="I258" s="289"/>
    </row>
    <row r="259" spans="4:9" customFormat="1" x14ac:dyDescent="0.25">
      <c r="D259" s="24"/>
      <c r="E259" s="24"/>
      <c r="G259" s="289"/>
      <c r="I259" s="289"/>
    </row>
    <row r="260" spans="4:9" customFormat="1" x14ac:dyDescent="0.25">
      <c r="D260" s="24"/>
      <c r="E260" s="24"/>
      <c r="G260" s="289"/>
      <c r="I260" s="289"/>
    </row>
    <row r="261" spans="4:9" customFormat="1" x14ac:dyDescent="0.25">
      <c r="D261" s="24"/>
      <c r="E261" s="24"/>
      <c r="G261" s="289"/>
      <c r="I261" s="289"/>
    </row>
    <row r="262" spans="4:9" customFormat="1" x14ac:dyDescent="0.25">
      <c r="D262" s="24"/>
      <c r="E262" s="24"/>
      <c r="G262" s="289"/>
      <c r="I262" s="289"/>
    </row>
    <row r="263" spans="4:9" customFormat="1" x14ac:dyDescent="0.25">
      <c r="D263" s="24"/>
      <c r="E263" s="24"/>
      <c r="G263" s="289"/>
      <c r="I263" s="289"/>
    </row>
    <row r="264" spans="4:9" customFormat="1" x14ac:dyDescent="0.25">
      <c r="D264" s="24"/>
      <c r="E264" s="24"/>
      <c r="G264" s="289"/>
      <c r="I264" s="289"/>
    </row>
    <row r="265" spans="4:9" customFormat="1" x14ac:dyDescent="0.25">
      <c r="D265" s="24"/>
      <c r="E265" s="24"/>
      <c r="G265" s="289"/>
      <c r="I265" s="289"/>
    </row>
    <row r="266" spans="4:9" customFormat="1" x14ac:dyDescent="0.25">
      <c r="D266" s="24"/>
      <c r="E266" s="24"/>
      <c r="G266" s="289"/>
      <c r="I266" s="289"/>
    </row>
    <row r="267" spans="4:9" customFormat="1" x14ac:dyDescent="0.25">
      <c r="D267" s="24"/>
      <c r="E267" s="24"/>
      <c r="G267" s="289"/>
      <c r="I267" s="289"/>
    </row>
    <row r="268" spans="4:9" customFormat="1" x14ac:dyDescent="0.25">
      <c r="D268" s="24"/>
      <c r="E268" s="24"/>
      <c r="G268" s="289"/>
      <c r="I268" s="289"/>
    </row>
    <row r="269" spans="4:9" customFormat="1" x14ac:dyDescent="0.25">
      <c r="D269" s="24"/>
      <c r="E269" s="24"/>
      <c r="G269" s="289"/>
      <c r="I269" s="289"/>
    </row>
    <row r="270" spans="4:9" customFormat="1" x14ac:dyDescent="0.25">
      <c r="D270" s="24"/>
      <c r="E270" s="24"/>
      <c r="G270" s="289"/>
      <c r="I270" s="289"/>
    </row>
    <row r="271" spans="4:9" customFormat="1" x14ac:dyDescent="0.25">
      <c r="D271" s="24"/>
      <c r="E271" s="24"/>
      <c r="G271" s="289"/>
      <c r="I271" s="289"/>
    </row>
    <row r="272" spans="4:9" customFormat="1" x14ac:dyDescent="0.25">
      <c r="D272" s="24"/>
      <c r="E272" s="24"/>
      <c r="G272" s="289"/>
      <c r="I272" s="289"/>
    </row>
    <row r="273" spans="4:9" customFormat="1" x14ac:dyDescent="0.25">
      <c r="D273" s="24"/>
      <c r="E273" s="24"/>
      <c r="G273" s="289"/>
      <c r="I273" s="289"/>
    </row>
    <row r="274" spans="4:9" customFormat="1" x14ac:dyDescent="0.25">
      <c r="D274" s="24"/>
      <c r="E274" s="24"/>
      <c r="G274" s="289"/>
      <c r="I274" s="289"/>
    </row>
    <row r="275" spans="4:9" customFormat="1" x14ac:dyDescent="0.25">
      <c r="D275" s="24"/>
      <c r="E275" s="24"/>
      <c r="G275" s="289"/>
      <c r="I275" s="289"/>
    </row>
    <row r="276" spans="4:9" customFormat="1" x14ac:dyDescent="0.25">
      <c r="D276" s="24"/>
      <c r="E276" s="24"/>
      <c r="G276" s="289"/>
      <c r="I276" s="289"/>
    </row>
    <row r="277" spans="4:9" customFormat="1" x14ac:dyDescent="0.25">
      <c r="D277" s="24"/>
      <c r="E277" s="24"/>
      <c r="G277" s="289"/>
      <c r="I277" s="289"/>
    </row>
    <row r="278" spans="4:9" customFormat="1" x14ac:dyDescent="0.25">
      <c r="D278" s="24"/>
      <c r="E278" s="24"/>
      <c r="G278" s="289"/>
      <c r="I278" s="289"/>
    </row>
    <row r="279" spans="4:9" customFormat="1" x14ac:dyDescent="0.25">
      <c r="D279" s="24"/>
      <c r="E279" s="24"/>
      <c r="G279" s="289"/>
      <c r="I279" s="289"/>
    </row>
    <row r="280" spans="4:9" customFormat="1" x14ac:dyDescent="0.25">
      <c r="D280" s="24"/>
      <c r="E280" s="24"/>
      <c r="G280" s="289"/>
      <c r="I280" s="289"/>
    </row>
    <row r="281" spans="4:9" customFormat="1" x14ac:dyDescent="0.25">
      <c r="D281" s="24"/>
      <c r="E281" s="24"/>
      <c r="G281" s="289"/>
      <c r="I281" s="289"/>
    </row>
    <row r="282" spans="4:9" customFormat="1" x14ac:dyDescent="0.25">
      <c r="D282" s="24"/>
      <c r="E282" s="24"/>
      <c r="G282" s="289"/>
      <c r="I282" s="289"/>
    </row>
    <row r="283" spans="4:9" customFormat="1" x14ac:dyDescent="0.25">
      <c r="D283" s="24"/>
      <c r="E283" s="24"/>
      <c r="G283" s="289"/>
      <c r="I283" s="289"/>
    </row>
    <row r="284" spans="4:9" customFormat="1" x14ac:dyDescent="0.25">
      <c r="D284" s="24"/>
      <c r="E284" s="24"/>
      <c r="G284" s="289"/>
      <c r="I284" s="289"/>
    </row>
    <row r="285" spans="4:9" customFormat="1" x14ac:dyDescent="0.25">
      <c r="D285" s="24"/>
      <c r="E285" s="24"/>
      <c r="G285" s="289"/>
      <c r="I285" s="289"/>
    </row>
    <row r="286" spans="4:9" customFormat="1" x14ac:dyDescent="0.25">
      <c r="D286" s="24"/>
      <c r="E286" s="24"/>
      <c r="G286" s="289"/>
      <c r="I286" s="289"/>
    </row>
    <row r="287" spans="4:9" customFormat="1" x14ac:dyDescent="0.25">
      <c r="D287" s="24"/>
      <c r="E287" s="24"/>
      <c r="G287" s="289"/>
      <c r="I287" s="289"/>
    </row>
    <row r="288" spans="4:9" customFormat="1" x14ac:dyDescent="0.25">
      <c r="D288" s="24"/>
      <c r="E288" s="24"/>
      <c r="G288" s="289"/>
      <c r="I288" s="289"/>
    </row>
    <row r="289" spans="4:9" customFormat="1" x14ac:dyDescent="0.25">
      <c r="D289" s="24"/>
      <c r="E289" s="24"/>
      <c r="G289" s="289"/>
      <c r="I289" s="289"/>
    </row>
    <row r="290" spans="4:9" customFormat="1" x14ac:dyDescent="0.25">
      <c r="D290" s="24"/>
      <c r="E290" s="24"/>
      <c r="G290" s="289"/>
      <c r="I290" s="289"/>
    </row>
    <row r="291" spans="4:9" customFormat="1" x14ac:dyDescent="0.25">
      <c r="D291" s="24"/>
      <c r="E291" s="24"/>
      <c r="G291" s="289"/>
      <c r="I291" s="289"/>
    </row>
    <row r="292" spans="4:9" customFormat="1" x14ac:dyDescent="0.25">
      <c r="D292" s="24"/>
      <c r="E292" s="24"/>
      <c r="G292" s="289"/>
      <c r="I292" s="289"/>
    </row>
    <row r="293" spans="4:9" customFormat="1" x14ac:dyDescent="0.25">
      <c r="D293" s="24"/>
      <c r="E293" s="24"/>
      <c r="G293" s="289"/>
      <c r="I293" s="289"/>
    </row>
    <row r="294" spans="4:9" customFormat="1" x14ac:dyDescent="0.25">
      <c r="D294" s="24"/>
      <c r="E294" s="24"/>
      <c r="G294" s="289"/>
      <c r="I294" s="289"/>
    </row>
    <row r="295" spans="4:9" customFormat="1" x14ac:dyDescent="0.25">
      <c r="D295" s="24"/>
      <c r="E295" s="24"/>
      <c r="G295" s="289"/>
      <c r="I295" s="289"/>
    </row>
    <row r="296" spans="4:9" customFormat="1" x14ac:dyDescent="0.25">
      <c r="D296" s="24"/>
      <c r="E296" s="24"/>
      <c r="G296" s="289"/>
      <c r="I296" s="289"/>
    </row>
    <row r="297" spans="4:9" customFormat="1" x14ac:dyDescent="0.25">
      <c r="D297" s="24"/>
      <c r="E297" s="24"/>
      <c r="G297" s="289"/>
      <c r="I297" s="289"/>
    </row>
    <row r="298" spans="4:9" customFormat="1" x14ac:dyDescent="0.25">
      <c r="D298" s="24"/>
      <c r="E298" s="24"/>
      <c r="G298" s="289"/>
      <c r="I298" s="289"/>
    </row>
    <row r="299" spans="4:9" customFormat="1" x14ac:dyDescent="0.25">
      <c r="D299" s="24"/>
      <c r="E299" s="24"/>
      <c r="G299" s="289"/>
      <c r="I299" s="289"/>
    </row>
    <row r="300" spans="4:9" customFormat="1" x14ac:dyDescent="0.25">
      <c r="D300" s="24"/>
      <c r="E300" s="24"/>
      <c r="G300" s="289"/>
      <c r="I300" s="289"/>
    </row>
    <row r="301" spans="4:9" customFormat="1" x14ac:dyDescent="0.25">
      <c r="D301" s="24"/>
      <c r="E301" s="24"/>
      <c r="G301" s="289"/>
      <c r="I301" s="289"/>
    </row>
    <row r="302" spans="4:9" customFormat="1" x14ac:dyDescent="0.25">
      <c r="D302" s="24"/>
      <c r="E302" s="24"/>
      <c r="G302" s="289"/>
      <c r="I302" s="289"/>
    </row>
    <row r="303" spans="4:9" customFormat="1" x14ac:dyDescent="0.25">
      <c r="D303" s="24"/>
      <c r="E303" s="24"/>
      <c r="G303" s="289"/>
      <c r="I303" s="289"/>
    </row>
    <row r="304" spans="4:9" customFormat="1" x14ac:dyDescent="0.25">
      <c r="D304" s="24"/>
      <c r="E304" s="24"/>
      <c r="G304" s="289"/>
      <c r="I304" s="289"/>
    </row>
    <row r="305" spans="4:9" customFormat="1" x14ac:dyDescent="0.25">
      <c r="D305" s="24"/>
      <c r="E305" s="24"/>
      <c r="G305" s="289"/>
      <c r="I305" s="289"/>
    </row>
    <row r="306" spans="4:9" customFormat="1" x14ac:dyDescent="0.25">
      <c r="D306" s="24"/>
      <c r="E306" s="24"/>
      <c r="G306" s="289"/>
      <c r="I306" s="289"/>
    </row>
    <row r="307" spans="4:9" customFormat="1" x14ac:dyDescent="0.25">
      <c r="D307" s="24"/>
      <c r="E307" s="24"/>
      <c r="G307" s="289"/>
      <c r="I307" s="289"/>
    </row>
    <row r="308" spans="4:9" customFormat="1" x14ac:dyDescent="0.25">
      <c r="D308" s="24"/>
      <c r="E308" s="24"/>
      <c r="G308" s="289"/>
      <c r="I308" s="289"/>
    </row>
    <row r="309" spans="4:9" customFormat="1" x14ac:dyDescent="0.25">
      <c r="D309" s="24"/>
      <c r="E309" s="24"/>
      <c r="G309" s="289"/>
      <c r="I309" s="289"/>
    </row>
    <row r="310" spans="4:9" customFormat="1" x14ac:dyDescent="0.25">
      <c r="D310" s="24"/>
      <c r="E310" s="24"/>
      <c r="G310" s="289"/>
      <c r="I310" s="289"/>
    </row>
    <row r="311" spans="4:9" customFormat="1" x14ac:dyDescent="0.25">
      <c r="D311" s="24"/>
      <c r="E311" s="24"/>
      <c r="G311" s="289"/>
      <c r="I311" s="289"/>
    </row>
    <row r="312" spans="4:9" customFormat="1" x14ac:dyDescent="0.25">
      <c r="D312" s="24"/>
      <c r="E312" s="24"/>
      <c r="G312" s="289"/>
      <c r="I312" s="289"/>
    </row>
    <row r="313" spans="4:9" customFormat="1" x14ac:dyDescent="0.25">
      <c r="D313" s="24"/>
      <c r="E313" s="24"/>
      <c r="G313" s="289"/>
      <c r="I313" s="289"/>
    </row>
    <row r="314" spans="4:9" customFormat="1" x14ac:dyDescent="0.25">
      <c r="D314" s="24"/>
      <c r="E314" s="24"/>
      <c r="G314" s="289"/>
      <c r="I314" s="289"/>
    </row>
    <row r="315" spans="4:9" customFormat="1" x14ac:dyDescent="0.25">
      <c r="D315" s="24"/>
      <c r="E315" s="24"/>
      <c r="G315" s="289"/>
      <c r="I315" s="289"/>
    </row>
    <row r="316" spans="4:9" customFormat="1" x14ac:dyDescent="0.25">
      <c r="D316" s="24"/>
      <c r="E316" s="24"/>
      <c r="G316" s="289"/>
      <c r="I316" s="289"/>
    </row>
    <row r="317" spans="4:9" customFormat="1" x14ac:dyDescent="0.25">
      <c r="D317" s="24"/>
      <c r="E317" s="24"/>
      <c r="G317" s="289"/>
      <c r="I317" s="289"/>
    </row>
    <row r="318" spans="4:9" customFormat="1" x14ac:dyDescent="0.25">
      <c r="D318" s="24"/>
      <c r="E318" s="24"/>
      <c r="G318" s="289"/>
      <c r="I318" s="289"/>
    </row>
    <row r="319" spans="4:9" customFormat="1" x14ac:dyDescent="0.25">
      <c r="D319" s="24"/>
      <c r="E319" s="24"/>
      <c r="G319" s="289"/>
      <c r="I319" s="289"/>
    </row>
    <row r="320" spans="4:9" customFormat="1" x14ac:dyDescent="0.25">
      <c r="D320" s="24"/>
      <c r="E320" s="24"/>
      <c r="G320" s="289"/>
      <c r="I320" s="289"/>
    </row>
    <row r="321" spans="4:9" customFormat="1" x14ac:dyDescent="0.25">
      <c r="D321" s="24"/>
      <c r="E321" s="24"/>
      <c r="G321" s="289"/>
      <c r="I321" s="289"/>
    </row>
    <row r="322" spans="4:9" customFormat="1" x14ac:dyDescent="0.25">
      <c r="D322" s="24"/>
      <c r="E322" s="24"/>
      <c r="G322" s="289"/>
      <c r="I322" s="289"/>
    </row>
    <row r="323" spans="4:9" customFormat="1" x14ac:dyDescent="0.25">
      <c r="D323" s="24"/>
      <c r="E323" s="24"/>
      <c r="G323" s="289"/>
      <c r="I323" s="289"/>
    </row>
    <row r="324" spans="4:9" customFormat="1" x14ac:dyDescent="0.25">
      <c r="D324" s="24"/>
      <c r="E324" s="24"/>
      <c r="G324" s="289"/>
      <c r="I324" s="289"/>
    </row>
    <row r="325" spans="4:9" customFormat="1" x14ac:dyDescent="0.25">
      <c r="D325" s="24"/>
      <c r="E325" s="24"/>
      <c r="G325" s="289"/>
      <c r="I325" s="289"/>
    </row>
    <row r="326" spans="4:9" customFormat="1" x14ac:dyDescent="0.25">
      <c r="D326" s="24"/>
      <c r="E326" s="24"/>
      <c r="G326" s="289"/>
      <c r="I326" s="289"/>
    </row>
    <row r="327" spans="4:9" customFormat="1" x14ac:dyDescent="0.25">
      <c r="D327" s="24"/>
      <c r="E327" s="24"/>
      <c r="G327" s="289"/>
      <c r="I327" s="289"/>
    </row>
    <row r="328" spans="4:9" customFormat="1" x14ac:dyDescent="0.25">
      <c r="D328" s="24"/>
      <c r="E328" s="24"/>
      <c r="G328" s="289"/>
      <c r="I328" s="289"/>
    </row>
    <row r="329" spans="4:9" customFormat="1" x14ac:dyDescent="0.25">
      <c r="D329" s="24"/>
      <c r="E329" s="24"/>
      <c r="G329" s="289"/>
      <c r="I329" s="289"/>
    </row>
    <row r="330" spans="4:9" customFormat="1" x14ac:dyDescent="0.25">
      <c r="D330" s="24"/>
      <c r="E330" s="24"/>
      <c r="G330" s="289"/>
      <c r="I330" s="289"/>
    </row>
    <row r="331" spans="4:9" customFormat="1" x14ac:dyDescent="0.25">
      <c r="D331" s="24"/>
      <c r="E331" s="24"/>
      <c r="G331" s="289"/>
      <c r="I331" s="289"/>
    </row>
    <row r="332" spans="4:9" customFormat="1" x14ac:dyDescent="0.25">
      <c r="D332" s="24"/>
      <c r="E332" s="24"/>
      <c r="G332" s="289"/>
      <c r="I332" s="289"/>
    </row>
    <row r="333" spans="4:9" customFormat="1" x14ac:dyDescent="0.25">
      <c r="D333" s="24"/>
      <c r="E333" s="24"/>
      <c r="G333" s="289"/>
      <c r="I333" s="289"/>
    </row>
    <row r="334" spans="4:9" customFormat="1" x14ac:dyDescent="0.25">
      <c r="D334" s="24"/>
      <c r="E334" s="24"/>
      <c r="G334" s="289"/>
      <c r="I334" s="289"/>
    </row>
    <row r="335" spans="4:9" customFormat="1" x14ac:dyDescent="0.25">
      <c r="D335" s="24"/>
      <c r="E335" s="24"/>
      <c r="G335" s="289"/>
      <c r="I335" s="289"/>
    </row>
    <row r="336" spans="4:9" customFormat="1" x14ac:dyDescent="0.25">
      <c r="D336" s="24"/>
      <c r="E336" s="24"/>
      <c r="G336" s="289"/>
      <c r="I336" s="289"/>
    </row>
    <row r="337" spans="4:9" customFormat="1" x14ac:dyDescent="0.25">
      <c r="D337" s="24"/>
      <c r="E337" s="24"/>
      <c r="G337" s="289"/>
      <c r="I337" s="289"/>
    </row>
    <row r="338" spans="4:9" customFormat="1" x14ac:dyDescent="0.25">
      <c r="D338" s="24"/>
      <c r="E338" s="24"/>
      <c r="G338" s="289"/>
      <c r="I338" s="289"/>
    </row>
    <row r="339" spans="4:9" customFormat="1" x14ac:dyDescent="0.25">
      <c r="D339" s="24"/>
      <c r="E339" s="24"/>
      <c r="G339" s="289"/>
      <c r="I339" s="289"/>
    </row>
    <row r="340" spans="4:9" customFormat="1" x14ac:dyDescent="0.25">
      <c r="D340" s="24"/>
      <c r="E340" s="24"/>
      <c r="G340" s="289"/>
      <c r="I340" s="289"/>
    </row>
    <row r="341" spans="4:9" customFormat="1" x14ac:dyDescent="0.25">
      <c r="D341" s="24"/>
      <c r="E341" s="24"/>
      <c r="G341" s="289"/>
      <c r="I341" s="289"/>
    </row>
    <row r="342" spans="4:9" customFormat="1" x14ac:dyDescent="0.25">
      <c r="D342" s="24"/>
      <c r="E342" s="24"/>
      <c r="G342" s="289"/>
      <c r="I342" s="289"/>
    </row>
    <row r="343" spans="4:9" customFormat="1" x14ac:dyDescent="0.25">
      <c r="D343" s="24"/>
      <c r="E343" s="24"/>
      <c r="G343" s="289"/>
      <c r="I343" s="289"/>
    </row>
    <row r="344" spans="4:9" customFormat="1" x14ac:dyDescent="0.25">
      <c r="D344" s="24"/>
      <c r="E344" s="24"/>
      <c r="G344" s="289"/>
      <c r="I344" s="289"/>
    </row>
    <row r="345" spans="4:9" customFormat="1" x14ac:dyDescent="0.25">
      <c r="D345" s="24"/>
      <c r="E345" s="24"/>
      <c r="G345" s="289"/>
      <c r="I345" s="289"/>
    </row>
    <row r="346" spans="4:9" customFormat="1" x14ac:dyDescent="0.25">
      <c r="D346" s="24"/>
      <c r="E346" s="24"/>
      <c r="G346" s="289"/>
      <c r="I346" s="289"/>
    </row>
    <row r="347" spans="4:9" customFormat="1" x14ac:dyDescent="0.25">
      <c r="D347" s="24"/>
      <c r="E347" s="24"/>
      <c r="G347" s="289"/>
      <c r="I347" s="289"/>
    </row>
    <row r="348" spans="4:9" customFormat="1" x14ac:dyDescent="0.25">
      <c r="D348" s="24"/>
      <c r="E348" s="24"/>
      <c r="G348" s="289"/>
      <c r="I348" s="289"/>
    </row>
    <row r="349" spans="4:9" customFormat="1" x14ac:dyDescent="0.25">
      <c r="D349" s="24"/>
      <c r="E349" s="24"/>
      <c r="G349" s="289"/>
      <c r="I349" s="289"/>
    </row>
    <row r="350" spans="4:9" customFormat="1" x14ac:dyDescent="0.25">
      <c r="D350" s="24"/>
      <c r="E350" s="24"/>
      <c r="G350" s="289"/>
      <c r="I350" s="289"/>
    </row>
    <row r="351" spans="4:9" customFormat="1" x14ac:dyDescent="0.25">
      <c r="D351" s="24"/>
      <c r="E351" s="24"/>
      <c r="G351" s="289"/>
      <c r="I351" s="289"/>
    </row>
    <row r="352" spans="4:9" customFormat="1" x14ac:dyDescent="0.25">
      <c r="D352" s="24"/>
      <c r="E352" s="24"/>
      <c r="G352" s="289"/>
      <c r="I352" s="289"/>
    </row>
    <row r="353" spans="4:9" customFormat="1" x14ac:dyDescent="0.25">
      <c r="D353" s="24"/>
      <c r="E353" s="24"/>
      <c r="G353" s="289"/>
      <c r="I353" s="289"/>
    </row>
    <row r="354" spans="4:9" customFormat="1" x14ac:dyDescent="0.25">
      <c r="D354" s="24"/>
      <c r="E354" s="24"/>
      <c r="G354" s="289"/>
      <c r="I354" s="289"/>
    </row>
    <row r="355" spans="4:9" customFormat="1" x14ac:dyDescent="0.25">
      <c r="D355" s="24"/>
      <c r="E355" s="24"/>
      <c r="G355" s="289"/>
      <c r="I355" s="289"/>
    </row>
    <row r="356" spans="4:9" customFormat="1" x14ac:dyDescent="0.25">
      <c r="D356" s="24"/>
      <c r="E356" s="24"/>
      <c r="G356" s="289"/>
      <c r="I356" s="289"/>
    </row>
    <row r="357" spans="4:9" customFormat="1" x14ac:dyDescent="0.25">
      <c r="D357" s="24"/>
      <c r="E357" s="24"/>
      <c r="G357" s="289"/>
      <c r="I357" s="289"/>
    </row>
    <row r="358" spans="4:9" customFormat="1" x14ac:dyDescent="0.25">
      <c r="D358" s="24"/>
      <c r="E358" s="24"/>
      <c r="G358" s="289"/>
      <c r="I358" s="289"/>
    </row>
    <row r="359" spans="4:9" customFormat="1" x14ac:dyDescent="0.25">
      <c r="D359" s="24"/>
      <c r="E359" s="24"/>
      <c r="G359" s="289"/>
      <c r="I359" s="289"/>
    </row>
    <row r="360" spans="4:9" customFormat="1" x14ac:dyDescent="0.25">
      <c r="D360" s="24"/>
      <c r="E360" s="24"/>
      <c r="G360" s="289"/>
      <c r="I360" s="289"/>
    </row>
    <row r="361" spans="4:9" customFormat="1" x14ac:dyDescent="0.25">
      <c r="D361" s="24"/>
      <c r="E361" s="24"/>
      <c r="G361" s="289"/>
      <c r="I361" s="289"/>
    </row>
    <row r="362" spans="4:9" customFormat="1" x14ac:dyDescent="0.25">
      <c r="D362" s="24"/>
      <c r="E362" s="24"/>
      <c r="G362" s="289"/>
      <c r="I362" s="289"/>
    </row>
    <row r="363" spans="4:9" customFormat="1" x14ac:dyDescent="0.25">
      <c r="D363" s="24"/>
      <c r="E363" s="24"/>
      <c r="G363" s="289"/>
      <c r="I363" s="289"/>
    </row>
    <row r="364" spans="4:9" customFormat="1" x14ac:dyDescent="0.25">
      <c r="D364" s="24"/>
      <c r="E364" s="24"/>
      <c r="G364" s="289"/>
      <c r="I364" s="289"/>
    </row>
    <row r="365" spans="4:9" customFormat="1" x14ac:dyDescent="0.25">
      <c r="D365" s="24"/>
      <c r="E365" s="24"/>
      <c r="G365" s="289"/>
      <c r="I365" s="289"/>
    </row>
    <row r="366" spans="4:9" customFormat="1" x14ac:dyDescent="0.25">
      <c r="D366" s="24"/>
      <c r="E366" s="24"/>
      <c r="G366" s="289"/>
      <c r="I366" s="289"/>
    </row>
    <row r="367" spans="4:9" customFormat="1" x14ac:dyDescent="0.25">
      <c r="D367" s="24"/>
      <c r="E367" s="24"/>
      <c r="G367" s="289"/>
      <c r="I367" s="289"/>
    </row>
    <row r="368" spans="4:9" customFormat="1" x14ac:dyDescent="0.25">
      <c r="D368" s="24"/>
      <c r="E368" s="24"/>
      <c r="G368" s="289"/>
      <c r="I368" s="289"/>
    </row>
    <row r="369" spans="4:9" customFormat="1" x14ac:dyDescent="0.25">
      <c r="D369" s="24"/>
      <c r="E369" s="24"/>
      <c r="G369" s="289"/>
      <c r="I369" s="289"/>
    </row>
    <row r="370" spans="4:9" customFormat="1" x14ac:dyDescent="0.25">
      <c r="D370" s="24"/>
      <c r="E370" s="24"/>
      <c r="G370" s="289"/>
      <c r="I370" s="289"/>
    </row>
    <row r="371" spans="4:9" customFormat="1" x14ac:dyDescent="0.25">
      <c r="D371" s="24"/>
      <c r="E371" s="24"/>
      <c r="G371" s="289"/>
      <c r="I371" s="289"/>
    </row>
    <row r="372" spans="4:9" customFormat="1" x14ac:dyDescent="0.25">
      <c r="D372" s="24"/>
      <c r="E372" s="24"/>
      <c r="G372" s="289"/>
      <c r="I372" s="289"/>
    </row>
    <row r="373" spans="4:9" customFormat="1" x14ac:dyDescent="0.25">
      <c r="D373" s="24"/>
      <c r="E373" s="24"/>
      <c r="G373" s="289"/>
      <c r="I373" s="289"/>
    </row>
    <row r="374" spans="4:9" customFormat="1" x14ac:dyDescent="0.25">
      <c r="D374" s="24"/>
      <c r="E374" s="24"/>
      <c r="G374" s="289"/>
      <c r="I374" s="289"/>
    </row>
    <row r="375" spans="4:9" customFormat="1" x14ac:dyDescent="0.25">
      <c r="D375" s="24"/>
      <c r="E375" s="24"/>
      <c r="G375" s="289"/>
      <c r="I375" s="289"/>
    </row>
    <row r="376" spans="4:9" customFormat="1" x14ac:dyDescent="0.25">
      <c r="D376" s="24"/>
      <c r="E376" s="24"/>
      <c r="G376" s="289"/>
      <c r="I376" s="289"/>
    </row>
    <row r="377" spans="4:9" customFormat="1" x14ac:dyDescent="0.25">
      <c r="D377" s="24"/>
      <c r="E377" s="24"/>
      <c r="G377" s="289"/>
      <c r="I377" s="289"/>
    </row>
    <row r="378" spans="4:9" customFormat="1" x14ac:dyDescent="0.25">
      <c r="D378" s="24"/>
      <c r="E378" s="24"/>
      <c r="G378" s="289"/>
      <c r="I378" s="289"/>
    </row>
    <row r="379" spans="4:9" customFormat="1" x14ac:dyDescent="0.25">
      <c r="D379" s="24"/>
      <c r="E379" s="24"/>
      <c r="G379" s="289"/>
      <c r="I379" s="289"/>
    </row>
    <row r="380" spans="4:9" customFormat="1" x14ac:dyDescent="0.25">
      <c r="D380" s="24"/>
      <c r="E380" s="24"/>
      <c r="G380" s="289"/>
      <c r="I380" s="289"/>
    </row>
    <row r="381" spans="4:9" customFormat="1" x14ac:dyDescent="0.25">
      <c r="D381" s="24"/>
      <c r="E381" s="24"/>
      <c r="G381" s="289"/>
      <c r="I381" s="289"/>
    </row>
    <row r="382" spans="4:9" customFormat="1" x14ac:dyDescent="0.25">
      <c r="D382" s="24"/>
      <c r="E382" s="24"/>
      <c r="G382" s="289"/>
      <c r="I382" s="289"/>
    </row>
    <row r="383" spans="4:9" customFormat="1" x14ac:dyDescent="0.25">
      <c r="D383" s="24"/>
      <c r="E383" s="24"/>
      <c r="G383" s="289"/>
      <c r="I383" s="289"/>
    </row>
    <row r="384" spans="4:9" customFormat="1" x14ac:dyDescent="0.25">
      <c r="D384" s="24"/>
      <c r="E384" s="24"/>
      <c r="G384" s="289"/>
      <c r="I384" s="289"/>
    </row>
    <row r="385" spans="4:9" customFormat="1" x14ac:dyDescent="0.25">
      <c r="D385" s="24"/>
      <c r="E385" s="24"/>
      <c r="G385" s="289"/>
      <c r="I385" s="289"/>
    </row>
    <row r="386" spans="4:9" customFormat="1" x14ac:dyDescent="0.25">
      <c r="D386" s="24"/>
      <c r="E386" s="24"/>
      <c r="G386" s="289"/>
      <c r="I386" s="289"/>
    </row>
    <row r="387" spans="4:9" customFormat="1" x14ac:dyDescent="0.25">
      <c r="D387" s="24"/>
      <c r="E387" s="24"/>
      <c r="G387" s="289"/>
      <c r="I387" s="289"/>
    </row>
    <row r="388" spans="4:9" customFormat="1" x14ac:dyDescent="0.25">
      <c r="D388" s="24"/>
      <c r="E388" s="24"/>
      <c r="G388" s="289"/>
      <c r="I388" s="289"/>
    </row>
    <row r="389" spans="4:9" customFormat="1" x14ac:dyDescent="0.25">
      <c r="D389" s="24"/>
      <c r="E389" s="24"/>
      <c r="G389" s="289"/>
      <c r="I389" s="289"/>
    </row>
    <row r="390" spans="4:9" customFormat="1" x14ac:dyDescent="0.25">
      <c r="D390" s="24"/>
      <c r="E390" s="24"/>
      <c r="G390" s="289"/>
      <c r="I390" s="289"/>
    </row>
    <row r="391" spans="4:9" customFormat="1" x14ac:dyDescent="0.25">
      <c r="D391" s="24"/>
      <c r="E391" s="24"/>
      <c r="G391" s="289"/>
      <c r="I391" s="289"/>
    </row>
    <row r="392" spans="4:9" customFormat="1" x14ac:dyDescent="0.25">
      <c r="D392" s="24"/>
      <c r="E392" s="24"/>
      <c r="G392" s="289"/>
      <c r="I392" s="289"/>
    </row>
    <row r="393" spans="4:9" customFormat="1" x14ac:dyDescent="0.25">
      <c r="D393" s="24"/>
      <c r="E393" s="24"/>
      <c r="G393" s="289"/>
      <c r="I393" s="289"/>
    </row>
    <row r="394" spans="4:9" customFormat="1" x14ac:dyDescent="0.25">
      <c r="D394" s="24"/>
      <c r="E394" s="24"/>
      <c r="G394" s="289"/>
      <c r="I394" s="289"/>
    </row>
    <row r="395" spans="4:9" customFormat="1" x14ac:dyDescent="0.25">
      <c r="D395" s="24"/>
      <c r="E395" s="24"/>
      <c r="G395" s="289"/>
      <c r="I395" s="289"/>
    </row>
    <row r="396" spans="4:9" customFormat="1" x14ac:dyDescent="0.25">
      <c r="D396" s="24"/>
      <c r="E396" s="24"/>
      <c r="G396" s="289"/>
      <c r="I396" s="289"/>
    </row>
    <row r="397" spans="4:9" customFormat="1" x14ac:dyDescent="0.25">
      <c r="D397" s="24"/>
      <c r="E397" s="24"/>
      <c r="G397" s="289"/>
      <c r="I397" s="289"/>
    </row>
    <row r="398" spans="4:9" customFormat="1" x14ac:dyDescent="0.25">
      <c r="D398" s="24"/>
      <c r="E398" s="24"/>
      <c r="G398" s="289"/>
      <c r="I398" s="289"/>
    </row>
    <row r="399" spans="4:9" customFormat="1" x14ac:dyDescent="0.25">
      <c r="D399" s="24"/>
      <c r="E399" s="24"/>
      <c r="G399" s="289"/>
      <c r="I399" s="289"/>
    </row>
    <row r="400" spans="4:9" customFormat="1" x14ac:dyDescent="0.25">
      <c r="D400" s="24"/>
      <c r="E400" s="24"/>
      <c r="G400" s="289"/>
      <c r="I400" s="289"/>
    </row>
    <row r="401" spans="4:9" customFormat="1" x14ac:dyDescent="0.25">
      <c r="D401" s="24"/>
      <c r="E401" s="24"/>
      <c r="G401" s="289"/>
      <c r="I401" s="289"/>
    </row>
    <row r="402" spans="4:9" customFormat="1" x14ac:dyDescent="0.25">
      <c r="D402" s="24"/>
      <c r="E402" s="24"/>
      <c r="G402" s="289"/>
      <c r="I402" s="289"/>
    </row>
    <row r="403" spans="4:9" customFormat="1" x14ac:dyDescent="0.25">
      <c r="D403" s="24"/>
      <c r="E403" s="24"/>
      <c r="G403" s="289"/>
      <c r="I403" s="289"/>
    </row>
    <row r="404" spans="4:9" customFormat="1" x14ac:dyDescent="0.25">
      <c r="D404" s="24"/>
      <c r="E404" s="24"/>
      <c r="G404" s="289"/>
      <c r="I404" s="289"/>
    </row>
    <row r="405" spans="4:9" customFormat="1" x14ac:dyDescent="0.25">
      <c r="D405" s="24"/>
      <c r="E405" s="24"/>
      <c r="G405" s="289"/>
      <c r="I405" s="289"/>
    </row>
    <row r="406" spans="4:9" customFormat="1" x14ac:dyDescent="0.25">
      <c r="D406" s="24"/>
      <c r="E406" s="24"/>
      <c r="G406" s="289"/>
      <c r="I406" s="289"/>
    </row>
    <row r="407" spans="4:9" customFormat="1" x14ac:dyDescent="0.25">
      <c r="D407" s="24"/>
      <c r="E407" s="24"/>
      <c r="G407" s="289"/>
      <c r="I407" s="289"/>
    </row>
    <row r="408" spans="4:9" customFormat="1" x14ac:dyDescent="0.25">
      <c r="D408" s="24"/>
      <c r="E408" s="24"/>
      <c r="G408" s="289"/>
      <c r="I408" s="289"/>
    </row>
    <row r="409" spans="4:9" customFormat="1" x14ac:dyDescent="0.25">
      <c r="D409" s="24"/>
      <c r="E409" s="24"/>
      <c r="G409" s="289"/>
      <c r="I409" s="289"/>
    </row>
    <row r="410" spans="4:9" customFormat="1" x14ac:dyDescent="0.25">
      <c r="D410" s="24"/>
      <c r="E410" s="24"/>
      <c r="G410" s="289"/>
      <c r="I410" s="289"/>
    </row>
    <row r="411" spans="4:9" customFormat="1" x14ac:dyDescent="0.25">
      <c r="D411" s="24"/>
      <c r="E411" s="24"/>
      <c r="G411" s="289"/>
      <c r="I411" s="289"/>
    </row>
    <row r="412" spans="4:9" customFormat="1" x14ac:dyDescent="0.25">
      <c r="D412" s="24"/>
      <c r="E412" s="24"/>
      <c r="G412" s="289"/>
      <c r="I412" s="289"/>
    </row>
    <row r="413" spans="4:9" customFormat="1" x14ac:dyDescent="0.25">
      <c r="D413" s="24"/>
      <c r="E413" s="24"/>
      <c r="G413" s="289"/>
      <c r="I413" s="289"/>
    </row>
    <row r="414" spans="4:9" customFormat="1" x14ac:dyDescent="0.25">
      <c r="D414" s="24"/>
      <c r="E414" s="24"/>
      <c r="G414" s="289"/>
      <c r="I414" s="289"/>
    </row>
    <row r="415" spans="4:9" customFormat="1" x14ac:dyDescent="0.25">
      <c r="D415" s="24"/>
      <c r="E415" s="24"/>
      <c r="G415" s="289"/>
      <c r="I415" s="289"/>
    </row>
    <row r="416" spans="4:9" customFormat="1" x14ac:dyDescent="0.25">
      <c r="D416" s="24"/>
      <c r="E416" s="24"/>
      <c r="G416" s="289"/>
      <c r="I416" s="289"/>
    </row>
    <row r="417" spans="4:9" customFormat="1" x14ac:dyDescent="0.25">
      <c r="D417" s="24"/>
      <c r="E417" s="24"/>
      <c r="G417" s="289"/>
      <c r="I417" s="289"/>
    </row>
    <row r="418" spans="4:9" customFormat="1" x14ac:dyDescent="0.25">
      <c r="D418" s="24"/>
      <c r="E418" s="24"/>
      <c r="G418" s="289"/>
      <c r="I418" s="289"/>
    </row>
    <row r="419" spans="4:9" customFormat="1" x14ac:dyDescent="0.25">
      <c r="D419" s="24"/>
      <c r="E419" s="24"/>
      <c r="G419" s="289"/>
      <c r="I419" s="289"/>
    </row>
    <row r="420" spans="4:9" customFormat="1" x14ac:dyDescent="0.25">
      <c r="D420" s="24"/>
      <c r="E420" s="24"/>
      <c r="G420" s="289"/>
      <c r="I420" s="289"/>
    </row>
    <row r="421" spans="4:9" customFormat="1" x14ac:dyDescent="0.25">
      <c r="D421" s="24"/>
      <c r="E421" s="24"/>
      <c r="G421" s="289"/>
      <c r="I421" s="289"/>
    </row>
    <row r="422" spans="4:9" customFormat="1" x14ac:dyDescent="0.25">
      <c r="D422" s="24"/>
      <c r="E422" s="24"/>
      <c r="G422" s="289"/>
      <c r="I422" s="289"/>
    </row>
    <row r="423" spans="4:9" customFormat="1" x14ac:dyDescent="0.25">
      <c r="D423" s="24"/>
      <c r="E423" s="24"/>
      <c r="G423" s="289"/>
      <c r="I423" s="289"/>
    </row>
    <row r="424" spans="4:9" customFormat="1" x14ac:dyDescent="0.25">
      <c r="D424" s="24"/>
      <c r="E424" s="24"/>
      <c r="G424" s="289"/>
      <c r="I424" s="289"/>
    </row>
    <row r="425" spans="4:9" customFormat="1" x14ac:dyDescent="0.25">
      <c r="D425" s="24"/>
      <c r="E425" s="24"/>
      <c r="G425" s="289"/>
      <c r="I425" s="289"/>
    </row>
    <row r="426" spans="4:9" customFormat="1" x14ac:dyDescent="0.25">
      <c r="D426" s="24"/>
      <c r="E426" s="24"/>
      <c r="G426" s="289"/>
      <c r="I426" s="289"/>
    </row>
    <row r="427" spans="4:9" customFormat="1" x14ac:dyDescent="0.25">
      <c r="D427" s="24"/>
      <c r="E427" s="24"/>
      <c r="G427" s="289"/>
      <c r="I427" s="289"/>
    </row>
    <row r="428" spans="4:9" customFormat="1" x14ac:dyDescent="0.25">
      <c r="D428" s="24"/>
      <c r="E428" s="24"/>
      <c r="G428" s="289"/>
      <c r="I428" s="289"/>
    </row>
    <row r="429" spans="4:9" customFormat="1" x14ac:dyDescent="0.25">
      <c r="D429" s="24"/>
      <c r="E429" s="24"/>
      <c r="G429" s="289"/>
      <c r="I429" s="289"/>
    </row>
    <row r="430" spans="4:9" customFormat="1" x14ac:dyDescent="0.25">
      <c r="D430" s="24"/>
      <c r="E430" s="24"/>
      <c r="G430" s="289"/>
      <c r="I430" s="289"/>
    </row>
    <row r="431" spans="4:9" customFormat="1" x14ac:dyDescent="0.25">
      <c r="D431" s="24"/>
      <c r="E431" s="24"/>
      <c r="G431" s="289"/>
      <c r="I431" s="289"/>
    </row>
    <row r="432" spans="4:9" customFormat="1" x14ac:dyDescent="0.25">
      <c r="D432" s="24"/>
      <c r="E432" s="24"/>
      <c r="G432" s="289"/>
      <c r="I432" s="289"/>
    </row>
    <row r="433" spans="4:9" customFormat="1" x14ac:dyDescent="0.25">
      <c r="D433" s="24"/>
      <c r="E433" s="24"/>
      <c r="G433" s="289"/>
      <c r="I433" s="289"/>
    </row>
    <row r="434" spans="4:9" customFormat="1" x14ac:dyDescent="0.25">
      <c r="D434" s="24"/>
      <c r="E434" s="24"/>
      <c r="G434" s="289"/>
      <c r="I434" s="289"/>
    </row>
    <row r="435" spans="4:9" customFormat="1" x14ac:dyDescent="0.25">
      <c r="D435" s="24"/>
      <c r="E435" s="24"/>
      <c r="G435" s="289"/>
      <c r="I435" s="289"/>
    </row>
    <row r="436" spans="4:9" customFormat="1" x14ac:dyDescent="0.25">
      <c r="D436" s="24"/>
      <c r="E436" s="24"/>
      <c r="G436" s="289"/>
      <c r="I436" s="289"/>
    </row>
    <row r="437" spans="4:9" customFormat="1" x14ac:dyDescent="0.25">
      <c r="D437" s="24"/>
      <c r="E437" s="24"/>
      <c r="G437" s="289"/>
      <c r="I437" s="289"/>
    </row>
    <row r="438" spans="4:9" customFormat="1" x14ac:dyDescent="0.25">
      <c r="D438" s="24"/>
      <c r="E438" s="24"/>
      <c r="G438" s="289"/>
      <c r="I438" s="289"/>
    </row>
    <row r="439" spans="4:9" customFormat="1" x14ac:dyDescent="0.25">
      <c r="D439" s="24"/>
      <c r="E439" s="24"/>
      <c r="G439" s="289"/>
      <c r="I439" s="289"/>
    </row>
    <row r="440" spans="4:9" customFormat="1" x14ac:dyDescent="0.25">
      <c r="D440" s="24"/>
      <c r="E440" s="24"/>
      <c r="G440" s="289"/>
      <c r="I440" s="289"/>
    </row>
    <row r="441" spans="4:9" customFormat="1" x14ac:dyDescent="0.25">
      <c r="D441" s="24"/>
      <c r="E441" s="24"/>
      <c r="G441" s="289"/>
      <c r="I441" s="289"/>
    </row>
    <row r="442" spans="4:9" customFormat="1" x14ac:dyDescent="0.25">
      <c r="D442" s="24"/>
      <c r="E442" s="24"/>
      <c r="G442" s="289"/>
      <c r="I442" s="289"/>
    </row>
    <row r="443" spans="4:9" customFormat="1" x14ac:dyDescent="0.25">
      <c r="D443" s="24"/>
      <c r="E443" s="24"/>
      <c r="G443" s="289"/>
      <c r="I443" s="289"/>
    </row>
    <row r="444" spans="4:9" customFormat="1" x14ac:dyDescent="0.25">
      <c r="D444" s="24"/>
      <c r="E444" s="24"/>
      <c r="G444" s="289"/>
      <c r="I444" s="289"/>
    </row>
    <row r="445" spans="4:9" customFormat="1" x14ac:dyDescent="0.25">
      <c r="D445" s="24"/>
      <c r="E445" s="24"/>
      <c r="G445" s="289"/>
      <c r="I445" s="289"/>
    </row>
    <row r="446" spans="4:9" customFormat="1" x14ac:dyDescent="0.25">
      <c r="D446" s="24"/>
      <c r="E446" s="24"/>
      <c r="G446" s="289"/>
      <c r="I446" s="289"/>
    </row>
    <row r="447" spans="4:9" customFormat="1" x14ac:dyDescent="0.25">
      <c r="D447" s="24"/>
      <c r="E447" s="24"/>
      <c r="G447" s="289"/>
      <c r="I447" s="289"/>
    </row>
    <row r="448" spans="4:9" customFormat="1" x14ac:dyDescent="0.25">
      <c r="D448" s="24"/>
      <c r="E448" s="24"/>
      <c r="G448" s="289"/>
      <c r="I448" s="289"/>
    </row>
    <row r="449" spans="4:9" customFormat="1" x14ac:dyDescent="0.25">
      <c r="D449" s="24"/>
      <c r="E449" s="24"/>
      <c r="G449" s="289"/>
      <c r="I449" s="289"/>
    </row>
    <row r="450" spans="4:9" customFormat="1" x14ac:dyDescent="0.25">
      <c r="D450" s="24"/>
      <c r="E450" s="24"/>
      <c r="G450" s="289"/>
      <c r="I450" s="289"/>
    </row>
    <row r="451" spans="4:9" customFormat="1" x14ac:dyDescent="0.25">
      <c r="D451" s="24"/>
      <c r="E451" s="24"/>
      <c r="G451" s="289"/>
      <c r="I451" s="289"/>
    </row>
    <row r="452" spans="4:9" customFormat="1" x14ac:dyDescent="0.25">
      <c r="D452" s="24"/>
      <c r="E452" s="24"/>
      <c r="G452" s="289"/>
      <c r="I452" s="289"/>
    </row>
    <row r="453" spans="4:9" customFormat="1" x14ac:dyDescent="0.25">
      <c r="D453" s="24"/>
      <c r="E453" s="24"/>
      <c r="G453" s="289"/>
      <c r="I453" s="289"/>
    </row>
    <row r="454" spans="4:9" customFormat="1" x14ac:dyDescent="0.25">
      <c r="D454" s="24"/>
      <c r="E454" s="24"/>
      <c r="G454" s="289"/>
      <c r="I454" s="289"/>
    </row>
    <row r="455" spans="4:9" customFormat="1" x14ac:dyDescent="0.25">
      <c r="D455" s="24"/>
      <c r="E455" s="24"/>
      <c r="G455" s="289"/>
      <c r="I455" s="289"/>
    </row>
    <row r="456" spans="4:9" customFormat="1" x14ac:dyDescent="0.25">
      <c r="D456" s="24"/>
      <c r="E456" s="24"/>
      <c r="G456" s="289"/>
      <c r="I456" s="289"/>
    </row>
    <row r="457" spans="4:9" customFormat="1" x14ac:dyDescent="0.25">
      <c r="D457" s="24"/>
      <c r="E457" s="24"/>
      <c r="G457" s="289"/>
      <c r="I457" s="289"/>
    </row>
    <row r="458" spans="4:9" customFormat="1" x14ac:dyDescent="0.25">
      <c r="D458" s="24"/>
      <c r="E458" s="24"/>
      <c r="G458" s="289"/>
      <c r="I458" s="289"/>
    </row>
    <row r="459" spans="4:9" customFormat="1" x14ac:dyDescent="0.25">
      <c r="D459" s="24"/>
      <c r="E459" s="24"/>
      <c r="G459" s="289"/>
      <c r="I459" s="289"/>
    </row>
    <row r="460" spans="4:9" customFormat="1" x14ac:dyDescent="0.25">
      <c r="D460" s="24"/>
      <c r="E460" s="24"/>
      <c r="G460" s="289"/>
      <c r="I460" s="289"/>
    </row>
    <row r="461" spans="4:9" customFormat="1" x14ac:dyDescent="0.25">
      <c r="D461" s="24"/>
      <c r="E461" s="24"/>
      <c r="G461" s="289"/>
      <c r="I461" s="289"/>
    </row>
    <row r="462" spans="4:9" customFormat="1" x14ac:dyDescent="0.25">
      <c r="D462" s="24"/>
      <c r="E462" s="24"/>
      <c r="G462" s="289"/>
      <c r="I462" s="289"/>
    </row>
    <row r="463" spans="4:9" customFormat="1" x14ac:dyDescent="0.25">
      <c r="D463" s="24"/>
      <c r="E463" s="24"/>
      <c r="G463" s="289"/>
      <c r="I463" s="289"/>
    </row>
    <row r="464" spans="4:9" customFormat="1" x14ac:dyDescent="0.25">
      <c r="D464" s="24"/>
      <c r="E464" s="24"/>
      <c r="G464" s="289"/>
      <c r="I464" s="289"/>
    </row>
    <row r="465" spans="4:9" customFormat="1" x14ac:dyDescent="0.25">
      <c r="D465" s="24"/>
      <c r="E465" s="24"/>
      <c r="G465" s="289"/>
      <c r="I465" s="289"/>
    </row>
    <row r="466" spans="4:9" customFormat="1" x14ac:dyDescent="0.25">
      <c r="D466" s="24"/>
      <c r="E466" s="24"/>
      <c r="G466" s="289"/>
      <c r="I466" s="289"/>
    </row>
    <row r="467" spans="4:9" customFormat="1" x14ac:dyDescent="0.25">
      <c r="D467" s="24"/>
      <c r="E467" s="24"/>
      <c r="G467" s="289"/>
      <c r="I467" s="289"/>
    </row>
    <row r="468" spans="4:9" customFormat="1" x14ac:dyDescent="0.25">
      <c r="D468" s="24"/>
      <c r="E468" s="24"/>
      <c r="G468" s="289"/>
      <c r="I468" s="289"/>
    </row>
    <row r="469" spans="4:9" customFormat="1" x14ac:dyDescent="0.25">
      <c r="D469" s="24"/>
      <c r="E469" s="24"/>
      <c r="G469" s="289"/>
      <c r="I469" s="289"/>
    </row>
    <row r="470" spans="4:9" customFormat="1" x14ac:dyDescent="0.25">
      <c r="D470" s="24"/>
      <c r="E470" s="24"/>
      <c r="G470" s="289"/>
      <c r="I470" s="289"/>
    </row>
    <row r="471" spans="4:9" customFormat="1" x14ac:dyDescent="0.25">
      <c r="D471" s="24"/>
      <c r="E471" s="24"/>
      <c r="G471" s="289"/>
      <c r="I471" s="289"/>
    </row>
    <row r="472" spans="4:9" customFormat="1" x14ac:dyDescent="0.25">
      <c r="D472" s="24"/>
      <c r="E472" s="24"/>
      <c r="G472" s="289"/>
      <c r="I472" s="289"/>
    </row>
    <row r="473" spans="4:9" customFormat="1" x14ac:dyDescent="0.25">
      <c r="D473" s="24"/>
      <c r="E473" s="24"/>
      <c r="G473" s="289"/>
      <c r="I473" s="289"/>
    </row>
    <row r="474" spans="4:9" customFormat="1" x14ac:dyDescent="0.25">
      <c r="D474" s="24"/>
      <c r="E474" s="24"/>
      <c r="G474" s="289"/>
      <c r="I474" s="289"/>
    </row>
    <row r="475" spans="4:9" customFormat="1" x14ac:dyDescent="0.25">
      <c r="D475" s="24"/>
      <c r="E475" s="24"/>
      <c r="G475" s="289"/>
      <c r="I475" s="289"/>
    </row>
    <row r="476" spans="4:9" customFormat="1" x14ac:dyDescent="0.25">
      <c r="D476" s="24"/>
      <c r="E476" s="24"/>
      <c r="G476" s="289"/>
      <c r="I476" s="289"/>
    </row>
    <row r="477" spans="4:9" customFormat="1" x14ac:dyDescent="0.25">
      <c r="D477" s="24"/>
      <c r="E477" s="24"/>
      <c r="G477" s="289"/>
      <c r="I477" s="289"/>
    </row>
    <row r="478" spans="4:9" customFormat="1" x14ac:dyDescent="0.25">
      <c r="D478" s="24"/>
      <c r="E478" s="24"/>
      <c r="G478" s="289"/>
      <c r="I478" s="289"/>
    </row>
    <row r="479" spans="4:9" customFormat="1" x14ac:dyDescent="0.25">
      <c r="D479" s="24"/>
      <c r="E479" s="24"/>
      <c r="G479" s="289"/>
      <c r="I479" s="289"/>
    </row>
    <row r="480" spans="4:9" customFormat="1" x14ac:dyDescent="0.25">
      <c r="D480" s="24"/>
      <c r="E480" s="24"/>
      <c r="G480" s="289"/>
      <c r="I480" s="289"/>
    </row>
    <row r="481" spans="4:9" customFormat="1" x14ac:dyDescent="0.25">
      <c r="D481" s="24"/>
      <c r="E481" s="24"/>
      <c r="G481" s="289"/>
      <c r="I481" s="289"/>
    </row>
    <row r="482" spans="4:9" customFormat="1" x14ac:dyDescent="0.25">
      <c r="D482" s="24"/>
      <c r="E482" s="24"/>
      <c r="G482" s="289"/>
      <c r="I482" s="289"/>
    </row>
    <row r="483" spans="4:9" customFormat="1" x14ac:dyDescent="0.25">
      <c r="D483" s="24"/>
      <c r="E483" s="24"/>
      <c r="G483" s="289"/>
      <c r="I483" s="289"/>
    </row>
    <row r="484" spans="4:9" customFormat="1" x14ac:dyDescent="0.25">
      <c r="D484" s="24"/>
      <c r="E484" s="24"/>
      <c r="G484" s="289"/>
      <c r="I484" s="289"/>
    </row>
    <row r="485" spans="4:9" customFormat="1" x14ac:dyDescent="0.25">
      <c r="D485" s="24"/>
      <c r="E485" s="24"/>
      <c r="G485" s="289"/>
      <c r="I485" s="289"/>
    </row>
    <row r="486" spans="4:9" customFormat="1" x14ac:dyDescent="0.25">
      <c r="D486" s="24"/>
      <c r="E486" s="24"/>
      <c r="G486" s="289"/>
      <c r="I486" s="289"/>
    </row>
    <row r="487" spans="4:9" customFormat="1" x14ac:dyDescent="0.25">
      <c r="D487" s="24"/>
      <c r="E487" s="24"/>
      <c r="G487" s="289"/>
      <c r="I487" s="289"/>
    </row>
    <row r="488" spans="4:9" customFormat="1" x14ac:dyDescent="0.25">
      <c r="D488" s="24"/>
      <c r="E488" s="24"/>
      <c r="G488" s="289"/>
      <c r="I488" s="289"/>
    </row>
    <row r="489" spans="4:9" customFormat="1" x14ac:dyDescent="0.25">
      <c r="D489" s="24"/>
      <c r="E489" s="24"/>
      <c r="G489" s="289"/>
      <c r="I489" s="289"/>
    </row>
    <row r="490" spans="4:9" customFormat="1" x14ac:dyDescent="0.25">
      <c r="D490" s="24"/>
      <c r="E490" s="24"/>
      <c r="G490" s="289"/>
      <c r="I490" s="289"/>
    </row>
    <row r="491" spans="4:9" customFormat="1" x14ac:dyDescent="0.25">
      <c r="D491" s="24"/>
      <c r="E491" s="24"/>
      <c r="G491" s="289"/>
      <c r="I491" s="289"/>
    </row>
    <row r="492" spans="4:9" customFormat="1" x14ac:dyDescent="0.25">
      <c r="D492" s="24"/>
      <c r="E492" s="24"/>
      <c r="G492" s="289"/>
      <c r="I492" s="289"/>
    </row>
    <row r="493" spans="4:9" customFormat="1" x14ac:dyDescent="0.25">
      <c r="D493" s="24"/>
      <c r="E493" s="24"/>
      <c r="G493" s="289"/>
      <c r="I493" s="289"/>
    </row>
    <row r="494" spans="4:9" customFormat="1" x14ac:dyDescent="0.25">
      <c r="D494" s="24"/>
      <c r="E494" s="24"/>
      <c r="G494" s="289"/>
      <c r="I494" s="289"/>
    </row>
    <row r="495" spans="4:9" customFormat="1" x14ac:dyDescent="0.25">
      <c r="D495" s="24"/>
      <c r="E495" s="24"/>
      <c r="G495" s="289"/>
      <c r="I495" s="289"/>
    </row>
    <row r="496" spans="4:9" customFormat="1" x14ac:dyDescent="0.25">
      <c r="D496" s="24"/>
      <c r="E496" s="24"/>
      <c r="G496" s="289"/>
      <c r="I496" s="289"/>
    </row>
    <row r="497" spans="4:9" customFormat="1" x14ac:dyDescent="0.25">
      <c r="D497" s="24"/>
      <c r="E497" s="24"/>
      <c r="G497" s="289"/>
      <c r="I497" s="289"/>
    </row>
    <row r="498" spans="4:9" customFormat="1" x14ac:dyDescent="0.25">
      <c r="D498" s="24"/>
      <c r="E498" s="24"/>
      <c r="G498" s="289"/>
      <c r="I498" s="289"/>
    </row>
    <row r="499" spans="4:9" customFormat="1" x14ac:dyDescent="0.25">
      <c r="D499" s="24"/>
      <c r="E499" s="24"/>
      <c r="G499" s="289"/>
      <c r="I499" s="289"/>
    </row>
    <row r="500" spans="4:9" customFormat="1" x14ac:dyDescent="0.25">
      <c r="D500" s="24"/>
      <c r="E500" s="24"/>
      <c r="G500" s="289"/>
      <c r="I500" s="289"/>
    </row>
    <row r="501" spans="4:9" customFormat="1" x14ac:dyDescent="0.25">
      <c r="D501" s="24"/>
      <c r="E501" s="24"/>
      <c r="G501" s="289"/>
      <c r="I501" s="289"/>
    </row>
    <row r="502" spans="4:9" customFormat="1" x14ac:dyDescent="0.25">
      <c r="D502" s="24"/>
      <c r="E502" s="24"/>
      <c r="G502" s="289"/>
      <c r="I502" s="289"/>
    </row>
    <row r="503" spans="4:9" customFormat="1" x14ac:dyDescent="0.25">
      <c r="D503" s="24"/>
      <c r="E503" s="24"/>
      <c r="G503" s="289"/>
      <c r="I503" s="289"/>
    </row>
    <row r="504" spans="4:9" customFormat="1" x14ac:dyDescent="0.25">
      <c r="D504" s="24"/>
      <c r="E504" s="24"/>
      <c r="G504" s="289"/>
      <c r="I504" s="289"/>
    </row>
    <row r="505" spans="4:9" customFormat="1" x14ac:dyDescent="0.25">
      <c r="D505" s="24"/>
      <c r="E505" s="24"/>
      <c r="G505" s="289"/>
      <c r="I505" s="289"/>
    </row>
    <row r="506" spans="4:9" customFormat="1" x14ac:dyDescent="0.25">
      <c r="D506" s="24"/>
      <c r="E506" s="24"/>
      <c r="G506" s="289"/>
      <c r="I506" s="289"/>
    </row>
    <row r="507" spans="4:9" customFormat="1" x14ac:dyDescent="0.25">
      <c r="D507" s="24"/>
      <c r="E507" s="24"/>
      <c r="G507" s="289"/>
      <c r="I507" s="289"/>
    </row>
    <row r="508" spans="4:9" customFormat="1" x14ac:dyDescent="0.25">
      <c r="D508" s="24"/>
      <c r="E508" s="24"/>
      <c r="G508" s="289"/>
      <c r="I508" s="289"/>
    </row>
    <row r="509" spans="4:9" customFormat="1" x14ac:dyDescent="0.25">
      <c r="D509" s="24"/>
      <c r="E509" s="24"/>
      <c r="G509" s="289"/>
      <c r="I509" s="289"/>
    </row>
    <row r="510" spans="4:9" customFormat="1" x14ac:dyDescent="0.25">
      <c r="D510" s="24"/>
      <c r="E510" s="24"/>
      <c r="G510" s="289"/>
      <c r="I510" s="289"/>
    </row>
    <row r="511" spans="4:9" customFormat="1" x14ac:dyDescent="0.25">
      <c r="D511" s="24"/>
      <c r="E511" s="24"/>
      <c r="G511" s="289"/>
      <c r="I511" s="289"/>
    </row>
    <row r="512" spans="4:9" customFormat="1" x14ac:dyDescent="0.25">
      <c r="D512" s="24"/>
      <c r="E512" s="24"/>
      <c r="G512" s="289"/>
      <c r="I512" s="289"/>
    </row>
    <row r="513" spans="4:9" customFormat="1" x14ac:dyDescent="0.25">
      <c r="D513" s="24"/>
      <c r="E513" s="24"/>
      <c r="G513" s="289"/>
      <c r="I513" s="289"/>
    </row>
    <row r="514" spans="4:9" customFormat="1" x14ac:dyDescent="0.25">
      <c r="D514" s="24"/>
      <c r="E514" s="24"/>
      <c r="G514" s="289"/>
      <c r="I514" s="289"/>
    </row>
    <row r="515" spans="4:9" customFormat="1" x14ac:dyDescent="0.25">
      <c r="D515" s="24"/>
      <c r="E515" s="24"/>
      <c r="G515" s="289"/>
      <c r="I515" s="289"/>
    </row>
    <row r="516" spans="4:9" customFormat="1" x14ac:dyDescent="0.25">
      <c r="D516" s="24"/>
      <c r="E516" s="24"/>
      <c r="G516" s="289"/>
      <c r="I516" s="289"/>
    </row>
    <row r="517" spans="4:9" customFormat="1" x14ac:dyDescent="0.25">
      <c r="D517" s="24"/>
      <c r="E517" s="24"/>
      <c r="G517" s="289"/>
      <c r="I517" s="289"/>
    </row>
    <row r="518" spans="4:9" customFormat="1" x14ac:dyDescent="0.25">
      <c r="D518" s="24"/>
      <c r="E518" s="24"/>
      <c r="G518" s="289"/>
      <c r="I518" s="289"/>
    </row>
    <row r="519" spans="4:9" customFormat="1" x14ac:dyDescent="0.25">
      <c r="D519" s="24"/>
      <c r="E519" s="24"/>
      <c r="G519" s="289"/>
      <c r="I519" s="289"/>
    </row>
    <row r="520" spans="4:9" customFormat="1" x14ac:dyDescent="0.25">
      <c r="D520" s="24"/>
      <c r="E520" s="24"/>
      <c r="G520" s="289"/>
      <c r="I520" s="289"/>
    </row>
    <row r="521" spans="4:9" customFormat="1" x14ac:dyDescent="0.25">
      <c r="D521" s="24"/>
      <c r="E521" s="24"/>
      <c r="G521" s="289"/>
      <c r="I521" s="289"/>
    </row>
    <row r="522" spans="4:9" customFormat="1" x14ac:dyDescent="0.25">
      <c r="D522" s="24"/>
      <c r="E522" s="24"/>
      <c r="G522" s="289"/>
      <c r="I522" s="289"/>
    </row>
    <row r="523" spans="4:9" customFormat="1" x14ac:dyDescent="0.25">
      <c r="D523" s="24"/>
      <c r="E523" s="24"/>
      <c r="G523" s="289"/>
      <c r="I523" s="289"/>
    </row>
    <row r="524" spans="4:9" customFormat="1" x14ac:dyDescent="0.25">
      <c r="D524" s="24"/>
      <c r="E524" s="24"/>
      <c r="G524" s="289"/>
      <c r="I524" s="289"/>
    </row>
    <row r="525" spans="4:9" customFormat="1" x14ac:dyDescent="0.25">
      <c r="D525" s="24"/>
      <c r="E525" s="24"/>
      <c r="G525" s="289"/>
      <c r="I525" s="289"/>
    </row>
    <row r="526" spans="4:9" customFormat="1" x14ac:dyDescent="0.25">
      <c r="D526" s="24"/>
      <c r="E526" s="24"/>
      <c r="G526" s="289"/>
      <c r="I526" s="289"/>
    </row>
    <row r="527" spans="4:9" customFormat="1" x14ac:dyDescent="0.25">
      <c r="D527" s="24"/>
      <c r="E527" s="24"/>
      <c r="G527" s="289"/>
      <c r="I527" s="289"/>
    </row>
    <row r="528" spans="4:9" customFormat="1" x14ac:dyDescent="0.25">
      <c r="D528" s="24"/>
      <c r="E528" s="24"/>
      <c r="G528" s="289"/>
      <c r="I528" s="289"/>
    </row>
    <row r="529" spans="4:9" customFormat="1" x14ac:dyDescent="0.25">
      <c r="D529" s="24"/>
      <c r="E529" s="24"/>
      <c r="G529" s="289"/>
      <c r="I529" s="289"/>
    </row>
    <row r="530" spans="4:9" customFormat="1" x14ac:dyDescent="0.25">
      <c r="D530" s="24"/>
      <c r="E530" s="24"/>
      <c r="G530" s="289"/>
      <c r="I530" s="289"/>
    </row>
    <row r="531" spans="4:9" customFormat="1" x14ac:dyDescent="0.25">
      <c r="D531" s="24"/>
      <c r="E531" s="24"/>
      <c r="G531" s="289"/>
      <c r="I531" s="289"/>
    </row>
    <row r="532" spans="4:9" customFormat="1" x14ac:dyDescent="0.25">
      <c r="D532" s="24"/>
      <c r="E532" s="24"/>
      <c r="G532" s="289"/>
      <c r="I532" s="289"/>
    </row>
    <row r="533" spans="4:9" customFormat="1" x14ac:dyDescent="0.25">
      <c r="D533" s="24"/>
      <c r="E533" s="24"/>
      <c r="G533" s="289"/>
      <c r="I533" s="289"/>
    </row>
    <row r="534" spans="4:9" customFormat="1" x14ac:dyDescent="0.25">
      <c r="D534" s="24"/>
      <c r="E534" s="24"/>
      <c r="G534" s="289"/>
      <c r="I534" s="289"/>
    </row>
    <row r="535" spans="4:9" customFormat="1" x14ac:dyDescent="0.25">
      <c r="D535" s="24"/>
      <c r="E535" s="24"/>
      <c r="G535" s="289"/>
      <c r="I535" s="289"/>
    </row>
    <row r="536" spans="4:9" customFormat="1" x14ac:dyDescent="0.25">
      <c r="D536" s="24"/>
      <c r="E536" s="24"/>
      <c r="G536" s="289"/>
      <c r="I536" s="289"/>
    </row>
    <row r="537" spans="4:9" customFormat="1" x14ac:dyDescent="0.25">
      <c r="D537" s="24"/>
      <c r="E537" s="24"/>
      <c r="G537" s="289"/>
      <c r="I537" s="289"/>
    </row>
    <row r="538" spans="4:9" customFormat="1" x14ac:dyDescent="0.25">
      <c r="D538" s="24"/>
      <c r="E538" s="24"/>
      <c r="G538" s="289"/>
      <c r="I538" s="289"/>
    </row>
    <row r="539" spans="4:9" customFormat="1" x14ac:dyDescent="0.25">
      <c r="D539" s="24"/>
      <c r="E539" s="24"/>
      <c r="G539" s="289"/>
      <c r="I539" s="289"/>
    </row>
    <row r="540" spans="4:9" customFormat="1" x14ac:dyDescent="0.25">
      <c r="D540" s="24"/>
      <c r="E540" s="24"/>
      <c r="G540" s="289"/>
      <c r="I540" s="289"/>
    </row>
    <row r="541" spans="4:9" customFormat="1" x14ac:dyDescent="0.25">
      <c r="D541" s="24"/>
      <c r="E541" s="24"/>
      <c r="G541" s="289"/>
      <c r="I541" s="289"/>
    </row>
    <row r="542" spans="4:9" customFormat="1" x14ac:dyDescent="0.25">
      <c r="D542" s="24"/>
      <c r="E542" s="24"/>
      <c r="G542" s="289"/>
      <c r="I542" s="289"/>
    </row>
    <row r="543" spans="4:9" customFormat="1" x14ac:dyDescent="0.25">
      <c r="D543" s="24"/>
      <c r="E543" s="24"/>
      <c r="G543" s="289"/>
      <c r="I543" s="289"/>
    </row>
    <row r="544" spans="4:9" customFormat="1" x14ac:dyDescent="0.25">
      <c r="D544" s="24"/>
      <c r="E544" s="24"/>
      <c r="G544" s="289"/>
      <c r="I544" s="289"/>
    </row>
    <row r="545" spans="4:9" customFormat="1" x14ac:dyDescent="0.25">
      <c r="D545" s="24"/>
      <c r="E545" s="24"/>
      <c r="G545" s="289"/>
      <c r="I545" s="289"/>
    </row>
    <row r="546" spans="4:9" customFormat="1" x14ac:dyDescent="0.25">
      <c r="D546" s="24"/>
      <c r="E546" s="24"/>
      <c r="G546" s="289"/>
      <c r="I546" s="289"/>
    </row>
    <row r="547" spans="4:9" customFormat="1" x14ac:dyDescent="0.25">
      <c r="D547" s="24"/>
      <c r="E547" s="24"/>
      <c r="G547" s="289"/>
      <c r="I547" s="289"/>
    </row>
    <row r="548" spans="4:9" customFormat="1" x14ac:dyDescent="0.25">
      <c r="D548" s="24"/>
      <c r="E548" s="24"/>
      <c r="G548" s="289"/>
      <c r="I548" s="289"/>
    </row>
    <row r="549" spans="4:9" customFormat="1" x14ac:dyDescent="0.25">
      <c r="D549" s="24"/>
      <c r="E549" s="24"/>
      <c r="G549" s="289"/>
      <c r="I549" s="289"/>
    </row>
    <row r="550" spans="4:9" customFormat="1" x14ac:dyDescent="0.25">
      <c r="D550" s="24"/>
      <c r="E550" s="24"/>
      <c r="G550" s="289"/>
      <c r="I550" s="289"/>
    </row>
    <row r="551" spans="4:9" customFormat="1" x14ac:dyDescent="0.25">
      <c r="D551" s="24"/>
      <c r="E551" s="24"/>
      <c r="G551" s="289"/>
      <c r="I551" s="289"/>
    </row>
    <row r="552" spans="4:9" customFormat="1" x14ac:dyDescent="0.25">
      <c r="D552" s="24"/>
      <c r="E552" s="24"/>
      <c r="G552" s="289"/>
      <c r="I552" s="289"/>
    </row>
    <row r="553" spans="4:9" customFormat="1" x14ac:dyDescent="0.25">
      <c r="D553" s="24"/>
      <c r="E553" s="24"/>
      <c r="G553" s="289"/>
      <c r="I553" s="289"/>
    </row>
    <row r="554" spans="4:9" customFormat="1" x14ac:dyDescent="0.25">
      <c r="D554" s="24"/>
      <c r="E554" s="24"/>
      <c r="G554" s="289"/>
      <c r="I554" s="289"/>
    </row>
    <row r="555" spans="4:9" customFormat="1" x14ac:dyDescent="0.25">
      <c r="D555" s="24"/>
      <c r="E555" s="24"/>
      <c r="G555" s="289"/>
      <c r="I555" s="289"/>
    </row>
    <row r="556" spans="4:9" customFormat="1" x14ac:dyDescent="0.25">
      <c r="D556" s="24"/>
      <c r="E556" s="24"/>
      <c r="G556" s="289"/>
      <c r="I556" s="289"/>
    </row>
    <row r="557" spans="4:9" customFormat="1" x14ac:dyDescent="0.25">
      <c r="D557" s="24"/>
      <c r="E557" s="24"/>
      <c r="G557" s="289"/>
      <c r="I557" s="289"/>
    </row>
    <row r="558" spans="4:9" customFormat="1" x14ac:dyDescent="0.25">
      <c r="D558" s="24"/>
      <c r="E558" s="24"/>
      <c r="G558" s="289"/>
      <c r="I558" s="289"/>
    </row>
    <row r="559" spans="4:9" customFormat="1" x14ac:dyDescent="0.25">
      <c r="D559" s="24"/>
      <c r="E559" s="24"/>
      <c r="G559" s="289"/>
      <c r="I559" s="289"/>
    </row>
    <row r="560" spans="4:9" customFormat="1" x14ac:dyDescent="0.25">
      <c r="D560" s="24"/>
      <c r="E560" s="24"/>
      <c r="G560" s="289"/>
      <c r="I560" s="289"/>
    </row>
    <row r="561" spans="4:9" customFormat="1" x14ac:dyDescent="0.25">
      <c r="D561" s="24"/>
      <c r="E561" s="24"/>
      <c r="G561" s="289"/>
      <c r="I561" s="289"/>
    </row>
    <row r="562" spans="4:9" customFormat="1" x14ac:dyDescent="0.25">
      <c r="D562" s="24"/>
      <c r="E562" s="24"/>
      <c r="G562" s="289"/>
      <c r="I562" s="289"/>
    </row>
    <row r="563" spans="4:9" customFormat="1" x14ac:dyDescent="0.25">
      <c r="D563" s="24"/>
      <c r="E563" s="24"/>
      <c r="G563" s="289"/>
      <c r="I563" s="289"/>
    </row>
    <row r="564" spans="4:9" customFormat="1" x14ac:dyDescent="0.25">
      <c r="D564" s="24"/>
      <c r="E564" s="24"/>
      <c r="G564" s="289"/>
      <c r="I564" s="289"/>
    </row>
    <row r="565" spans="4:9" customFormat="1" x14ac:dyDescent="0.25">
      <c r="D565" s="24"/>
      <c r="E565" s="24"/>
      <c r="G565" s="289"/>
      <c r="I565" s="289"/>
    </row>
    <row r="566" spans="4:9" customFormat="1" x14ac:dyDescent="0.25">
      <c r="D566" s="24"/>
      <c r="E566" s="24"/>
      <c r="G566" s="289"/>
      <c r="I566" s="289"/>
    </row>
    <row r="567" spans="4:9" customFormat="1" x14ac:dyDescent="0.25">
      <c r="D567" s="24"/>
      <c r="E567" s="24"/>
      <c r="G567" s="289"/>
      <c r="I567" s="289"/>
    </row>
    <row r="568" spans="4:9" customFormat="1" x14ac:dyDescent="0.25">
      <c r="D568" s="24"/>
      <c r="E568" s="24"/>
      <c r="G568" s="289"/>
      <c r="I568" s="289"/>
    </row>
    <row r="569" spans="4:9" customFormat="1" x14ac:dyDescent="0.25">
      <c r="D569" s="24"/>
      <c r="E569" s="24"/>
      <c r="G569" s="289"/>
      <c r="I569" s="289"/>
    </row>
    <row r="570" spans="4:9" customFormat="1" x14ac:dyDescent="0.25">
      <c r="D570" s="24"/>
      <c r="E570" s="24"/>
      <c r="G570" s="289"/>
      <c r="I570" s="289"/>
    </row>
    <row r="571" spans="4:9" customFormat="1" x14ac:dyDescent="0.25">
      <c r="D571" s="24"/>
      <c r="E571" s="24"/>
      <c r="G571" s="289"/>
      <c r="I571" s="289"/>
    </row>
    <row r="572" spans="4:9" customFormat="1" x14ac:dyDescent="0.25">
      <c r="D572" s="24"/>
      <c r="E572" s="24"/>
      <c r="G572" s="289"/>
      <c r="I572" s="289"/>
    </row>
    <row r="573" spans="4:9" customFormat="1" x14ac:dyDescent="0.25">
      <c r="D573" s="24"/>
      <c r="E573" s="24"/>
      <c r="G573" s="289"/>
      <c r="I573" s="289"/>
    </row>
    <row r="574" spans="4:9" customFormat="1" x14ac:dyDescent="0.25">
      <c r="D574" s="24"/>
      <c r="E574" s="24"/>
      <c r="G574" s="289"/>
      <c r="I574" s="289"/>
    </row>
    <row r="575" spans="4:9" customFormat="1" x14ac:dyDescent="0.25">
      <c r="D575" s="24"/>
      <c r="E575" s="24"/>
      <c r="G575" s="289"/>
      <c r="I575" s="289"/>
    </row>
    <row r="576" spans="4:9" customFormat="1" x14ac:dyDescent="0.25">
      <c r="D576" s="24"/>
      <c r="E576" s="24"/>
      <c r="G576" s="289"/>
      <c r="I576" s="289"/>
    </row>
    <row r="577" spans="4:9" customFormat="1" x14ac:dyDescent="0.25">
      <c r="D577" s="24"/>
      <c r="E577" s="24"/>
      <c r="G577" s="289"/>
      <c r="I577" s="289"/>
    </row>
    <row r="578" spans="4:9" customFormat="1" x14ac:dyDescent="0.25">
      <c r="D578" s="24"/>
      <c r="E578" s="24"/>
      <c r="G578" s="289"/>
      <c r="I578" s="289"/>
    </row>
    <row r="579" spans="4:9" customFormat="1" x14ac:dyDescent="0.25">
      <c r="D579" s="24"/>
      <c r="E579" s="24"/>
      <c r="G579" s="289"/>
      <c r="I579" s="289"/>
    </row>
    <row r="580" spans="4:9" customFormat="1" x14ac:dyDescent="0.25">
      <c r="D580" s="24"/>
      <c r="E580" s="24"/>
      <c r="G580" s="289"/>
      <c r="I580" s="289"/>
    </row>
    <row r="581" spans="4:9" customFormat="1" x14ac:dyDescent="0.25">
      <c r="D581" s="24"/>
      <c r="E581" s="24"/>
      <c r="G581" s="289"/>
      <c r="I581" s="289"/>
    </row>
    <row r="582" spans="4:9" customFormat="1" x14ac:dyDescent="0.25">
      <c r="D582" s="24"/>
      <c r="E582" s="24"/>
      <c r="G582" s="289"/>
      <c r="I582" s="289"/>
    </row>
    <row r="583" spans="4:9" customFormat="1" x14ac:dyDescent="0.25">
      <c r="D583" s="24"/>
      <c r="E583" s="24"/>
      <c r="G583" s="289"/>
      <c r="I583" s="289"/>
    </row>
    <row r="584" spans="4:9" customFormat="1" x14ac:dyDescent="0.25">
      <c r="D584" s="24"/>
      <c r="E584" s="24"/>
      <c r="G584" s="289"/>
      <c r="I584" s="289"/>
    </row>
    <row r="585" spans="4:9" customFormat="1" x14ac:dyDescent="0.25">
      <c r="D585" s="24"/>
      <c r="E585" s="24"/>
      <c r="G585" s="289"/>
      <c r="I585" s="289"/>
    </row>
    <row r="586" spans="4:9" customFormat="1" x14ac:dyDescent="0.25">
      <c r="D586" s="24"/>
      <c r="E586" s="24"/>
      <c r="G586" s="289"/>
      <c r="I586" s="289"/>
    </row>
    <row r="587" spans="4:9" customFormat="1" x14ac:dyDescent="0.25">
      <c r="D587" s="24"/>
      <c r="E587" s="24"/>
      <c r="G587" s="289"/>
      <c r="I587" s="289"/>
    </row>
    <row r="588" spans="4:9" customFormat="1" x14ac:dyDescent="0.25">
      <c r="D588" s="24"/>
      <c r="E588" s="24"/>
      <c r="G588" s="289"/>
      <c r="I588" s="289"/>
    </row>
    <row r="589" spans="4:9" customFormat="1" x14ac:dyDescent="0.25">
      <c r="D589" s="24"/>
      <c r="E589" s="24"/>
      <c r="G589" s="289"/>
      <c r="I589" s="289"/>
    </row>
    <row r="590" spans="4:9" customFormat="1" x14ac:dyDescent="0.25">
      <c r="D590" s="24"/>
      <c r="E590" s="24"/>
      <c r="G590" s="289"/>
      <c r="I590" s="289"/>
    </row>
    <row r="591" spans="4:9" customFormat="1" x14ac:dyDescent="0.25">
      <c r="D591" s="24"/>
      <c r="E591" s="24"/>
      <c r="G591" s="289"/>
      <c r="I591" s="289"/>
    </row>
    <row r="592" spans="4:9" customFormat="1" x14ac:dyDescent="0.25">
      <c r="D592" s="24"/>
      <c r="E592" s="24"/>
      <c r="G592" s="289"/>
      <c r="I592" s="289"/>
    </row>
    <row r="593" spans="4:9" customFormat="1" x14ac:dyDescent="0.25">
      <c r="D593" s="24"/>
      <c r="E593" s="24"/>
      <c r="G593" s="289"/>
      <c r="I593" s="289"/>
    </row>
    <row r="594" spans="4:9" customFormat="1" x14ac:dyDescent="0.25">
      <c r="D594" s="24"/>
      <c r="E594" s="24"/>
      <c r="G594" s="289"/>
      <c r="I594" s="289"/>
    </row>
    <row r="595" spans="4:9" customFormat="1" x14ac:dyDescent="0.25">
      <c r="D595" s="24"/>
      <c r="E595" s="24"/>
      <c r="G595" s="289"/>
      <c r="I595" s="289"/>
    </row>
    <row r="596" spans="4:9" customFormat="1" x14ac:dyDescent="0.25">
      <c r="D596" s="24"/>
      <c r="E596" s="24"/>
      <c r="G596" s="289"/>
      <c r="I596" s="289"/>
    </row>
    <row r="597" spans="4:9" customFormat="1" x14ac:dyDescent="0.25">
      <c r="D597" s="24"/>
      <c r="E597" s="24"/>
      <c r="G597" s="289"/>
      <c r="I597" s="289"/>
    </row>
    <row r="598" spans="4:9" customFormat="1" x14ac:dyDescent="0.25">
      <c r="D598" s="24"/>
      <c r="E598" s="24"/>
      <c r="G598" s="289"/>
      <c r="I598" s="289"/>
    </row>
    <row r="599" spans="4:9" customFormat="1" x14ac:dyDescent="0.25">
      <c r="D599" s="24"/>
      <c r="E599" s="24"/>
      <c r="G599" s="289"/>
      <c r="I599" s="289"/>
    </row>
    <row r="600" spans="4:9" customFormat="1" x14ac:dyDescent="0.25">
      <c r="D600" s="24"/>
      <c r="E600" s="24"/>
      <c r="G600" s="289"/>
      <c r="I600" s="289"/>
    </row>
    <row r="601" spans="4:9" customFormat="1" x14ac:dyDescent="0.25">
      <c r="D601" s="24"/>
      <c r="E601" s="24"/>
      <c r="G601" s="289"/>
      <c r="I601" s="289"/>
    </row>
    <row r="602" spans="4:9" customFormat="1" x14ac:dyDescent="0.25">
      <c r="D602" s="24"/>
      <c r="E602" s="24"/>
      <c r="G602" s="289"/>
      <c r="I602" s="289"/>
    </row>
    <row r="603" spans="4:9" customFormat="1" x14ac:dyDescent="0.25">
      <c r="D603" s="24"/>
      <c r="E603" s="24"/>
      <c r="G603" s="289"/>
      <c r="I603" s="289"/>
    </row>
    <row r="604" spans="4:9" customFormat="1" x14ac:dyDescent="0.25">
      <c r="D604" s="24"/>
      <c r="E604" s="24"/>
      <c r="G604" s="289"/>
      <c r="I604" s="289"/>
    </row>
    <row r="605" spans="4:9" customFormat="1" x14ac:dyDescent="0.25">
      <c r="D605" s="24"/>
      <c r="E605" s="24"/>
      <c r="G605" s="289"/>
      <c r="I605" s="289"/>
    </row>
    <row r="606" spans="4:9" customFormat="1" x14ac:dyDescent="0.25">
      <c r="D606" s="24"/>
      <c r="E606" s="24"/>
      <c r="G606" s="289"/>
      <c r="I606" s="289"/>
    </row>
    <row r="607" spans="4:9" customFormat="1" x14ac:dyDescent="0.25">
      <c r="D607" s="24"/>
      <c r="E607" s="24"/>
      <c r="G607" s="289"/>
      <c r="I607" s="289"/>
    </row>
    <row r="608" spans="4:9" customFormat="1" x14ac:dyDescent="0.25">
      <c r="D608" s="24"/>
      <c r="E608" s="24"/>
      <c r="G608" s="289"/>
      <c r="I608" s="289"/>
    </row>
    <row r="609" spans="4:9" customFormat="1" x14ac:dyDescent="0.25">
      <c r="D609" s="24"/>
      <c r="E609" s="24"/>
      <c r="G609" s="289"/>
      <c r="I609" s="289"/>
    </row>
    <row r="610" spans="4:9" customFormat="1" x14ac:dyDescent="0.25">
      <c r="D610" s="24"/>
      <c r="E610" s="24"/>
      <c r="G610" s="289"/>
      <c r="I610" s="289"/>
    </row>
    <row r="611" spans="4:9" customFormat="1" x14ac:dyDescent="0.25">
      <c r="D611" s="24"/>
      <c r="E611" s="24"/>
      <c r="G611" s="289"/>
      <c r="I611" s="289"/>
    </row>
    <row r="612" spans="4:9" customFormat="1" x14ac:dyDescent="0.25">
      <c r="D612" s="24"/>
      <c r="E612" s="24"/>
      <c r="G612" s="289"/>
      <c r="I612" s="289"/>
    </row>
    <row r="613" spans="4:9" customFormat="1" x14ac:dyDescent="0.25">
      <c r="D613" s="24"/>
      <c r="E613" s="24"/>
      <c r="G613" s="289"/>
      <c r="I613" s="289"/>
    </row>
    <row r="614" spans="4:9" customFormat="1" x14ac:dyDescent="0.25">
      <c r="D614" s="24"/>
      <c r="E614" s="24"/>
      <c r="G614" s="289"/>
      <c r="I614" s="289"/>
    </row>
    <row r="615" spans="4:9" customFormat="1" x14ac:dyDescent="0.25">
      <c r="D615" s="24"/>
      <c r="E615" s="24"/>
      <c r="G615" s="289"/>
      <c r="I615" s="289"/>
    </row>
    <row r="616" spans="4:9" customFormat="1" x14ac:dyDescent="0.25">
      <c r="D616" s="24"/>
      <c r="E616" s="24"/>
      <c r="G616" s="289"/>
      <c r="I616" s="289"/>
    </row>
    <row r="617" spans="4:9" customFormat="1" x14ac:dyDescent="0.25">
      <c r="D617" s="24"/>
      <c r="E617" s="24"/>
      <c r="G617" s="289"/>
      <c r="I617" s="289"/>
    </row>
    <row r="618" spans="4:9" customFormat="1" x14ac:dyDescent="0.25">
      <c r="D618" s="24"/>
      <c r="E618" s="24"/>
      <c r="G618" s="289"/>
      <c r="I618" s="289"/>
    </row>
    <row r="619" spans="4:9" customFormat="1" x14ac:dyDescent="0.25">
      <c r="D619" s="24"/>
      <c r="E619" s="24"/>
      <c r="G619" s="289"/>
      <c r="I619" s="289"/>
    </row>
    <row r="620" spans="4:9" customFormat="1" x14ac:dyDescent="0.25">
      <c r="D620" s="24"/>
      <c r="E620" s="24"/>
      <c r="G620" s="289"/>
      <c r="I620" s="289"/>
    </row>
    <row r="621" spans="4:9" customFormat="1" x14ac:dyDescent="0.25">
      <c r="D621" s="24"/>
      <c r="E621" s="24"/>
      <c r="G621" s="289"/>
      <c r="I621" s="289"/>
    </row>
    <row r="622" spans="4:9" customFormat="1" x14ac:dyDescent="0.25">
      <c r="D622" s="24"/>
      <c r="E622" s="24"/>
      <c r="G622" s="289"/>
      <c r="I622" s="289"/>
    </row>
    <row r="623" spans="4:9" customFormat="1" x14ac:dyDescent="0.25">
      <c r="D623" s="24"/>
      <c r="E623" s="24"/>
      <c r="G623" s="289"/>
      <c r="I623" s="289"/>
    </row>
    <row r="624" spans="4:9" customFormat="1" x14ac:dyDescent="0.25">
      <c r="D624" s="24"/>
      <c r="E624" s="24"/>
      <c r="G624" s="289"/>
      <c r="I624" s="289"/>
    </row>
    <row r="625" spans="4:9" customFormat="1" x14ac:dyDescent="0.25">
      <c r="D625" s="24"/>
      <c r="E625" s="24"/>
      <c r="G625" s="289"/>
      <c r="I625" s="289"/>
    </row>
    <row r="626" spans="4:9" customFormat="1" x14ac:dyDescent="0.25">
      <c r="D626" s="24"/>
      <c r="E626" s="24"/>
      <c r="G626" s="289"/>
      <c r="I626" s="289"/>
    </row>
    <row r="627" spans="4:9" customFormat="1" x14ac:dyDescent="0.25">
      <c r="D627" s="24"/>
      <c r="E627" s="24"/>
      <c r="G627" s="289"/>
      <c r="I627" s="289"/>
    </row>
    <row r="628" spans="4:9" customFormat="1" x14ac:dyDescent="0.25">
      <c r="D628" s="24"/>
      <c r="E628" s="24"/>
      <c r="G628" s="289"/>
      <c r="I628" s="289"/>
    </row>
    <row r="629" spans="4:9" customFormat="1" x14ac:dyDescent="0.25">
      <c r="D629" s="24"/>
      <c r="E629" s="24"/>
      <c r="G629" s="289"/>
      <c r="I629" s="289"/>
    </row>
    <row r="630" spans="4:9" customFormat="1" x14ac:dyDescent="0.25">
      <c r="D630" s="24"/>
      <c r="E630" s="24"/>
      <c r="G630" s="289"/>
      <c r="I630" s="289"/>
    </row>
    <row r="631" spans="4:9" customFormat="1" x14ac:dyDescent="0.25">
      <c r="D631" s="24"/>
      <c r="E631" s="24"/>
      <c r="G631" s="289"/>
      <c r="I631" s="289"/>
    </row>
    <row r="632" spans="4:9" customFormat="1" x14ac:dyDescent="0.25">
      <c r="D632" s="24"/>
      <c r="E632" s="24"/>
      <c r="G632" s="289"/>
      <c r="I632" s="289"/>
    </row>
    <row r="633" spans="4:9" customFormat="1" x14ac:dyDescent="0.25">
      <c r="D633" s="24"/>
      <c r="E633" s="24"/>
      <c r="G633" s="289"/>
      <c r="I633" s="289"/>
    </row>
    <row r="634" spans="4:9" customFormat="1" x14ac:dyDescent="0.25">
      <c r="D634" s="24"/>
      <c r="E634" s="24"/>
      <c r="G634" s="289"/>
      <c r="I634" s="289"/>
    </row>
    <row r="635" spans="4:9" customFormat="1" x14ac:dyDescent="0.25">
      <c r="D635" s="24"/>
      <c r="E635" s="24"/>
      <c r="G635" s="289"/>
      <c r="I635" s="289"/>
    </row>
    <row r="636" spans="4:9" customFormat="1" x14ac:dyDescent="0.25">
      <c r="D636" s="24"/>
      <c r="E636" s="24"/>
      <c r="G636" s="289"/>
      <c r="I636" s="289"/>
    </row>
    <row r="637" spans="4:9" customFormat="1" x14ac:dyDescent="0.25">
      <c r="D637" s="24"/>
      <c r="E637" s="24"/>
      <c r="G637" s="289"/>
      <c r="I637" s="289"/>
    </row>
    <row r="638" spans="4:9" customFormat="1" x14ac:dyDescent="0.25">
      <c r="D638" s="24"/>
      <c r="E638" s="24"/>
      <c r="G638" s="289"/>
      <c r="I638" s="289"/>
    </row>
    <row r="639" spans="4:9" customFormat="1" x14ac:dyDescent="0.25">
      <c r="D639" s="24"/>
      <c r="E639" s="24"/>
      <c r="G639" s="289"/>
      <c r="I639" s="289"/>
    </row>
    <row r="640" spans="4:9" customFormat="1" x14ac:dyDescent="0.25">
      <c r="D640" s="24"/>
      <c r="E640" s="24"/>
      <c r="G640" s="289"/>
      <c r="I640" s="289"/>
    </row>
    <row r="641" spans="4:9" customFormat="1" x14ac:dyDescent="0.25">
      <c r="D641" s="24"/>
      <c r="E641" s="24"/>
      <c r="G641" s="289"/>
      <c r="I641" s="289"/>
    </row>
    <row r="642" spans="4:9" customFormat="1" x14ac:dyDescent="0.25">
      <c r="D642" s="24"/>
      <c r="E642" s="24"/>
      <c r="G642" s="289"/>
      <c r="I642" s="289"/>
    </row>
    <row r="643" spans="4:9" customFormat="1" x14ac:dyDescent="0.25">
      <c r="D643" s="24"/>
      <c r="E643" s="24"/>
      <c r="G643" s="289"/>
      <c r="I643" s="289"/>
    </row>
    <row r="644" spans="4:9" customFormat="1" x14ac:dyDescent="0.25">
      <c r="D644" s="24"/>
      <c r="E644" s="24"/>
      <c r="G644" s="289"/>
      <c r="I644" s="289"/>
    </row>
    <row r="645" spans="4:9" customFormat="1" x14ac:dyDescent="0.25">
      <c r="D645" s="24"/>
      <c r="E645" s="24"/>
      <c r="G645" s="289"/>
      <c r="I645" s="289"/>
    </row>
    <row r="646" spans="4:9" customFormat="1" x14ac:dyDescent="0.25">
      <c r="D646" s="24"/>
      <c r="E646" s="24"/>
      <c r="G646" s="289"/>
      <c r="I646" s="289"/>
    </row>
    <row r="647" spans="4:9" customFormat="1" x14ac:dyDescent="0.25">
      <c r="D647" s="24"/>
      <c r="E647" s="24"/>
      <c r="G647" s="289"/>
      <c r="I647" s="289"/>
    </row>
    <row r="648" spans="4:9" customFormat="1" x14ac:dyDescent="0.25">
      <c r="D648" s="24"/>
      <c r="E648" s="24"/>
      <c r="G648" s="289"/>
      <c r="I648" s="289"/>
    </row>
    <row r="649" spans="4:9" customFormat="1" x14ac:dyDescent="0.25">
      <c r="D649" s="24"/>
      <c r="E649" s="24"/>
      <c r="G649" s="289"/>
      <c r="I649" s="289"/>
    </row>
    <row r="650" spans="4:9" customFormat="1" x14ac:dyDescent="0.25">
      <c r="D650" s="24"/>
      <c r="E650" s="24"/>
      <c r="G650" s="289"/>
      <c r="I650" s="289"/>
    </row>
    <row r="651" spans="4:9" customFormat="1" x14ac:dyDescent="0.25">
      <c r="D651" s="24"/>
      <c r="E651" s="24"/>
      <c r="G651" s="289"/>
      <c r="I651" s="289"/>
    </row>
    <row r="652" spans="4:9" customFormat="1" x14ac:dyDescent="0.25">
      <c r="D652" s="24"/>
      <c r="E652" s="24"/>
      <c r="G652" s="289"/>
      <c r="I652" s="289"/>
    </row>
    <row r="653" spans="4:9" customFormat="1" x14ac:dyDescent="0.25">
      <c r="D653" s="24"/>
      <c r="E653" s="24"/>
      <c r="G653" s="289"/>
      <c r="I653" s="289"/>
    </row>
    <row r="654" spans="4:9" customFormat="1" x14ac:dyDescent="0.25">
      <c r="D654" s="24"/>
      <c r="E654" s="24"/>
      <c r="G654" s="289"/>
      <c r="I654" s="289"/>
    </row>
    <row r="655" spans="4:9" customFormat="1" x14ac:dyDescent="0.25">
      <c r="D655" s="24"/>
      <c r="E655" s="24"/>
      <c r="G655" s="289"/>
      <c r="I655" s="289"/>
    </row>
    <row r="656" spans="4:9" customFormat="1" x14ac:dyDescent="0.25">
      <c r="D656" s="24"/>
      <c r="E656" s="24"/>
      <c r="G656" s="289"/>
      <c r="I656" s="289"/>
    </row>
    <row r="657" spans="4:9" customFormat="1" x14ac:dyDescent="0.25">
      <c r="D657" s="24"/>
      <c r="E657" s="24"/>
      <c r="G657" s="289"/>
      <c r="I657" s="289"/>
    </row>
    <row r="658" spans="4:9" customFormat="1" x14ac:dyDescent="0.25">
      <c r="D658" s="24"/>
      <c r="E658" s="24"/>
      <c r="G658" s="289"/>
      <c r="I658" s="289"/>
    </row>
    <row r="659" spans="4:9" customFormat="1" x14ac:dyDescent="0.25">
      <c r="D659" s="24"/>
      <c r="E659" s="24"/>
      <c r="G659" s="289"/>
      <c r="I659" s="289"/>
    </row>
    <row r="660" spans="4:9" customFormat="1" x14ac:dyDescent="0.25">
      <c r="D660" s="24"/>
      <c r="E660" s="24"/>
      <c r="G660" s="289"/>
      <c r="I660" s="289"/>
    </row>
    <row r="661" spans="4:9" customFormat="1" x14ac:dyDescent="0.25">
      <c r="D661" s="24"/>
      <c r="E661" s="24"/>
      <c r="G661" s="289"/>
      <c r="I661" s="289"/>
    </row>
    <row r="662" spans="4:9" customFormat="1" x14ac:dyDescent="0.25">
      <c r="D662" s="24"/>
      <c r="E662" s="24"/>
      <c r="G662" s="289"/>
      <c r="I662" s="289"/>
    </row>
    <row r="663" spans="4:9" customFormat="1" x14ac:dyDescent="0.25">
      <c r="D663" s="24"/>
      <c r="E663" s="24"/>
      <c r="G663" s="289"/>
      <c r="I663" s="289"/>
    </row>
    <row r="664" spans="4:9" customFormat="1" x14ac:dyDescent="0.25">
      <c r="D664" s="24"/>
      <c r="E664" s="24"/>
      <c r="G664" s="289"/>
      <c r="I664" s="289"/>
    </row>
    <row r="665" spans="4:9" customFormat="1" x14ac:dyDescent="0.25">
      <c r="D665" s="24"/>
      <c r="E665" s="24"/>
      <c r="G665" s="289"/>
      <c r="I665" s="289"/>
    </row>
    <row r="666" spans="4:9" customFormat="1" x14ac:dyDescent="0.25">
      <c r="D666" s="24"/>
      <c r="E666" s="24"/>
      <c r="G666" s="289"/>
      <c r="I666" s="289"/>
    </row>
    <row r="667" spans="4:9" customFormat="1" x14ac:dyDescent="0.25">
      <c r="D667" s="24"/>
      <c r="E667" s="24"/>
      <c r="G667" s="289"/>
      <c r="I667" s="289"/>
    </row>
    <row r="668" spans="4:9" customFormat="1" x14ac:dyDescent="0.25">
      <c r="D668" s="24"/>
      <c r="E668" s="24"/>
      <c r="G668" s="289"/>
      <c r="I668" s="289"/>
    </row>
    <row r="669" spans="4:9" customFormat="1" x14ac:dyDescent="0.25">
      <c r="D669" s="24"/>
      <c r="E669" s="24"/>
      <c r="G669" s="289"/>
      <c r="I669" s="289"/>
    </row>
    <row r="670" spans="4:9" customFormat="1" x14ac:dyDescent="0.25">
      <c r="D670" s="24"/>
      <c r="E670" s="24"/>
      <c r="G670" s="289"/>
      <c r="I670" s="289"/>
    </row>
    <row r="671" spans="4:9" customFormat="1" x14ac:dyDescent="0.25">
      <c r="D671" s="24"/>
      <c r="E671" s="24"/>
      <c r="G671" s="289"/>
      <c r="I671" s="289"/>
    </row>
    <row r="672" spans="4:9" customFormat="1" x14ac:dyDescent="0.25">
      <c r="D672" s="24"/>
      <c r="E672" s="24"/>
      <c r="G672" s="289"/>
      <c r="I672" s="289"/>
    </row>
    <row r="673" spans="4:9" customFormat="1" x14ac:dyDescent="0.25">
      <c r="D673" s="24"/>
      <c r="E673" s="24"/>
      <c r="G673" s="289"/>
      <c r="I673" s="289"/>
    </row>
    <row r="674" spans="4:9" customFormat="1" x14ac:dyDescent="0.25">
      <c r="D674" s="24"/>
      <c r="E674" s="24"/>
      <c r="G674" s="289"/>
      <c r="I674" s="289"/>
    </row>
    <row r="675" spans="4:9" customFormat="1" x14ac:dyDescent="0.25">
      <c r="D675" s="24"/>
      <c r="E675" s="24"/>
      <c r="G675" s="289"/>
      <c r="I675" s="289"/>
    </row>
    <row r="676" spans="4:9" customFormat="1" x14ac:dyDescent="0.25">
      <c r="D676" s="24"/>
      <c r="E676" s="24"/>
      <c r="G676" s="289"/>
      <c r="I676" s="289"/>
    </row>
    <row r="677" spans="4:9" customFormat="1" x14ac:dyDescent="0.25">
      <c r="D677" s="24"/>
      <c r="E677" s="24"/>
      <c r="G677" s="289"/>
      <c r="I677" s="289"/>
    </row>
    <row r="678" spans="4:9" customFormat="1" x14ac:dyDescent="0.25">
      <c r="D678" s="24"/>
      <c r="E678" s="24"/>
      <c r="G678" s="289"/>
      <c r="I678" s="289"/>
    </row>
    <row r="679" spans="4:9" customFormat="1" x14ac:dyDescent="0.25">
      <c r="D679" s="24"/>
      <c r="E679" s="24"/>
      <c r="G679" s="289"/>
      <c r="I679" s="289"/>
    </row>
    <row r="680" spans="4:9" customFormat="1" x14ac:dyDescent="0.25">
      <c r="D680" s="24"/>
      <c r="E680" s="24"/>
      <c r="G680" s="289"/>
      <c r="I680" s="289"/>
    </row>
    <row r="681" spans="4:9" customFormat="1" x14ac:dyDescent="0.25">
      <c r="D681" s="24"/>
      <c r="E681" s="24"/>
      <c r="G681" s="289"/>
      <c r="I681" s="289"/>
    </row>
    <row r="682" spans="4:9" customFormat="1" x14ac:dyDescent="0.25">
      <c r="D682" s="24"/>
      <c r="E682" s="24"/>
      <c r="G682" s="289"/>
      <c r="I682" s="289"/>
    </row>
    <row r="683" spans="4:9" customFormat="1" x14ac:dyDescent="0.25">
      <c r="D683" s="24"/>
      <c r="E683" s="24"/>
      <c r="G683" s="289"/>
      <c r="I683" s="289"/>
    </row>
    <row r="684" spans="4:9" customFormat="1" x14ac:dyDescent="0.25">
      <c r="D684" s="24"/>
      <c r="E684" s="24"/>
      <c r="G684" s="289"/>
      <c r="I684" s="289"/>
    </row>
    <row r="685" spans="4:9" customFormat="1" x14ac:dyDescent="0.25">
      <c r="D685" s="24"/>
      <c r="E685" s="24"/>
      <c r="G685" s="289"/>
      <c r="I685" s="289"/>
    </row>
    <row r="686" spans="4:9" customFormat="1" x14ac:dyDescent="0.25">
      <c r="D686" s="24"/>
      <c r="E686" s="24"/>
      <c r="G686" s="289"/>
      <c r="I686" s="289"/>
    </row>
    <row r="687" spans="4:9" customFormat="1" x14ac:dyDescent="0.25">
      <c r="D687" s="24"/>
      <c r="E687" s="24"/>
      <c r="G687" s="289"/>
      <c r="I687" s="289"/>
    </row>
    <row r="688" spans="4:9" customFormat="1" x14ac:dyDescent="0.25">
      <c r="D688" s="24"/>
      <c r="E688" s="24"/>
      <c r="G688" s="289"/>
      <c r="I688" s="289"/>
    </row>
    <row r="689" spans="4:9" customFormat="1" x14ac:dyDescent="0.25">
      <c r="D689" s="24"/>
      <c r="E689" s="24"/>
      <c r="G689" s="289"/>
      <c r="I689" s="289"/>
    </row>
    <row r="690" spans="4:9" customFormat="1" x14ac:dyDescent="0.25">
      <c r="D690" s="24"/>
      <c r="E690" s="24"/>
      <c r="G690" s="289"/>
      <c r="I690" s="289"/>
    </row>
    <row r="691" spans="4:9" customFormat="1" x14ac:dyDescent="0.25">
      <c r="D691" s="24"/>
      <c r="E691" s="24"/>
      <c r="G691" s="289"/>
      <c r="I691" s="289"/>
    </row>
    <row r="692" spans="4:9" customFormat="1" x14ac:dyDescent="0.25">
      <c r="D692" s="24"/>
      <c r="E692" s="24"/>
      <c r="G692" s="289"/>
      <c r="I692" s="289"/>
    </row>
    <row r="693" spans="4:9" customFormat="1" x14ac:dyDescent="0.25">
      <c r="D693" s="24"/>
      <c r="E693" s="24"/>
      <c r="G693" s="289"/>
      <c r="I693" s="289"/>
    </row>
    <row r="694" spans="4:9" customFormat="1" x14ac:dyDescent="0.25">
      <c r="D694" s="24"/>
      <c r="E694" s="24"/>
      <c r="G694" s="289"/>
      <c r="I694" s="289"/>
    </row>
    <row r="695" spans="4:9" customFormat="1" x14ac:dyDescent="0.25">
      <c r="D695" s="24"/>
      <c r="E695" s="24"/>
      <c r="G695" s="289"/>
      <c r="I695" s="289"/>
    </row>
    <row r="696" spans="4:9" customFormat="1" x14ac:dyDescent="0.25">
      <c r="D696" s="24"/>
      <c r="E696" s="24"/>
      <c r="G696" s="289"/>
      <c r="I696" s="289"/>
    </row>
    <row r="697" spans="4:9" customFormat="1" x14ac:dyDescent="0.25">
      <c r="D697" s="24"/>
      <c r="E697" s="24"/>
      <c r="G697" s="289"/>
      <c r="I697" s="289"/>
    </row>
    <row r="698" spans="4:9" customFormat="1" x14ac:dyDescent="0.25">
      <c r="D698" s="24"/>
      <c r="E698" s="24"/>
      <c r="G698" s="289"/>
      <c r="I698" s="289"/>
    </row>
    <row r="699" spans="4:9" customFormat="1" x14ac:dyDescent="0.25">
      <c r="D699" s="24"/>
      <c r="E699" s="24"/>
      <c r="G699" s="289"/>
      <c r="I699" s="289"/>
    </row>
    <row r="700" spans="4:9" customFormat="1" x14ac:dyDescent="0.25">
      <c r="D700" s="24"/>
      <c r="E700" s="24"/>
      <c r="G700" s="289"/>
      <c r="I700" s="289"/>
    </row>
    <row r="701" spans="4:9" customFormat="1" x14ac:dyDescent="0.25">
      <c r="D701" s="24"/>
      <c r="E701" s="24"/>
      <c r="G701" s="289"/>
      <c r="I701" s="289"/>
    </row>
    <row r="702" spans="4:9" customFormat="1" x14ac:dyDescent="0.25">
      <c r="D702" s="24"/>
      <c r="E702" s="24"/>
      <c r="G702" s="289"/>
      <c r="I702" s="289"/>
    </row>
    <row r="703" spans="4:9" customFormat="1" x14ac:dyDescent="0.25">
      <c r="D703" s="24"/>
      <c r="E703" s="24"/>
      <c r="G703" s="289"/>
      <c r="I703" s="289"/>
    </row>
    <row r="704" spans="4:9" customFormat="1" x14ac:dyDescent="0.25">
      <c r="D704" s="24"/>
      <c r="E704" s="24"/>
      <c r="G704" s="289"/>
      <c r="I704" s="289"/>
    </row>
    <row r="705" spans="4:9" customFormat="1" x14ac:dyDescent="0.25">
      <c r="D705" s="24"/>
      <c r="E705" s="24"/>
      <c r="G705" s="289"/>
      <c r="I705" s="289"/>
    </row>
    <row r="706" spans="4:9" customFormat="1" x14ac:dyDescent="0.25">
      <c r="D706" s="24"/>
      <c r="E706" s="24"/>
      <c r="G706" s="289"/>
      <c r="I706" s="289"/>
    </row>
    <row r="707" spans="4:9" customFormat="1" x14ac:dyDescent="0.25">
      <c r="D707" s="24"/>
      <c r="E707" s="24"/>
      <c r="G707" s="289"/>
      <c r="I707" s="289"/>
    </row>
    <row r="708" spans="4:9" customFormat="1" x14ac:dyDescent="0.25">
      <c r="D708" s="24"/>
      <c r="E708" s="24"/>
      <c r="G708" s="289"/>
      <c r="I708" s="289"/>
    </row>
    <row r="709" spans="4:9" customFormat="1" x14ac:dyDescent="0.25">
      <c r="D709" s="24"/>
      <c r="E709" s="24"/>
      <c r="G709" s="289"/>
      <c r="I709" s="289"/>
    </row>
    <row r="710" spans="4:9" customFormat="1" x14ac:dyDescent="0.25">
      <c r="D710" s="24"/>
      <c r="E710" s="24"/>
      <c r="G710" s="289"/>
      <c r="I710" s="289"/>
    </row>
    <row r="711" spans="4:9" customFormat="1" x14ac:dyDescent="0.25">
      <c r="D711" s="24"/>
      <c r="E711" s="24"/>
      <c r="G711" s="289"/>
      <c r="I711" s="289"/>
    </row>
    <row r="712" spans="4:9" customFormat="1" x14ac:dyDescent="0.25">
      <c r="D712" s="24"/>
      <c r="E712" s="24"/>
      <c r="G712" s="289"/>
      <c r="I712" s="289"/>
    </row>
    <row r="713" spans="4:9" customFormat="1" x14ac:dyDescent="0.25">
      <c r="D713" s="24"/>
      <c r="E713" s="24"/>
      <c r="G713" s="289"/>
      <c r="I713" s="289"/>
    </row>
    <row r="714" spans="4:9" customFormat="1" x14ac:dyDescent="0.25">
      <c r="D714" s="24"/>
      <c r="E714" s="24"/>
      <c r="G714" s="289"/>
      <c r="I714" s="289"/>
    </row>
    <row r="715" spans="4:9" customFormat="1" x14ac:dyDescent="0.25">
      <c r="D715" s="24"/>
      <c r="E715" s="24"/>
      <c r="G715" s="289"/>
      <c r="I715" s="289"/>
    </row>
    <row r="716" spans="4:9" customFormat="1" x14ac:dyDescent="0.25">
      <c r="D716" s="24"/>
      <c r="E716" s="24"/>
      <c r="G716" s="289"/>
      <c r="I716" s="289"/>
    </row>
    <row r="717" spans="4:9" customFormat="1" x14ac:dyDescent="0.25">
      <c r="D717" s="24"/>
      <c r="E717" s="24"/>
      <c r="G717" s="289"/>
      <c r="I717" s="289"/>
    </row>
    <row r="718" spans="4:9" customFormat="1" x14ac:dyDescent="0.25">
      <c r="D718" s="24"/>
      <c r="E718" s="24"/>
      <c r="G718" s="289"/>
      <c r="I718" s="289"/>
    </row>
    <row r="719" spans="4:9" customFormat="1" x14ac:dyDescent="0.25">
      <c r="D719" s="24"/>
      <c r="E719" s="24"/>
      <c r="G719" s="289"/>
      <c r="I719" s="289"/>
    </row>
    <row r="720" spans="4:9" customFormat="1" x14ac:dyDescent="0.25">
      <c r="D720" s="24"/>
      <c r="E720" s="24"/>
      <c r="G720" s="289"/>
      <c r="I720" s="289"/>
    </row>
    <row r="721" spans="4:9" customFormat="1" x14ac:dyDescent="0.25">
      <c r="D721" s="24"/>
      <c r="E721" s="24"/>
      <c r="G721" s="289"/>
      <c r="I721" s="289"/>
    </row>
    <row r="722" spans="4:9" customFormat="1" x14ac:dyDescent="0.25">
      <c r="D722" s="24"/>
      <c r="E722" s="24"/>
      <c r="G722" s="289"/>
      <c r="I722" s="289"/>
    </row>
    <row r="723" spans="4:9" customFormat="1" x14ac:dyDescent="0.25">
      <c r="D723" s="24"/>
      <c r="E723" s="24"/>
      <c r="G723" s="289"/>
      <c r="I723" s="289"/>
    </row>
    <row r="724" spans="4:9" customFormat="1" x14ac:dyDescent="0.25">
      <c r="D724" s="24"/>
      <c r="E724" s="24"/>
      <c r="G724" s="289"/>
      <c r="I724" s="289"/>
    </row>
    <row r="725" spans="4:9" customFormat="1" x14ac:dyDescent="0.25">
      <c r="D725" s="24"/>
      <c r="E725" s="24"/>
      <c r="G725" s="289"/>
      <c r="I725" s="289"/>
    </row>
    <row r="726" spans="4:9" customFormat="1" x14ac:dyDescent="0.25">
      <c r="D726" s="24"/>
      <c r="E726" s="24"/>
      <c r="G726" s="289"/>
      <c r="I726" s="289"/>
    </row>
    <row r="727" spans="4:9" customFormat="1" x14ac:dyDescent="0.25">
      <c r="D727" s="24"/>
      <c r="E727" s="24"/>
      <c r="G727" s="289"/>
      <c r="I727" s="289"/>
    </row>
    <row r="728" spans="4:9" customFormat="1" x14ac:dyDescent="0.25">
      <c r="D728" s="24"/>
      <c r="E728" s="24"/>
      <c r="G728" s="289"/>
      <c r="I728" s="289"/>
    </row>
    <row r="729" spans="4:9" customFormat="1" x14ac:dyDescent="0.25">
      <c r="D729" s="24"/>
      <c r="E729" s="24"/>
      <c r="G729" s="289"/>
      <c r="I729" s="289"/>
    </row>
    <row r="730" spans="4:9" customFormat="1" x14ac:dyDescent="0.25">
      <c r="D730" s="24"/>
      <c r="E730" s="24"/>
      <c r="G730" s="289"/>
      <c r="I730" s="289"/>
    </row>
    <row r="731" spans="4:9" customFormat="1" x14ac:dyDescent="0.25">
      <c r="D731" s="24"/>
      <c r="E731" s="24"/>
      <c r="G731" s="289"/>
      <c r="I731" s="289"/>
    </row>
    <row r="732" spans="4:9" customFormat="1" x14ac:dyDescent="0.25">
      <c r="D732" s="24"/>
      <c r="E732" s="24"/>
      <c r="G732" s="289"/>
      <c r="I732" s="289"/>
    </row>
    <row r="733" spans="4:9" customFormat="1" x14ac:dyDescent="0.25">
      <c r="D733" s="24"/>
      <c r="E733" s="24"/>
      <c r="G733" s="289"/>
      <c r="I733" s="289"/>
    </row>
    <row r="734" spans="4:9" customFormat="1" x14ac:dyDescent="0.25">
      <c r="D734" s="24"/>
      <c r="E734" s="24"/>
      <c r="G734" s="289"/>
      <c r="I734" s="289"/>
    </row>
    <row r="735" spans="4:9" customFormat="1" x14ac:dyDescent="0.25">
      <c r="D735" s="24"/>
      <c r="E735" s="24"/>
      <c r="G735" s="289"/>
      <c r="I735" s="289"/>
    </row>
    <row r="736" spans="4:9" customFormat="1" x14ac:dyDescent="0.25">
      <c r="D736" s="24"/>
      <c r="E736" s="24"/>
      <c r="G736" s="289"/>
      <c r="I736" s="289"/>
    </row>
    <row r="737" spans="4:9" customFormat="1" x14ac:dyDescent="0.25">
      <c r="D737" s="24"/>
      <c r="E737" s="24"/>
      <c r="G737" s="289"/>
      <c r="I737" s="289"/>
    </row>
    <row r="738" spans="4:9" customFormat="1" x14ac:dyDescent="0.25">
      <c r="D738" s="24"/>
      <c r="E738" s="24"/>
      <c r="G738" s="289"/>
      <c r="I738" s="289"/>
    </row>
    <row r="739" spans="4:9" customFormat="1" x14ac:dyDescent="0.25">
      <c r="D739" s="24"/>
      <c r="E739" s="24"/>
      <c r="G739" s="289"/>
      <c r="I739" s="289"/>
    </row>
    <row r="740" spans="4:9" customFormat="1" x14ac:dyDescent="0.25">
      <c r="D740" s="24"/>
      <c r="E740" s="24"/>
      <c r="G740" s="289"/>
      <c r="I740" s="289"/>
    </row>
    <row r="741" spans="4:9" customFormat="1" x14ac:dyDescent="0.25">
      <c r="D741" s="24"/>
      <c r="E741" s="24"/>
      <c r="G741" s="289"/>
      <c r="I741" s="289"/>
    </row>
    <row r="742" spans="4:9" customFormat="1" x14ac:dyDescent="0.25">
      <c r="D742" s="24"/>
      <c r="E742" s="24"/>
      <c r="G742" s="289"/>
      <c r="I742" s="289"/>
    </row>
    <row r="743" spans="4:9" customFormat="1" x14ac:dyDescent="0.25">
      <c r="D743" s="24"/>
      <c r="E743" s="24"/>
      <c r="G743" s="289"/>
      <c r="I743" s="289"/>
    </row>
    <row r="744" spans="4:9" customFormat="1" x14ac:dyDescent="0.25">
      <c r="D744" s="24"/>
      <c r="E744" s="24"/>
      <c r="G744" s="289"/>
      <c r="I744" s="289"/>
    </row>
    <row r="745" spans="4:9" customFormat="1" x14ac:dyDescent="0.25">
      <c r="D745" s="24"/>
      <c r="E745" s="24"/>
      <c r="G745" s="289"/>
      <c r="I745" s="289"/>
    </row>
    <row r="746" spans="4:9" customFormat="1" x14ac:dyDescent="0.25">
      <c r="D746" s="24"/>
      <c r="E746" s="24"/>
      <c r="G746" s="289"/>
      <c r="I746" s="289"/>
    </row>
    <row r="747" spans="4:9" customFormat="1" x14ac:dyDescent="0.25">
      <c r="D747" s="24"/>
      <c r="E747" s="24"/>
      <c r="G747" s="289"/>
      <c r="I747" s="289"/>
    </row>
    <row r="748" spans="4:9" customFormat="1" x14ac:dyDescent="0.25">
      <c r="D748" s="24"/>
      <c r="E748" s="24"/>
      <c r="G748" s="289"/>
      <c r="I748" s="289"/>
    </row>
    <row r="749" spans="4:9" customFormat="1" x14ac:dyDescent="0.25">
      <c r="D749" s="24"/>
      <c r="E749" s="24"/>
      <c r="G749" s="289"/>
      <c r="I749" s="289"/>
    </row>
    <row r="750" spans="4:9" customFormat="1" x14ac:dyDescent="0.25">
      <c r="D750" s="24"/>
      <c r="E750" s="24"/>
      <c r="G750" s="289"/>
      <c r="I750" s="289"/>
    </row>
    <row r="751" spans="4:9" customFormat="1" x14ac:dyDescent="0.25">
      <c r="D751" s="24"/>
      <c r="E751" s="24"/>
      <c r="G751" s="289"/>
      <c r="I751" s="289"/>
    </row>
    <row r="752" spans="4:9" customFormat="1" x14ac:dyDescent="0.25">
      <c r="D752" s="24"/>
      <c r="E752" s="24"/>
      <c r="G752" s="289"/>
      <c r="I752" s="289"/>
    </row>
    <row r="753" spans="4:9" customFormat="1" x14ac:dyDescent="0.25">
      <c r="D753" s="24"/>
      <c r="E753" s="24"/>
      <c r="G753" s="289"/>
      <c r="I753" s="289"/>
    </row>
    <row r="754" spans="4:9" customFormat="1" x14ac:dyDescent="0.25">
      <c r="D754" s="24"/>
      <c r="E754" s="24"/>
      <c r="G754" s="289"/>
      <c r="I754" s="289"/>
    </row>
    <row r="755" spans="4:9" customFormat="1" x14ac:dyDescent="0.25">
      <c r="D755" s="24"/>
      <c r="E755" s="24"/>
      <c r="G755" s="289"/>
      <c r="I755" s="289"/>
    </row>
    <row r="756" spans="4:9" customFormat="1" x14ac:dyDescent="0.25">
      <c r="D756" s="24"/>
      <c r="E756" s="24"/>
      <c r="G756" s="289"/>
      <c r="I756" s="289"/>
    </row>
    <row r="757" spans="4:9" customFormat="1" x14ac:dyDescent="0.25">
      <c r="D757" s="24"/>
      <c r="E757" s="24"/>
      <c r="G757" s="289"/>
      <c r="I757" s="289"/>
    </row>
    <row r="758" spans="4:9" customFormat="1" x14ac:dyDescent="0.25">
      <c r="D758" s="24"/>
      <c r="E758" s="24"/>
      <c r="G758" s="289"/>
      <c r="I758" s="289"/>
    </row>
    <row r="759" spans="4:9" customFormat="1" x14ac:dyDescent="0.25">
      <c r="D759" s="24"/>
      <c r="E759" s="24"/>
      <c r="G759" s="289"/>
      <c r="I759" s="289"/>
    </row>
    <row r="760" spans="4:9" customFormat="1" x14ac:dyDescent="0.25">
      <c r="D760" s="24"/>
      <c r="E760" s="24"/>
      <c r="G760" s="289"/>
      <c r="I760" s="289"/>
    </row>
    <row r="761" spans="4:9" customFormat="1" x14ac:dyDescent="0.25">
      <c r="D761" s="24"/>
      <c r="E761" s="24"/>
      <c r="G761" s="289"/>
      <c r="I761" s="289"/>
    </row>
    <row r="762" spans="4:9" customFormat="1" x14ac:dyDescent="0.25">
      <c r="D762" s="24"/>
      <c r="E762" s="24"/>
      <c r="G762" s="289"/>
      <c r="I762" s="289"/>
    </row>
    <row r="763" spans="4:9" customFormat="1" x14ac:dyDescent="0.25">
      <c r="D763" s="24"/>
      <c r="E763" s="24"/>
      <c r="G763" s="289"/>
      <c r="I763" s="289"/>
    </row>
    <row r="764" spans="4:9" customFormat="1" x14ac:dyDescent="0.25">
      <c r="D764" s="24"/>
      <c r="E764" s="24"/>
      <c r="G764" s="289"/>
      <c r="I764" s="289"/>
    </row>
    <row r="765" spans="4:9" customFormat="1" x14ac:dyDescent="0.25">
      <c r="D765" s="24"/>
      <c r="E765" s="24"/>
      <c r="G765" s="289"/>
      <c r="I765" s="289"/>
    </row>
    <row r="766" spans="4:9" customFormat="1" x14ac:dyDescent="0.25">
      <c r="D766" s="24"/>
      <c r="E766" s="24"/>
      <c r="G766" s="289"/>
      <c r="I766" s="289"/>
    </row>
    <row r="767" spans="4:9" customFormat="1" x14ac:dyDescent="0.25">
      <c r="D767" s="24"/>
      <c r="E767" s="24"/>
      <c r="G767" s="289"/>
      <c r="I767" s="289"/>
    </row>
    <row r="768" spans="4:9" customFormat="1" x14ac:dyDescent="0.25">
      <c r="D768" s="24"/>
      <c r="E768" s="24"/>
      <c r="G768" s="289"/>
      <c r="I768" s="289"/>
    </row>
    <row r="769" spans="4:9" customFormat="1" x14ac:dyDescent="0.25">
      <c r="D769" s="24"/>
      <c r="E769" s="24"/>
      <c r="G769" s="289"/>
      <c r="I769" s="289"/>
    </row>
    <row r="770" spans="4:9" customFormat="1" x14ac:dyDescent="0.25">
      <c r="D770" s="24"/>
      <c r="E770" s="24"/>
      <c r="G770" s="289"/>
      <c r="I770" s="289"/>
    </row>
    <row r="771" spans="4:9" customFormat="1" x14ac:dyDescent="0.25">
      <c r="D771" s="24"/>
      <c r="E771" s="24"/>
      <c r="G771" s="289"/>
      <c r="I771" s="289"/>
    </row>
    <row r="772" spans="4:9" customFormat="1" x14ac:dyDescent="0.25">
      <c r="D772" s="24"/>
      <c r="E772" s="24"/>
      <c r="G772" s="289"/>
      <c r="I772" s="289"/>
    </row>
    <row r="773" spans="4:9" customFormat="1" x14ac:dyDescent="0.25">
      <c r="D773" s="24"/>
      <c r="E773" s="24"/>
      <c r="G773" s="289"/>
      <c r="I773" s="289"/>
    </row>
    <row r="774" spans="4:9" customFormat="1" x14ac:dyDescent="0.25">
      <c r="D774" s="24"/>
      <c r="E774" s="24"/>
      <c r="G774" s="289"/>
      <c r="I774" s="289"/>
    </row>
    <row r="775" spans="4:9" customFormat="1" x14ac:dyDescent="0.25">
      <c r="D775" s="24"/>
      <c r="E775" s="24"/>
      <c r="G775" s="289"/>
      <c r="I775" s="289"/>
    </row>
    <row r="776" spans="4:9" customFormat="1" x14ac:dyDescent="0.25">
      <c r="D776" s="24"/>
      <c r="E776" s="24"/>
      <c r="G776" s="289"/>
      <c r="I776" s="289"/>
    </row>
    <row r="777" spans="4:9" customFormat="1" x14ac:dyDescent="0.25">
      <c r="D777" s="24"/>
      <c r="E777" s="24"/>
      <c r="G777" s="289"/>
      <c r="I777" s="289"/>
    </row>
    <row r="778" spans="4:9" customFormat="1" x14ac:dyDescent="0.25">
      <c r="D778" s="24"/>
      <c r="E778" s="24"/>
      <c r="G778" s="289"/>
      <c r="I778" s="289"/>
    </row>
    <row r="779" spans="4:9" customFormat="1" x14ac:dyDescent="0.25">
      <c r="D779" s="24"/>
      <c r="E779" s="24"/>
      <c r="G779" s="289"/>
      <c r="I779" s="289"/>
    </row>
    <row r="780" spans="4:9" customFormat="1" x14ac:dyDescent="0.25">
      <c r="D780" s="24"/>
      <c r="E780" s="24"/>
      <c r="G780" s="289"/>
      <c r="I780" s="289"/>
    </row>
    <row r="781" spans="4:9" customFormat="1" x14ac:dyDescent="0.25">
      <c r="D781" s="24"/>
      <c r="E781" s="24"/>
      <c r="G781" s="289"/>
      <c r="I781" s="289"/>
    </row>
    <row r="782" spans="4:9" customFormat="1" x14ac:dyDescent="0.25">
      <c r="D782" s="24"/>
      <c r="E782" s="24"/>
      <c r="G782" s="289"/>
      <c r="I782" s="289"/>
    </row>
    <row r="783" spans="4:9" customFormat="1" x14ac:dyDescent="0.25">
      <c r="D783" s="24"/>
      <c r="E783" s="24"/>
      <c r="G783" s="289"/>
      <c r="I783" s="289"/>
    </row>
    <row r="784" spans="4:9" customFormat="1" x14ac:dyDescent="0.25">
      <c r="D784" s="24"/>
      <c r="E784" s="24"/>
      <c r="G784" s="289"/>
      <c r="I784" s="289"/>
    </row>
    <row r="785" spans="4:9" customFormat="1" x14ac:dyDescent="0.25">
      <c r="D785" s="24"/>
      <c r="E785" s="24"/>
      <c r="G785" s="289"/>
      <c r="I785" s="289"/>
    </row>
    <row r="786" spans="4:9" customFormat="1" x14ac:dyDescent="0.25">
      <c r="D786" s="24"/>
      <c r="E786" s="24"/>
      <c r="G786" s="289"/>
      <c r="I786" s="289"/>
    </row>
    <row r="787" spans="4:9" customFormat="1" x14ac:dyDescent="0.25">
      <c r="D787" s="24"/>
      <c r="E787" s="24"/>
      <c r="G787" s="289"/>
      <c r="I787" s="289"/>
    </row>
    <row r="788" spans="4:9" customFormat="1" x14ac:dyDescent="0.25">
      <c r="D788" s="24"/>
      <c r="E788" s="24"/>
      <c r="G788" s="289"/>
      <c r="I788" s="289"/>
    </row>
    <row r="789" spans="4:9" customFormat="1" x14ac:dyDescent="0.25">
      <c r="D789" s="24"/>
      <c r="E789" s="24"/>
      <c r="G789" s="289"/>
      <c r="I789" s="289"/>
    </row>
    <row r="790" spans="4:9" customFormat="1" x14ac:dyDescent="0.25">
      <c r="D790" s="24"/>
      <c r="E790" s="24"/>
      <c r="G790" s="289"/>
      <c r="I790" s="289"/>
    </row>
    <row r="791" spans="4:9" customFormat="1" x14ac:dyDescent="0.25">
      <c r="D791" s="24"/>
      <c r="E791" s="24"/>
      <c r="G791" s="289"/>
      <c r="I791" s="289"/>
    </row>
    <row r="792" spans="4:9" customFormat="1" x14ac:dyDescent="0.25">
      <c r="D792" s="24"/>
      <c r="E792" s="24"/>
      <c r="G792" s="289"/>
      <c r="I792" s="289"/>
    </row>
    <row r="793" spans="4:9" customFormat="1" x14ac:dyDescent="0.25">
      <c r="D793" s="24"/>
      <c r="E793" s="24"/>
      <c r="G793" s="289"/>
      <c r="I793" s="289"/>
    </row>
    <row r="794" spans="4:9" customFormat="1" x14ac:dyDescent="0.25">
      <c r="D794" s="24"/>
      <c r="E794" s="24"/>
      <c r="G794" s="289"/>
      <c r="I794" s="289"/>
    </row>
    <row r="795" spans="4:9" customFormat="1" x14ac:dyDescent="0.25">
      <c r="D795" s="24"/>
      <c r="E795" s="24"/>
      <c r="G795" s="289"/>
      <c r="I795" s="289"/>
    </row>
    <row r="796" spans="4:9" customFormat="1" x14ac:dyDescent="0.25">
      <c r="D796" s="24"/>
      <c r="E796" s="24"/>
      <c r="G796" s="289"/>
      <c r="I796" s="289"/>
    </row>
    <row r="797" spans="4:9" customFormat="1" x14ac:dyDescent="0.25">
      <c r="D797" s="24"/>
      <c r="E797" s="24"/>
      <c r="G797" s="289"/>
      <c r="I797" s="289"/>
    </row>
    <row r="798" spans="4:9" customFormat="1" x14ac:dyDescent="0.25">
      <c r="D798" s="24"/>
      <c r="E798" s="24"/>
      <c r="G798" s="289"/>
      <c r="I798" s="289"/>
    </row>
    <row r="799" spans="4:9" customFormat="1" x14ac:dyDescent="0.25">
      <c r="D799" s="24"/>
      <c r="E799" s="24"/>
      <c r="G799" s="289"/>
      <c r="I799" s="289"/>
    </row>
    <row r="800" spans="4:9" customFormat="1" x14ac:dyDescent="0.25">
      <c r="D800" s="24"/>
      <c r="E800" s="24"/>
      <c r="G800" s="289"/>
      <c r="I800" s="289"/>
    </row>
    <row r="801" spans="4:9" customFormat="1" x14ac:dyDescent="0.25">
      <c r="D801" s="24"/>
      <c r="E801" s="24"/>
      <c r="G801" s="289"/>
      <c r="I801" s="289"/>
    </row>
    <row r="802" spans="4:9" customFormat="1" x14ac:dyDescent="0.25">
      <c r="D802" s="24"/>
      <c r="E802" s="24"/>
      <c r="G802" s="289"/>
      <c r="I802" s="289"/>
    </row>
    <row r="803" spans="4:9" customFormat="1" x14ac:dyDescent="0.25">
      <c r="D803" s="24"/>
      <c r="E803" s="24"/>
      <c r="G803" s="289"/>
      <c r="I803" s="289"/>
    </row>
    <row r="804" spans="4:9" customFormat="1" x14ac:dyDescent="0.25">
      <c r="D804" s="24"/>
      <c r="E804" s="24"/>
      <c r="G804" s="289"/>
      <c r="I804" s="289"/>
    </row>
    <row r="805" spans="4:9" customFormat="1" x14ac:dyDescent="0.25">
      <c r="D805" s="24"/>
      <c r="E805" s="24"/>
      <c r="G805" s="289"/>
      <c r="I805" s="289"/>
    </row>
    <row r="806" spans="4:9" customFormat="1" x14ac:dyDescent="0.25">
      <c r="D806" s="24"/>
      <c r="E806" s="24"/>
      <c r="G806" s="289"/>
      <c r="I806" s="289"/>
    </row>
    <row r="807" spans="4:9" customFormat="1" x14ac:dyDescent="0.25">
      <c r="D807" s="24"/>
      <c r="E807" s="24"/>
      <c r="G807" s="289"/>
      <c r="I807" s="289"/>
    </row>
    <row r="808" spans="4:9" customFormat="1" x14ac:dyDescent="0.25">
      <c r="D808" s="24"/>
      <c r="E808" s="24"/>
      <c r="G808" s="289"/>
      <c r="I808" s="289"/>
    </row>
    <row r="809" spans="4:9" customFormat="1" x14ac:dyDescent="0.25">
      <c r="D809" s="24"/>
      <c r="E809" s="24"/>
      <c r="G809" s="289"/>
      <c r="I809" s="289"/>
    </row>
    <row r="810" spans="4:9" customFormat="1" x14ac:dyDescent="0.25">
      <c r="D810" s="24"/>
      <c r="E810" s="24"/>
      <c r="G810" s="289"/>
      <c r="I810" s="289"/>
    </row>
    <row r="811" spans="4:9" customFormat="1" x14ac:dyDescent="0.25">
      <c r="D811" s="24"/>
      <c r="E811" s="24"/>
      <c r="G811" s="289"/>
      <c r="I811" s="289"/>
    </row>
    <row r="812" spans="4:9" customFormat="1" x14ac:dyDescent="0.25">
      <c r="D812" s="24"/>
      <c r="E812" s="24"/>
      <c r="G812" s="289"/>
      <c r="I812" s="289"/>
    </row>
    <row r="813" spans="4:9" customFormat="1" x14ac:dyDescent="0.25">
      <c r="D813" s="24"/>
      <c r="E813" s="24"/>
      <c r="G813" s="289"/>
      <c r="I813" s="289"/>
    </row>
    <row r="814" spans="4:9" customFormat="1" x14ac:dyDescent="0.25">
      <c r="D814" s="24"/>
      <c r="E814" s="24"/>
      <c r="G814" s="289"/>
      <c r="I814" s="289"/>
    </row>
    <row r="815" spans="4:9" customFormat="1" x14ac:dyDescent="0.25">
      <c r="D815" s="24"/>
      <c r="E815" s="24"/>
      <c r="G815" s="289"/>
      <c r="I815" s="289"/>
    </row>
    <row r="816" spans="4:9" customFormat="1" x14ac:dyDescent="0.25">
      <c r="D816" s="24"/>
      <c r="E816" s="24"/>
      <c r="G816" s="289"/>
      <c r="I816" s="289"/>
    </row>
    <row r="817" spans="4:9" customFormat="1" x14ac:dyDescent="0.25">
      <c r="D817" s="24"/>
      <c r="E817" s="24"/>
      <c r="G817" s="289"/>
      <c r="I817" s="289"/>
    </row>
    <row r="818" spans="4:9" customFormat="1" x14ac:dyDescent="0.25">
      <c r="D818" s="24"/>
      <c r="E818" s="24"/>
      <c r="G818" s="289"/>
      <c r="I818" s="289"/>
    </row>
    <row r="819" spans="4:9" customFormat="1" x14ac:dyDescent="0.25">
      <c r="D819" s="24"/>
      <c r="E819" s="24"/>
      <c r="G819" s="289"/>
      <c r="I819" s="289"/>
    </row>
    <row r="820" spans="4:9" customFormat="1" x14ac:dyDescent="0.25">
      <c r="D820" s="24"/>
      <c r="E820" s="24"/>
      <c r="G820" s="289"/>
      <c r="I820" s="289"/>
    </row>
    <row r="821" spans="4:9" customFormat="1" x14ac:dyDescent="0.25">
      <c r="D821" s="24"/>
      <c r="E821" s="24"/>
      <c r="G821" s="289"/>
      <c r="I821" s="289"/>
    </row>
    <row r="822" spans="4:9" customFormat="1" x14ac:dyDescent="0.25">
      <c r="D822" s="24"/>
      <c r="E822" s="24"/>
      <c r="G822" s="289"/>
      <c r="I822" s="289"/>
    </row>
    <row r="823" spans="4:9" customFormat="1" x14ac:dyDescent="0.25">
      <c r="D823" s="24"/>
      <c r="E823" s="24"/>
      <c r="G823" s="289"/>
      <c r="I823" s="289"/>
    </row>
    <row r="824" spans="4:9" customFormat="1" x14ac:dyDescent="0.25">
      <c r="D824" s="24"/>
      <c r="E824" s="24"/>
      <c r="G824" s="289"/>
      <c r="I824" s="289"/>
    </row>
    <row r="825" spans="4:9" customFormat="1" x14ac:dyDescent="0.25">
      <c r="D825" s="24"/>
      <c r="E825" s="24"/>
      <c r="G825" s="289"/>
      <c r="I825" s="289"/>
    </row>
    <row r="826" spans="4:9" customFormat="1" x14ac:dyDescent="0.25">
      <c r="D826" s="24"/>
      <c r="E826" s="24"/>
      <c r="G826" s="289"/>
      <c r="I826" s="289"/>
    </row>
    <row r="827" spans="4:9" customFormat="1" x14ac:dyDescent="0.25">
      <c r="D827" s="24"/>
      <c r="E827" s="24"/>
      <c r="G827" s="289"/>
      <c r="I827" s="289"/>
    </row>
    <row r="828" spans="4:9" customFormat="1" x14ac:dyDescent="0.25">
      <c r="D828" s="24"/>
      <c r="E828" s="24"/>
      <c r="G828" s="289"/>
      <c r="I828" s="289"/>
    </row>
    <row r="829" spans="4:9" customFormat="1" x14ac:dyDescent="0.25">
      <c r="D829" s="24"/>
      <c r="E829" s="24"/>
      <c r="G829" s="289"/>
      <c r="I829" s="289"/>
    </row>
    <row r="830" spans="4:9" customFormat="1" x14ac:dyDescent="0.25">
      <c r="D830" s="24"/>
      <c r="E830" s="24"/>
      <c r="G830" s="289"/>
      <c r="I830" s="289"/>
    </row>
    <row r="831" spans="4:9" customFormat="1" x14ac:dyDescent="0.25">
      <c r="D831" s="24"/>
      <c r="E831" s="24"/>
      <c r="G831" s="289"/>
      <c r="I831" s="289"/>
    </row>
    <row r="832" spans="4:9" customFormat="1" x14ac:dyDescent="0.25">
      <c r="D832" s="24"/>
      <c r="E832" s="24"/>
      <c r="G832" s="289"/>
      <c r="I832" s="289"/>
    </row>
    <row r="833" spans="4:9" customFormat="1" x14ac:dyDescent="0.25">
      <c r="D833" s="24"/>
      <c r="E833" s="24"/>
      <c r="G833" s="289"/>
      <c r="I833" s="289"/>
    </row>
    <row r="834" spans="4:9" customFormat="1" x14ac:dyDescent="0.25">
      <c r="D834" s="24"/>
      <c r="E834" s="24"/>
      <c r="G834" s="289"/>
      <c r="I834" s="289"/>
    </row>
    <row r="835" spans="4:9" customFormat="1" x14ac:dyDescent="0.25">
      <c r="D835" s="24"/>
      <c r="E835" s="24"/>
      <c r="G835" s="289"/>
      <c r="I835" s="289"/>
    </row>
    <row r="836" spans="4:9" customFormat="1" x14ac:dyDescent="0.25">
      <c r="D836" s="24"/>
      <c r="E836" s="24"/>
      <c r="G836" s="289"/>
      <c r="I836" s="289"/>
    </row>
    <row r="837" spans="4:9" customFormat="1" x14ac:dyDescent="0.25">
      <c r="D837" s="24"/>
      <c r="E837" s="24"/>
      <c r="G837" s="289"/>
      <c r="I837" s="289"/>
    </row>
    <row r="838" spans="4:9" customFormat="1" x14ac:dyDescent="0.25">
      <c r="D838" s="24"/>
      <c r="E838" s="24"/>
      <c r="G838" s="289"/>
      <c r="I838" s="289"/>
    </row>
    <row r="839" spans="4:9" customFormat="1" x14ac:dyDescent="0.25">
      <c r="D839" s="24"/>
      <c r="E839" s="24"/>
      <c r="G839" s="289"/>
      <c r="I839" s="289"/>
    </row>
    <row r="840" spans="4:9" customFormat="1" x14ac:dyDescent="0.25">
      <c r="D840" s="24"/>
      <c r="E840" s="24"/>
      <c r="G840" s="289"/>
      <c r="I840" s="289"/>
    </row>
    <row r="841" spans="4:9" customFormat="1" x14ac:dyDescent="0.25">
      <c r="D841" s="24"/>
      <c r="E841" s="24"/>
      <c r="G841" s="289"/>
      <c r="I841" s="289"/>
    </row>
    <row r="842" spans="4:9" customFormat="1" x14ac:dyDescent="0.25">
      <c r="D842" s="24"/>
      <c r="E842" s="24"/>
      <c r="G842" s="289"/>
      <c r="I842" s="289"/>
    </row>
    <row r="843" spans="4:9" customFormat="1" x14ac:dyDescent="0.25">
      <c r="D843" s="24"/>
      <c r="E843" s="24"/>
      <c r="G843" s="289"/>
      <c r="I843" s="289"/>
    </row>
    <row r="844" spans="4:9" customFormat="1" x14ac:dyDescent="0.25">
      <c r="D844" s="24"/>
      <c r="E844" s="24"/>
      <c r="G844" s="289"/>
      <c r="I844" s="289"/>
    </row>
    <row r="845" spans="4:9" customFormat="1" x14ac:dyDescent="0.25">
      <c r="D845" s="24"/>
      <c r="E845" s="24"/>
      <c r="G845" s="289"/>
      <c r="I845" s="289"/>
    </row>
    <row r="846" spans="4:9" customFormat="1" x14ac:dyDescent="0.25">
      <c r="D846" s="24"/>
      <c r="E846" s="24"/>
      <c r="G846" s="289"/>
      <c r="I846" s="289"/>
    </row>
    <row r="847" spans="4:9" customFormat="1" x14ac:dyDescent="0.25">
      <c r="D847" s="24"/>
      <c r="E847" s="24"/>
      <c r="G847" s="289"/>
      <c r="I847" s="289"/>
    </row>
    <row r="848" spans="4:9" customFormat="1" x14ac:dyDescent="0.25">
      <c r="D848" s="24"/>
      <c r="E848" s="24"/>
      <c r="G848" s="289"/>
      <c r="I848" s="289"/>
    </row>
    <row r="849" spans="4:9" customFormat="1" x14ac:dyDescent="0.25">
      <c r="D849" s="24"/>
      <c r="E849" s="24"/>
      <c r="G849" s="289"/>
      <c r="I849" s="289"/>
    </row>
    <row r="850" spans="4:9" customFormat="1" x14ac:dyDescent="0.25">
      <c r="D850" s="24"/>
      <c r="E850" s="24"/>
      <c r="G850" s="289"/>
      <c r="I850" s="289"/>
    </row>
    <row r="851" spans="4:9" customFormat="1" x14ac:dyDescent="0.25">
      <c r="D851" s="24"/>
      <c r="E851" s="24"/>
      <c r="G851" s="289"/>
      <c r="I851" s="289"/>
    </row>
    <row r="852" spans="4:9" customFormat="1" x14ac:dyDescent="0.25">
      <c r="D852" s="24"/>
      <c r="E852" s="24"/>
      <c r="G852" s="289"/>
      <c r="I852" s="289"/>
    </row>
    <row r="853" spans="4:9" customFormat="1" x14ac:dyDescent="0.25">
      <c r="D853" s="24"/>
      <c r="E853" s="24"/>
      <c r="G853" s="289"/>
      <c r="I853" s="289"/>
    </row>
    <row r="854" spans="4:9" customFormat="1" x14ac:dyDescent="0.25">
      <c r="D854" s="24"/>
      <c r="E854" s="24"/>
      <c r="G854" s="289"/>
      <c r="I854" s="289"/>
    </row>
    <row r="855" spans="4:9" customFormat="1" x14ac:dyDescent="0.25">
      <c r="D855" s="24"/>
      <c r="E855" s="24"/>
      <c r="G855" s="289"/>
      <c r="I855" s="289"/>
    </row>
    <row r="856" spans="4:9" customFormat="1" x14ac:dyDescent="0.25">
      <c r="D856" s="24"/>
      <c r="E856" s="24"/>
      <c r="G856" s="289"/>
      <c r="I856" s="289"/>
    </row>
    <row r="857" spans="4:9" customFormat="1" x14ac:dyDescent="0.25">
      <c r="D857" s="24"/>
      <c r="E857" s="24"/>
      <c r="G857" s="289"/>
      <c r="I857" s="289"/>
    </row>
    <row r="858" spans="4:9" customFormat="1" x14ac:dyDescent="0.25">
      <c r="D858" s="24"/>
      <c r="E858" s="24"/>
      <c r="G858" s="289"/>
      <c r="I858" s="289"/>
    </row>
    <row r="859" spans="4:9" customFormat="1" x14ac:dyDescent="0.25">
      <c r="D859" s="24"/>
      <c r="E859" s="24"/>
      <c r="G859" s="289"/>
      <c r="I859" s="289"/>
    </row>
    <row r="860" spans="4:9" customFormat="1" x14ac:dyDescent="0.25">
      <c r="D860" s="24"/>
      <c r="E860" s="24"/>
      <c r="G860" s="289"/>
      <c r="I860" s="289"/>
    </row>
    <row r="861" spans="4:9" customFormat="1" x14ac:dyDescent="0.25">
      <c r="D861" s="24"/>
      <c r="E861" s="24"/>
      <c r="G861" s="289"/>
      <c r="I861" s="289"/>
    </row>
    <row r="862" spans="4:9" customFormat="1" x14ac:dyDescent="0.25">
      <c r="D862" s="24"/>
      <c r="E862" s="24"/>
      <c r="G862" s="289"/>
      <c r="I862" s="289"/>
    </row>
    <row r="863" spans="4:9" customFormat="1" x14ac:dyDescent="0.25">
      <c r="D863" s="24"/>
      <c r="E863" s="24"/>
      <c r="G863" s="289"/>
      <c r="I863" s="289"/>
    </row>
    <row r="864" spans="4:9" customFormat="1" x14ac:dyDescent="0.25">
      <c r="D864" s="24"/>
      <c r="E864" s="24"/>
      <c r="G864" s="289"/>
      <c r="I864" s="289"/>
    </row>
    <row r="865" spans="4:9" customFormat="1" x14ac:dyDescent="0.25">
      <c r="D865" s="24"/>
      <c r="E865" s="24"/>
      <c r="G865" s="289"/>
      <c r="I865" s="289"/>
    </row>
    <row r="866" spans="4:9" customFormat="1" x14ac:dyDescent="0.25">
      <c r="D866" s="24"/>
      <c r="E866" s="24"/>
      <c r="G866" s="289"/>
      <c r="I866" s="289"/>
    </row>
    <row r="867" spans="4:9" customFormat="1" x14ac:dyDescent="0.25">
      <c r="D867" s="24"/>
      <c r="E867" s="24"/>
      <c r="G867" s="289"/>
      <c r="I867" s="289"/>
    </row>
    <row r="868" spans="4:9" customFormat="1" x14ac:dyDescent="0.25">
      <c r="D868" s="24"/>
      <c r="E868" s="24"/>
      <c r="G868" s="289"/>
      <c r="I868" s="289"/>
    </row>
    <row r="869" spans="4:9" customFormat="1" x14ac:dyDescent="0.25">
      <c r="D869" s="24"/>
      <c r="E869" s="24"/>
      <c r="G869" s="289"/>
      <c r="I869" s="289"/>
    </row>
    <row r="870" spans="4:9" customFormat="1" x14ac:dyDescent="0.25">
      <c r="D870" s="24"/>
      <c r="E870" s="24"/>
      <c r="G870" s="289"/>
      <c r="I870" s="289"/>
    </row>
    <row r="871" spans="4:9" customFormat="1" x14ac:dyDescent="0.25">
      <c r="D871" s="24"/>
      <c r="E871" s="24"/>
      <c r="G871" s="289"/>
      <c r="I871" s="289"/>
    </row>
    <row r="872" spans="4:9" customFormat="1" x14ac:dyDescent="0.25">
      <c r="D872" s="24"/>
      <c r="E872" s="24"/>
      <c r="G872" s="289"/>
      <c r="I872" s="289"/>
    </row>
    <row r="873" spans="4:9" customFormat="1" x14ac:dyDescent="0.25">
      <c r="D873" s="24"/>
      <c r="E873" s="24"/>
      <c r="G873" s="289"/>
      <c r="I873" s="289"/>
    </row>
    <row r="874" spans="4:9" customFormat="1" x14ac:dyDescent="0.25">
      <c r="D874" s="24"/>
      <c r="E874" s="24"/>
      <c r="G874" s="289"/>
      <c r="I874" s="289"/>
    </row>
    <row r="875" spans="4:9" customFormat="1" x14ac:dyDescent="0.25">
      <c r="D875" s="24"/>
      <c r="E875" s="24"/>
      <c r="G875" s="289"/>
      <c r="I875" s="289"/>
    </row>
    <row r="876" spans="4:9" customFormat="1" x14ac:dyDescent="0.25">
      <c r="D876" s="24"/>
      <c r="E876" s="24"/>
      <c r="G876" s="289"/>
      <c r="I876" s="289"/>
    </row>
    <row r="877" spans="4:9" customFormat="1" x14ac:dyDescent="0.25">
      <c r="D877" s="24"/>
      <c r="E877" s="24"/>
      <c r="G877" s="289"/>
      <c r="I877" s="289"/>
    </row>
    <row r="878" spans="4:9" customFormat="1" x14ac:dyDescent="0.25">
      <c r="D878" s="24"/>
      <c r="E878" s="24"/>
      <c r="G878" s="289"/>
      <c r="I878" s="289"/>
    </row>
    <row r="879" spans="4:9" customFormat="1" x14ac:dyDescent="0.25">
      <c r="D879" s="24"/>
      <c r="E879" s="24"/>
      <c r="G879" s="289"/>
      <c r="I879" s="289"/>
    </row>
    <row r="880" spans="4:9" customFormat="1" x14ac:dyDescent="0.25">
      <c r="D880" s="24"/>
      <c r="E880" s="24"/>
      <c r="G880" s="289"/>
      <c r="I880" s="289"/>
    </row>
    <row r="881" spans="4:9" customFormat="1" x14ac:dyDescent="0.25">
      <c r="D881" s="24"/>
      <c r="E881" s="24"/>
      <c r="G881" s="289"/>
      <c r="I881" s="289"/>
    </row>
    <row r="882" spans="4:9" customFormat="1" x14ac:dyDescent="0.25">
      <c r="D882" s="24"/>
      <c r="E882" s="24"/>
      <c r="G882" s="289"/>
      <c r="I882" s="289"/>
    </row>
    <row r="883" spans="4:9" customFormat="1" x14ac:dyDescent="0.25">
      <c r="D883" s="24"/>
      <c r="E883" s="24"/>
      <c r="G883" s="289"/>
      <c r="I883" s="289"/>
    </row>
    <row r="884" spans="4:9" customFormat="1" x14ac:dyDescent="0.25">
      <c r="D884" s="24"/>
      <c r="E884" s="24"/>
      <c r="G884" s="289"/>
      <c r="I884" s="289"/>
    </row>
    <row r="885" spans="4:9" customFormat="1" x14ac:dyDescent="0.25">
      <c r="D885" s="24"/>
      <c r="E885" s="24"/>
      <c r="G885" s="289"/>
      <c r="I885" s="289"/>
    </row>
    <row r="886" spans="4:9" customFormat="1" x14ac:dyDescent="0.25">
      <c r="D886" s="24"/>
      <c r="E886" s="24"/>
      <c r="G886" s="289"/>
      <c r="I886" s="289"/>
    </row>
    <row r="887" spans="4:9" customFormat="1" x14ac:dyDescent="0.25">
      <c r="D887" s="24"/>
      <c r="E887" s="24"/>
      <c r="G887" s="289"/>
      <c r="I887" s="289"/>
    </row>
    <row r="888" spans="4:9" customFormat="1" x14ac:dyDescent="0.25">
      <c r="D888" s="24"/>
      <c r="E888" s="24"/>
      <c r="G888" s="289"/>
      <c r="I888" s="289"/>
    </row>
    <row r="889" spans="4:9" customFormat="1" x14ac:dyDescent="0.25">
      <c r="D889" s="24"/>
      <c r="E889" s="24"/>
      <c r="G889" s="289"/>
      <c r="I889" s="289"/>
    </row>
    <row r="890" spans="4:9" customFormat="1" x14ac:dyDescent="0.25">
      <c r="D890" s="24"/>
      <c r="E890" s="24"/>
      <c r="G890" s="289"/>
      <c r="I890" s="289"/>
    </row>
    <row r="891" spans="4:9" customFormat="1" x14ac:dyDescent="0.25">
      <c r="D891" s="24"/>
      <c r="E891" s="24"/>
      <c r="G891" s="289"/>
      <c r="I891" s="289"/>
    </row>
    <row r="892" spans="4:9" customFormat="1" x14ac:dyDescent="0.25">
      <c r="D892" s="24"/>
      <c r="E892" s="24"/>
      <c r="G892" s="289"/>
      <c r="I892" s="289"/>
    </row>
    <row r="893" spans="4:9" customFormat="1" x14ac:dyDescent="0.25">
      <c r="D893" s="24"/>
      <c r="E893" s="24"/>
      <c r="G893" s="289"/>
      <c r="I893" s="289"/>
    </row>
    <row r="894" spans="4:9" customFormat="1" x14ac:dyDescent="0.25">
      <c r="D894" s="24"/>
      <c r="E894" s="24"/>
      <c r="G894" s="289"/>
      <c r="I894" s="289"/>
    </row>
    <row r="895" spans="4:9" customFormat="1" x14ac:dyDescent="0.25">
      <c r="D895" s="24"/>
      <c r="E895" s="24"/>
      <c r="G895" s="289"/>
      <c r="I895" s="289"/>
    </row>
    <row r="896" spans="4:9" customFormat="1" x14ac:dyDescent="0.25">
      <c r="D896" s="24"/>
      <c r="E896" s="24"/>
      <c r="G896" s="289"/>
      <c r="I896" s="289"/>
    </row>
    <row r="897" spans="4:9" customFormat="1" x14ac:dyDescent="0.25">
      <c r="D897" s="24"/>
      <c r="E897" s="24"/>
      <c r="G897" s="289"/>
      <c r="I897" s="289"/>
    </row>
    <row r="898" spans="4:9" customFormat="1" x14ac:dyDescent="0.25">
      <c r="D898" s="24"/>
      <c r="E898" s="24"/>
      <c r="G898" s="289"/>
      <c r="I898" s="289"/>
    </row>
    <row r="899" spans="4:9" customFormat="1" x14ac:dyDescent="0.25">
      <c r="D899" s="24"/>
      <c r="E899" s="24"/>
      <c r="G899" s="289"/>
      <c r="I899" s="289"/>
    </row>
    <row r="900" spans="4:9" customFormat="1" x14ac:dyDescent="0.25">
      <c r="D900" s="24"/>
      <c r="E900" s="24"/>
      <c r="G900" s="289"/>
      <c r="I900" s="289"/>
    </row>
    <row r="901" spans="4:9" customFormat="1" x14ac:dyDescent="0.25">
      <c r="D901" s="24"/>
      <c r="E901" s="24"/>
      <c r="G901" s="289"/>
      <c r="I901" s="289"/>
    </row>
    <row r="902" spans="4:9" customFormat="1" x14ac:dyDescent="0.25">
      <c r="D902" s="24"/>
      <c r="E902" s="24"/>
      <c r="G902" s="289"/>
      <c r="I902" s="289"/>
    </row>
    <row r="903" spans="4:9" customFormat="1" x14ac:dyDescent="0.25">
      <c r="D903" s="24"/>
      <c r="E903" s="24"/>
      <c r="G903" s="289"/>
      <c r="I903" s="289"/>
    </row>
    <row r="904" spans="4:9" customFormat="1" x14ac:dyDescent="0.25">
      <c r="D904" s="24"/>
      <c r="E904" s="24"/>
      <c r="G904" s="289"/>
      <c r="I904" s="289"/>
    </row>
    <row r="905" spans="4:9" customFormat="1" x14ac:dyDescent="0.25">
      <c r="D905" s="24"/>
      <c r="E905" s="24"/>
      <c r="G905" s="289"/>
      <c r="I905" s="289"/>
    </row>
    <row r="906" spans="4:9" customFormat="1" x14ac:dyDescent="0.25">
      <c r="D906" s="24"/>
      <c r="E906" s="24"/>
      <c r="G906" s="289"/>
      <c r="I906" s="289"/>
    </row>
    <row r="907" spans="4:9" customFormat="1" x14ac:dyDescent="0.25">
      <c r="D907" s="24"/>
      <c r="E907" s="24"/>
      <c r="G907" s="289"/>
      <c r="I907" s="289"/>
    </row>
    <row r="908" spans="4:9" customFormat="1" x14ac:dyDescent="0.25">
      <c r="D908" s="24"/>
      <c r="E908" s="24"/>
      <c r="G908" s="289"/>
      <c r="I908" s="289"/>
    </row>
    <row r="909" spans="4:9" customFormat="1" x14ac:dyDescent="0.25">
      <c r="D909" s="24"/>
      <c r="E909" s="24"/>
      <c r="G909" s="289"/>
      <c r="I909" s="289"/>
    </row>
    <row r="910" spans="4:9" customFormat="1" x14ac:dyDescent="0.25">
      <c r="D910" s="24"/>
      <c r="E910" s="24"/>
      <c r="G910" s="289"/>
      <c r="I910" s="289"/>
    </row>
    <row r="911" spans="4:9" customFormat="1" x14ac:dyDescent="0.25">
      <c r="D911" s="24"/>
      <c r="E911" s="24"/>
      <c r="G911" s="289"/>
      <c r="I911" s="289"/>
    </row>
    <row r="912" spans="4:9" customFormat="1" x14ac:dyDescent="0.25">
      <c r="D912" s="24"/>
      <c r="E912" s="24"/>
      <c r="G912" s="289"/>
      <c r="I912" s="289"/>
    </row>
    <row r="913" spans="4:9" customFormat="1" x14ac:dyDescent="0.25">
      <c r="D913" s="24"/>
      <c r="E913" s="24"/>
      <c r="G913" s="289"/>
      <c r="I913" s="289"/>
    </row>
    <row r="914" spans="4:9" customFormat="1" x14ac:dyDescent="0.25">
      <c r="D914" s="24"/>
      <c r="E914" s="24"/>
      <c r="G914" s="289"/>
      <c r="I914" s="289"/>
    </row>
    <row r="915" spans="4:9" customFormat="1" x14ac:dyDescent="0.25">
      <c r="D915" s="24"/>
      <c r="E915" s="24"/>
      <c r="G915" s="289"/>
      <c r="I915" s="289"/>
    </row>
    <row r="916" spans="4:9" customFormat="1" x14ac:dyDescent="0.25">
      <c r="D916" s="24"/>
      <c r="E916" s="24"/>
      <c r="G916" s="289"/>
      <c r="I916" s="289"/>
    </row>
    <row r="917" spans="4:9" customFormat="1" x14ac:dyDescent="0.25">
      <c r="D917" s="24"/>
      <c r="E917" s="24"/>
      <c r="G917" s="289"/>
      <c r="I917" s="289"/>
    </row>
    <row r="918" spans="4:9" customFormat="1" x14ac:dyDescent="0.25">
      <c r="D918" s="24"/>
      <c r="E918" s="24"/>
      <c r="G918" s="289"/>
      <c r="I918" s="289"/>
    </row>
    <row r="919" spans="4:9" customFormat="1" x14ac:dyDescent="0.25">
      <c r="D919" s="24"/>
      <c r="E919" s="24"/>
      <c r="G919" s="289"/>
      <c r="I919" s="289"/>
    </row>
    <row r="920" spans="4:9" customFormat="1" x14ac:dyDescent="0.25">
      <c r="D920" s="24"/>
      <c r="E920" s="24"/>
      <c r="G920" s="289"/>
      <c r="I920" s="289"/>
    </row>
    <row r="921" spans="4:9" customFormat="1" x14ac:dyDescent="0.25">
      <c r="D921" s="24"/>
      <c r="E921" s="24"/>
      <c r="G921" s="289"/>
      <c r="I921" s="289"/>
    </row>
    <row r="922" spans="4:9" customFormat="1" x14ac:dyDescent="0.25">
      <c r="D922" s="24"/>
      <c r="E922" s="24"/>
      <c r="G922" s="289"/>
      <c r="I922" s="289"/>
    </row>
    <row r="923" spans="4:9" customFormat="1" x14ac:dyDescent="0.25">
      <c r="D923" s="24"/>
      <c r="E923" s="24"/>
      <c r="G923" s="289"/>
      <c r="I923" s="289"/>
    </row>
    <row r="924" spans="4:9" customFormat="1" x14ac:dyDescent="0.25">
      <c r="D924" s="24"/>
      <c r="E924" s="24"/>
      <c r="G924" s="289"/>
      <c r="I924" s="289"/>
    </row>
    <row r="925" spans="4:9" customFormat="1" x14ac:dyDescent="0.25">
      <c r="D925" s="24"/>
      <c r="E925" s="24"/>
      <c r="G925" s="289"/>
      <c r="I925" s="289"/>
    </row>
    <row r="926" spans="4:9" customFormat="1" x14ac:dyDescent="0.25">
      <c r="D926" s="24"/>
      <c r="E926" s="24"/>
      <c r="G926" s="289"/>
      <c r="I926" s="289"/>
    </row>
    <row r="927" spans="4:9" customFormat="1" x14ac:dyDescent="0.25">
      <c r="D927" s="24"/>
      <c r="E927" s="24"/>
      <c r="G927" s="289"/>
      <c r="I927" s="289"/>
    </row>
    <row r="928" spans="4:9" customFormat="1" x14ac:dyDescent="0.25">
      <c r="D928" s="24"/>
      <c r="E928" s="24"/>
      <c r="G928" s="289"/>
      <c r="I928" s="289"/>
    </row>
    <row r="929" spans="4:9" customFormat="1" x14ac:dyDescent="0.25">
      <c r="D929" s="24"/>
      <c r="E929" s="24"/>
      <c r="G929" s="289"/>
      <c r="I929" s="289"/>
    </row>
    <row r="930" spans="4:9" customFormat="1" x14ac:dyDescent="0.25">
      <c r="D930" s="24"/>
      <c r="E930" s="24"/>
      <c r="G930" s="289"/>
      <c r="I930" s="289"/>
    </row>
    <row r="931" spans="4:9" customFormat="1" x14ac:dyDescent="0.25">
      <c r="D931" s="24"/>
      <c r="E931" s="24"/>
      <c r="G931" s="289"/>
      <c r="I931" s="289"/>
    </row>
    <row r="932" spans="4:9" customFormat="1" x14ac:dyDescent="0.25">
      <c r="D932" s="24"/>
      <c r="E932" s="24"/>
      <c r="G932" s="289"/>
      <c r="I932" s="289"/>
    </row>
    <row r="933" spans="4:9" customFormat="1" x14ac:dyDescent="0.25">
      <c r="D933" s="24"/>
      <c r="E933" s="24"/>
      <c r="G933" s="289"/>
      <c r="I933" s="289"/>
    </row>
    <row r="934" spans="4:9" customFormat="1" x14ac:dyDescent="0.25">
      <c r="D934" s="24"/>
      <c r="E934" s="24"/>
      <c r="G934" s="289"/>
      <c r="I934" s="289"/>
    </row>
    <row r="935" spans="4:9" customFormat="1" x14ac:dyDescent="0.25">
      <c r="D935" s="24"/>
      <c r="E935" s="24"/>
      <c r="G935" s="289"/>
      <c r="I935" s="289"/>
    </row>
    <row r="936" spans="4:9" customFormat="1" x14ac:dyDescent="0.25">
      <c r="D936" s="24"/>
      <c r="E936" s="24"/>
      <c r="G936" s="289"/>
      <c r="I936" s="289"/>
    </row>
    <row r="937" spans="4:9" customFormat="1" x14ac:dyDescent="0.25">
      <c r="D937" s="24"/>
      <c r="E937" s="24"/>
      <c r="G937" s="289"/>
      <c r="I937" s="289"/>
    </row>
    <row r="938" spans="4:9" customFormat="1" x14ac:dyDescent="0.25">
      <c r="D938" s="24"/>
      <c r="E938" s="24"/>
      <c r="G938" s="289"/>
      <c r="I938" s="289"/>
    </row>
    <row r="939" spans="4:9" customFormat="1" x14ac:dyDescent="0.25">
      <c r="D939" s="24"/>
      <c r="E939" s="24"/>
      <c r="G939" s="289"/>
      <c r="I939" s="289"/>
    </row>
    <row r="940" spans="4:9" customFormat="1" x14ac:dyDescent="0.25">
      <c r="D940" s="24"/>
      <c r="E940" s="24"/>
      <c r="G940" s="289"/>
      <c r="I940" s="289"/>
    </row>
    <row r="941" spans="4:9" customFormat="1" x14ac:dyDescent="0.25">
      <c r="D941" s="24"/>
      <c r="E941" s="24"/>
      <c r="G941" s="289"/>
      <c r="I941" s="289"/>
    </row>
    <row r="942" spans="4:9" customFormat="1" x14ac:dyDescent="0.25">
      <c r="D942" s="24"/>
      <c r="E942" s="24"/>
      <c r="G942" s="289"/>
      <c r="I942" s="289"/>
    </row>
    <row r="943" spans="4:9" customFormat="1" x14ac:dyDescent="0.25">
      <c r="D943" s="24"/>
      <c r="E943" s="24"/>
      <c r="G943" s="289"/>
      <c r="I943" s="289"/>
    </row>
    <row r="944" spans="4:9" customFormat="1" x14ac:dyDescent="0.25">
      <c r="D944" s="24"/>
      <c r="E944" s="24"/>
      <c r="G944" s="289"/>
      <c r="I944" s="289"/>
    </row>
    <row r="945" spans="4:9" customFormat="1" x14ac:dyDescent="0.25">
      <c r="D945" s="24"/>
      <c r="E945" s="24"/>
      <c r="G945" s="289"/>
      <c r="I945" s="289"/>
    </row>
    <row r="946" spans="4:9" customFormat="1" x14ac:dyDescent="0.25">
      <c r="D946" s="24"/>
      <c r="E946" s="24"/>
      <c r="G946" s="289"/>
      <c r="I946" s="289"/>
    </row>
    <row r="947" spans="4:9" customFormat="1" x14ac:dyDescent="0.25">
      <c r="D947" s="24"/>
      <c r="E947" s="24"/>
      <c r="G947" s="289"/>
      <c r="I947" s="289"/>
    </row>
    <row r="948" spans="4:9" customFormat="1" x14ac:dyDescent="0.25">
      <c r="D948" s="24"/>
      <c r="E948" s="24"/>
      <c r="G948" s="289"/>
      <c r="I948" s="289"/>
    </row>
    <row r="949" spans="4:9" customFormat="1" x14ac:dyDescent="0.25">
      <c r="D949" s="24"/>
      <c r="E949" s="24"/>
      <c r="G949" s="289"/>
      <c r="I949" s="289"/>
    </row>
    <row r="950" spans="4:9" customFormat="1" x14ac:dyDescent="0.25">
      <c r="D950" s="24"/>
      <c r="E950" s="24"/>
      <c r="G950" s="289"/>
      <c r="I950" s="289"/>
    </row>
    <row r="951" spans="4:9" customFormat="1" x14ac:dyDescent="0.25">
      <c r="D951" s="24"/>
      <c r="E951" s="24"/>
      <c r="G951" s="289"/>
      <c r="I951" s="289"/>
    </row>
    <row r="952" spans="4:9" customFormat="1" x14ac:dyDescent="0.25">
      <c r="D952" s="24"/>
      <c r="E952" s="24"/>
      <c r="G952" s="289"/>
      <c r="I952" s="289"/>
    </row>
    <row r="953" spans="4:9" customFormat="1" x14ac:dyDescent="0.25">
      <c r="D953" s="24"/>
      <c r="E953" s="24"/>
      <c r="G953" s="289"/>
      <c r="I953" s="289"/>
    </row>
    <row r="954" spans="4:9" customFormat="1" x14ac:dyDescent="0.25">
      <c r="D954" s="24"/>
      <c r="E954" s="24"/>
      <c r="G954" s="289"/>
      <c r="I954" s="289"/>
    </row>
    <row r="955" spans="4:9" customFormat="1" x14ac:dyDescent="0.25">
      <c r="D955" s="24"/>
      <c r="E955" s="24"/>
      <c r="G955" s="289"/>
      <c r="I955" s="289"/>
    </row>
    <row r="956" spans="4:9" customFormat="1" x14ac:dyDescent="0.25">
      <c r="D956" s="24"/>
      <c r="E956" s="24"/>
      <c r="G956" s="289"/>
      <c r="I956" s="289"/>
    </row>
    <row r="957" spans="4:9" customFormat="1" x14ac:dyDescent="0.25">
      <c r="D957" s="24"/>
      <c r="E957" s="24"/>
      <c r="G957" s="289"/>
      <c r="I957" s="289"/>
    </row>
    <row r="958" spans="4:9" customFormat="1" x14ac:dyDescent="0.25">
      <c r="D958" s="24"/>
      <c r="E958" s="24"/>
      <c r="G958" s="289"/>
      <c r="I958" s="289"/>
    </row>
    <row r="959" spans="4:9" customFormat="1" x14ac:dyDescent="0.25">
      <c r="D959" s="24"/>
      <c r="E959" s="24"/>
      <c r="G959" s="289"/>
      <c r="I959" s="289"/>
    </row>
    <row r="960" spans="4:9" customFormat="1" x14ac:dyDescent="0.25">
      <c r="D960" s="24"/>
      <c r="E960" s="24"/>
      <c r="G960" s="289"/>
      <c r="I960" s="289"/>
    </row>
    <row r="961" spans="4:9" customFormat="1" x14ac:dyDescent="0.25">
      <c r="D961" s="24"/>
      <c r="E961" s="24"/>
      <c r="G961" s="289"/>
      <c r="I961" s="289"/>
    </row>
    <row r="962" spans="4:9" customFormat="1" x14ac:dyDescent="0.25">
      <c r="D962" s="24"/>
      <c r="E962" s="24"/>
      <c r="G962" s="289"/>
      <c r="I962" s="289"/>
    </row>
    <row r="963" spans="4:9" customFormat="1" x14ac:dyDescent="0.25">
      <c r="D963" s="24"/>
      <c r="E963" s="24"/>
      <c r="G963" s="289"/>
      <c r="I963" s="289"/>
    </row>
    <row r="964" spans="4:9" customFormat="1" x14ac:dyDescent="0.25">
      <c r="D964" s="24"/>
      <c r="E964" s="24"/>
      <c r="G964" s="289"/>
      <c r="I964" s="289"/>
    </row>
    <row r="965" spans="4:9" customFormat="1" x14ac:dyDescent="0.25">
      <c r="D965" s="24"/>
      <c r="E965" s="24"/>
      <c r="G965" s="289"/>
      <c r="I965" s="289"/>
    </row>
    <row r="966" spans="4:9" customFormat="1" x14ac:dyDescent="0.25">
      <c r="D966" s="24"/>
      <c r="E966" s="24"/>
      <c r="G966" s="289"/>
      <c r="I966" s="289"/>
    </row>
    <row r="967" spans="4:9" customFormat="1" x14ac:dyDescent="0.25">
      <c r="D967" s="24"/>
      <c r="E967" s="24"/>
      <c r="G967" s="289"/>
      <c r="I967" s="289"/>
    </row>
    <row r="968" spans="4:9" customFormat="1" x14ac:dyDescent="0.25">
      <c r="D968" s="24"/>
      <c r="E968" s="24"/>
      <c r="G968" s="289"/>
      <c r="I968" s="289"/>
    </row>
    <row r="969" spans="4:9" customFormat="1" x14ac:dyDescent="0.25">
      <c r="D969" s="24"/>
      <c r="E969" s="24"/>
      <c r="G969" s="289"/>
      <c r="I969" s="289"/>
    </row>
    <row r="970" spans="4:9" customFormat="1" x14ac:dyDescent="0.25">
      <c r="D970" s="24"/>
      <c r="E970" s="24"/>
      <c r="G970" s="289"/>
      <c r="I970" s="289"/>
    </row>
    <row r="971" spans="4:9" customFormat="1" x14ac:dyDescent="0.25">
      <c r="D971" s="24"/>
      <c r="E971" s="24"/>
      <c r="G971" s="289"/>
      <c r="I971" s="289"/>
    </row>
    <row r="972" spans="4:9" customFormat="1" x14ac:dyDescent="0.25">
      <c r="D972" s="24"/>
      <c r="E972" s="24"/>
      <c r="G972" s="289"/>
      <c r="I972" s="289"/>
    </row>
    <row r="973" spans="4:9" customFormat="1" x14ac:dyDescent="0.25">
      <c r="D973" s="24"/>
      <c r="E973" s="24"/>
      <c r="G973" s="289"/>
      <c r="I973" s="289"/>
    </row>
    <row r="974" spans="4:9" customFormat="1" x14ac:dyDescent="0.25">
      <c r="D974" s="24"/>
      <c r="E974" s="24"/>
      <c r="G974" s="289"/>
      <c r="I974" s="289"/>
    </row>
    <row r="975" spans="4:9" customFormat="1" x14ac:dyDescent="0.25">
      <c r="D975" s="24"/>
      <c r="E975" s="24"/>
      <c r="G975" s="289"/>
      <c r="I975" s="289"/>
    </row>
    <row r="976" spans="4:9" customFormat="1" x14ac:dyDescent="0.25">
      <c r="D976" s="24"/>
      <c r="E976" s="24"/>
      <c r="G976" s="289"/>
      <c r="I976" s="289"/>
    </row>
    <row r="977" spans="4:9" customFormat="1" x14ac:dyDescent="0.25">
      <c r="D977" s="24"/>
      <c r="E977" s="24"/>
      <c r="G977" s="289"/>
      <c r="I977" s="289"/>
    </row>
    <row r="978" spans="4:9" customFormat="1" x14ac:dyDescent="0.25">
      <c r="D978" s="24"/>
      <c r="E978" s="24"/>
      <c r="G978" s="289"/>
      <c r="I978" s="289"/>
    </row>
    <row r="979" spans="4:9" customFormat="1" x14ac:dyDescent="0.25">
      <c r="D979" s="24"/>
      <c r="E979" s="24"/>
      <c r="G979" s="289"/>
      <c r="I979" s="289"/>
    </row>
    <row r="980" spans="4:9" customFormat="1" x14ac:dyDescent="0.25">
      <c r="D980" s="24"/>
      <c r="E980" s="24"/>
      <c r="G980" s="289"/>
      <c r="I980" s="289"/>
    </row>
    <row r="981" spans="4:9" customFormat="1" x14ac:dyDescent="0.25">
      <c r="D981" s="24"/>
      <c r="E981" s="24"/>
      <c r="G981" s="289"/>
      <c r="I981" s="289"/>
    </row>
    <row r="982" spans="4:9" customFormat="1" x14ac:dyDescent="0.25">
      <c r="D982" s="24"/>
      <c r="E982" s="24"/>
      <c r="G982" s="289"/>
      <c r="I982" s="289"/>
    </row>
    <row r="983" spans="4:9" customFormat="1" x14ac:dyDescent="0.25">
      <c r="D983" s="24"/>
      <c r="E983" s="24"/>
      <c r="G983" s="289"/>
      <c r="I983" s="289"/>
    </row>
    <row r="984" spans="4:9" customFormat="1" x14ac:dyDescent="0.25">
      <c r="D984" s="24"/>
      <c r="E984" s="24"/>
      <c r="G984" s="289"/>
      <c r="I984" s="289"/>
    </row>
    <row r="985" spans="4:9" customFormat="1" x14ac:dyDescent="0.25">
      <c r="D985" s="24"/>
      <c r="E985" s="24"/>
      <c r="G985" s="289"/>
      <c r="I985" s="289"/>
    </row>
    <row r="986" spans="4:9" customFormat="1" x14ac:dyDescent="0.25">
      <c r="D986" s="24"/>
      <c r="E986" s="24"/>
      <c r="G986" s="289"/>
      <c r="I986" s="289"/>
    </row>
    <row r="987" spans="4:9" customFormat="1" x14ac:dyDescent="0.25">
      <c r="D987" s="24"/>
      <c r="E987" s="24"/>
      <c r="G987" s="289"/>
      <c r="I987" s="289"/>
    </row>
    <row r="988" spans="4:9" customFormat="1" x14ac:dyDescent="0.25">
      <c r="D988" s="24"/>
      <c r="E988" s="24"/>
      <c r="G988" s="289"/>
      <c r="I988" s="289"/>
    </row>
    <row r="989" spans="4:9" customFormat="1" x14ac:dyDescent="0.25">
      <c r="D989" s="24"/>
      <c r="E989" s="24"/>
      <c r="G989" s="289"/>
      <c r="I989" s="289"/>
    </row>
    <row r="990" spans="4:9" customFormat="1" x14ac:dyDescent="0.25">
      <c r="D990" s="24"/>
      <c r="E990" s="24"/>
      <c r="G990" s="289"/>
      <c r="I990" s="289"/>
    </row>
    <row r="991" spans="4:9" customFormat="1" x14ac:dyDescent="0.25">
      <c r="D991" s="24"/>
      <c r="E991" s="24"/>
      <c r="G991" s="289"/>
      <c r="I991" s="289"/>
    </row>
    <row r="992" spans="4:9" customFormat="1" x14ac:dyDescent="0.25">
      <c r="D992" s="24"/>
      <c r="E992" s="24"/>
      <c r="G992" s="289"/>
      <c r="I992" s="289"/>
    </row>
    <row r="993" spans="4:9" customFormat="1" x14ac:dyDescent="0.25">
      <c r="D993" s="24"/>
      <c r="E993" s="24"/>
      <c r="G993" s="289"/>
      <c r="I993" s="289"/>
    </row>
    <row r="994" spans="4:9" customFormat="1" x14ac:dyDescent="0.25">
      <c r="D994" s="24"/>
      <c r="E994" s="24"/>
      <c r="G994" s="289"/>
      <c r="I994" s="289"/>
    </row>
    <row r="995" spans="4:9" customFormat="1" x14ac:dyDescent="0.25">
      <c r="D995" s="24"/>
      <c r="E995" s="24"/>
      <c r="G995" s="289"/>
      <c r="I995" s="289"/>
    </row>
    <row r="996" spans="4:9" customFormat="1" x14ac:dyDescent="0.25">
      <c r="D996" s="24"/>
      <c r="E996" s="24"/>
      <c r="G996" s="289"/>
      <c r="I996" s="289"/>
    </row>
    <row r="997" spans="4:9" customFormat="1" x14ac:dyDescent="0.25">
      <c r="D997" s="24"/>
      <c r="E997" s="24"/>
      <c r="G997" s="289"/>
      <c r="I997" s="289"/>
    </row>
    <row r="998" spans="4:9" customFormat="1" x14ac:dyDescent="0.25">
      <c r="D998" s="24"/>
      <c r="E998" s="24"/>
      <c r="G998" s="289"/>
      <c r="I998" s="289"/>
    </row>
    <row r="999" spans="4:9" customFormat="1" x14ac:dyDescent="0.25">
      <c r="D999" s="24"/>
      <c r="E999" s="24"/>
      <c r="G999" s="289"/>
      <c r="I999" s="289"/>
    </row>
    <row r="1000" spans="4:9" customFormat="1" x14ac:dyDescent="0.25">
      <c r="D1000" s="24"/>
      <c r="E1000" s="24"/>
      <c r="G1000" s="289"/>
      <c r="I1000" s="289"/>
    </row>
    <row r="1001" spans="4:9" customFormat="1" x14ac:dyDescent="0.25">
      <c r="D1001" s="24"/>
      <c r="E1001" s="24"/>
      <c r="G1001" s="289"/>
      <c r="I1001" s="289"/>
    </row>
    <row r="1002" spans="4:9" customFormat="1" x14ac:dyDescent="0.25">
      <c r="D1002" s="24"/>
      <c r="E1002" s="24"/>
      <c r="G1002" s="289"/>
      <c r="I1002" s="289"/>
    </row>
    <row r="1003" spans="4:9" customFormat="1" x14ac:dyDescent="0.25">
      <c r="D1003" s="24"/>
      <c r="E1003" s="24"/>
      <c r="G1003" s="289"/>
      <c r="I1003" s="289"/>
    </row>
    <row r="1004" spans="4:9" customFormat="1" x14ac:dyDescent="0.25">
      <c r="D1004" s="24"/>
      <c r="E1004" s="24"/>
      <c r="G1004" s="289"/>
      <c r="I1004" s="289"/>
    </row>
    <row r="1005" spans="4:9" customFormat="1" x14ac:dyDescent="0.25">
      <c r="D1005" s="24"/>
      <c r="E1005" s="24"/>
      <c r="G1005" s="289"/>
      <c r="I1005" s="289"/>
    </row>
    <row r="1006" spans="4:9" customFormat="1" x14ac:dyDescent="0.25">
      <c r="D1006" s="24"/>
      <c r="E1006" s="24"/>
      <c r="G1006" s="289"/>
      <c r="I1006" s="289"/>
    </row>
    <row r="1007" spans="4:9" customFormat="1" x14ac:dyDescent="0.25">
      <c r="D1007" s="24"/>
      <c r="E1007" s="24"/>
      <c r="G1007" s="289"/>
      <c r="I1007" s="289"/>
    </row>
    <row r="1008" spans="4:9" customFormat="1" x14ac:dyDescent="0.25">
      <c r="D1008" s="24"/>
      <c r="E1008" s="24"/>
      <c r="G1008" s="289"/>
      <c r="I1008" s="289"/>
    </row>
    <row r="1009" spans="4:9" customFormat="1" x14ac:dyDescent="0.25">
      <c r="D1009" s="24"/>
      <c r="E1009" s="24"/>
      <c r="G1009" s="289"/>
      <c r="I1009" s="289"/>
    </row>
    <row r="1010" spans="4:9" customFormat="1" x14ac:dyDescent="0.25">
      <c r="D1010" s="24"/>
      <c r="E1010" s="24"/>
      <c r="G1010" s="289"/>
      <c r="I1010" s="289"/>
    </row>
    <row r="1011" spans="4:9" customFormat="1" x14ac:dyDescent="0.25">
      <c r="D1011" s="24"/>
      <c r="E1011" s="24"/>
      <c r="G1011" s="289"/>
      <c r="I1011" s="289"/>
    </row>
    <row r="1012" spans="4:9" customFormat="1" x14ac:dyDescent="0.25">
      <c r="D1012" s="24"/>
      <c r="E1012" s="24"/>
      <c r="G1012" s="289"/>
      <c r="I1012" s="289"/>
    </row>
    <row r="1013" spans="4:9" customFormat="1" x14ac:dyDescent="0.25">
      <c r="D1013" s="24"/>
      <c r="E1013" s="24"/>
      <c r="G1013" s="289"/>
      <c r="I1013" s="289"/>
    </row>
    <row r="1014" spans="4:9" customFormat="1" x14ac:dyDescent="0.25">
      <c r="D1014" s="24"/>
      <c r="E1014" s="24"/>
      <c r="G1014" s="289"/>
      <c r="I1014" s="289"/>
    </row>
    <row r="1015" spans="4:9" customFormat="1" x14ac:dyDescent="0.25">
      <c r="D1015" s="24"/>
      <c r="E1015" s="24"/>
      <c r="G1015" s="289"/>
      <c r="I1015" s="289"/>
    </row>
    <row r="1016" spans="4:9" customFormat="1" x14ac:dyDescent="0.25">
      <c r="D1016" s="24"/>
      <c r="E1016" s="24"/>
      <c r="G1016" s="289"/>
      <c r="I1016" s="289"/>
    </row>
    <row r="1017" spans="4:9" customFormat="1" x14ac:dyDescent="0.25">
      <c r="D1017" s="24"/>
      <c r="E1017" s="24"/>
      <c r="G1017" s="289"/>
      <c r="I1017" s="289"/>
    </row>
    <row r="1018" spans="4:9" customFormat="1" x14ac:dyDescent="0.25">
      <c r="D1018" s="24"/>
      <c r="E1018" s="24"/>
      <c r="G1018" s="289"/>
      <c r="I1018" s="289"/>
    </row>
    <row r="1019" spans="4:9" customFormat="1" x14ac:dyDescent="0.25">
      <c r="D1019" s="24"/>
      <c r="E1019" s="24"/>
      <c r="G1019" s="289"/>
      <c r="I1019" s="289"/>
    </row>
    <row r="1020" spans="4:9" customFormat="1" x14ac:dyDescent="0.25">
      <c r="D1020" s="24"/>
      <c r="E1020" s="24"/>
      <c r="G1020" s="289"/>
      <c r="I1020" s="289"/>
    </row>
    <row r="1021" spans="4:9" customFormat="1" x14ac:dyDescent="0.25">
      <c r="D1021" s="24"/>
      <c r="E1021" s="24"/>
      <c r="G1021" s="289"/>
      <c r="I1021" s="289"/>
    </row>
    <row r="1022" spans="4:9" customFormat="1" x14ac:dyDescent="0.25">
      <c r="D1022" s="24"/>
      <c r="E1022" s="24"/>
      <c r="G1022" s="289"/>
      <c r="I1022" s="289"/>
    </row>
    <row r="1023" spans="4:9" customFormat="1" x14ac:dyDescent="0.25">
      <c r="D1023" s="24"/>
      <c r="E1023" s="24"/>
      <c r="G1023" s="289"/>
      <c r="I1023" s="289"/>
    </row>
    <row r="1024" spans="4:9" customFormat="1" x14ac:dyDescent="0.25">
      <c r="D1024" s="24"/>
      <c r="E1024" s="24"/>
      <c r="G1024" s="289"/>
      <c r="I1024" s="289"/>
    </row>
    <row r="1025" spans="4:9" customFormat="1" x14ac:dyDescent="0.25">
      <c r="D1025" s="24"/>
      <c r="E1025" s="24"/>
      <c r="G1025" s="289"/>
      <c r="I1025" s="289"/>
    </row>
    <row r="1026" spans="4:9" customFormat="1" x14ac:dyDescent="0.25">
      <c r="D1026" s="24"/>
      <c r="E1026" s="24"/>
      <c r="G1026" s="289"/>
      <c r="I1026" s="289"/>
    </row>
    <row r="1027" spans="4:9" customFormat="1" x14ac:dyDescent="0.25">
      <c r="D1027" s="24"/>
      <c r="E1027" s="24"/>
      <c r="G1027" s="289"/>
      <c r="I1027" s="289"/>
    </row>
    <row r="1028" spans="4:9" customFormat="1" x14ac:dyDescent="0.25">
      <c r="D1028" s="24"/>
      <c r="E1028" s="24"/>
      <c r="G1028" s="289"/>
      <c r="I1028" s="289"/>
    </row>
    <row r="1029" spans="4:9" customFormat="1" x14ac:dyDescent="0.25">
      <c r="D1029" s="24"/>
      <c r="E1029" s="24"/>
      <c r="G1029" s="289"/>
      <c r="I1029" s="289"/>
    </row>
    <row r="1030" spans="4:9" customFormat="1" x14ac:dyDescent="0.25">
      <c r="D1030" s="24"/>
      <c r="E1030" s="24"/>
      <c r="G1030" s="289"/>
      <c r="I1030" s="289"/>
    </row>
    <row r="1031" spans="4:9" customFormat="1" x14ac:dyDescent="0.25">
      <c r="D1031" s="24"/>
      <c r="E1031" s="24"/>
      <c r="G1031" s="289"/>
      <c r="I1031" s="289"/>
    </row>
    <row r="1032" spans="4:9" customFormat="1" x14ac:dyDescent="0.25">
      <c r="D1032" s="24"/>
      <c r="E1032" s="24"/>
      <c r="G1032" s="289"/>
      <c r="I1032" s="289"/>
    </row>
    <row r="1033" spans="4:9" customFormat="1" x14ac:dyDescent="0.25">
      <c r="D1033" s="24"/>
      <c r="E1033" s="24"/>
      <c r="G1033" s="289"/>
      <c r="I1033" s="289"/>
    </row>
    <row r="1034" spans="4:9" customFormat="1" x14ac:dyDescent="0.25">
      <c r="D1034" s="24"/>
      <c r="E1034" s="24"/>
      <c r="G1034" s="289"/>
      <c r="I1034" s="289"/>
    </row>
    <row r="1035" spans="4:9" customFormat="1" x14ac:dyDescent="0.25">
      <c r="D1035" s="24"/>
      <c r="E1035" s="24"/>
      <c r="G1035" s="289"/>
      <c r="I1035" s="289"/>
    </row>
    <row r="1036" spans="4:9" customFormat="1" x14ac:dyDescent="0.25">
      <c r="D1036" s="24"/>
      <c r="E1036" s="24"/>
      <c r="G1036" s="289"/>
      <c r="I1036" s="289"/>
    </row>
    <row r="1037" spans="4:9" customFormat="1" x14ac:dyDescent="0.25">
      <c r="D1037" s="24"/>
      <c r="E1037" s="24"/>
      <c r="G1037" s="289"/>
      <c r="I1037" s="289"/>
    </row>
    <row r="1038" spans="4:9" customFormat="1" x14ac:dyDescent="0.25">
      <c r="D1038" s="24"/>
      <c r="E1038" s="24"/>
      <c r="G1038" s="289"/>
      <c r="I1038" s="289"/>
    </row>
    <row r="1039" spans="4:9" customFormat="1" x14ac:dyDescent="0.25">
      <c r="D1039" s="24"/>
      <c r="E1039" s="24"/>
      <c r="G1039" s="289"/>
      <c r="I1039" s="289"/>
    </row>
    <row r="1040" spans="4:9" customFormat="1" x14ac:dyDescent="0.25">
      <c r="D1040" s="24"/>
      <c r="E1040" s="24"/>
      <c r="G1040" s="289"/>
      <c r="I1040" s="289"/>
    </row>
    <row r="1041" spans="4:9" customFormat="1" x14ac:dyDescent="0.25">
      <c r="D1041" s="24"/>
      <c r="E1041" s="24"/>
      <c r="G1041" s="289"/>
      <c r="I1041" s="289"/>
    </row>
    <row r="1042" spans="4:9" customFormat="1" x14ac:dyDescent="0.25">
      <c r="D1042" s="24"/>
      <c r="E1042" s="24"/>
      <c r="G1042" s="289"/>
      <c r="I1042" s="289"/>
    </row>
    <row r="1043" spans="4:9" customFormat="1" x14ac:dyDescent="0.25">
      <c r="D1043" s="24"/>
      <c r="E1043" s="24"/>
      <c r="G1043" s="289"/>
      <c r="I1043" s="289"/>
    </row>
    <row r="1044" spans="4:9" customFormat="1" x14ac:dyDescent="0.25">
      <c r="D1044" s="24"/>
      <c r="E1044" s="24"/>
      <c r="G1044" s="289"/>
      <c r="I1044" s="289"/>
    </row>
    <row r="1045" spans="4:9" customFormat="1" x14ac:dyDescent="0.25">
      <c r="D1045" s="24"/>
      <c r="E1045" s="24"/>
      <c r="G1045" s="289"/>
      <c r="I1045" s="289"/>
    </row>
    <row r="1046" spans="4:9" customFormat="1" x14ac:dyDescent="0.25">
      <c r="D1046" s="24"/>
      <c r="E1046" s="24"/>
      <c r="G1046" s="289"/>
      <c r="I1046" s="289"/>
    </row>
    <row r="1047" spans="4:9" customFormat="1" x14ac:dyDescent="0.25">
      <c r="D1047" s="24"/>
      <c r="E1047" s="24"/>
      <c r="G1047" s="289"/>
      <c r="I1047" s="289"/>
    </row>
    <row r="1048" spans="4:9" customFormat="1" x14ac:dyDescent="0.25">
      <c r="D1048" s="24"/>
      <c r="E1048" s="24"/>
      <c r="G1048" s="289"/>
      <c r="I1048" s="289"/>
    </row>
    <row r="1049" spans="4:9" customFormat="1" x14ac:dyDescent="0.25">
      <c r="D1049" s="24"/>
      <c r="E1049" s="24"/>
      <c r="G1049" s="289"/>
      <c r="I1049" s="289"/>
    </row>
    <row r="1050" spans="4:9" customFormat="1" x14ac:dyDescent="0.25">
      <c r="D1050" s="24"/>
      <c r="E1050" s="24"/>
      <c r="G1050" s="289"/>
      <c r="I1050" s="289"/>
    </row>
    <row r="1051" spans="4:9" customFormat="1" x14ac:dyDescent="0.25">
      <c r="D1051" s="24"/>
      <c r="E1051" s="24"/>
      <c r="G1051" s="289"/>
      <c r="I1051" s="289"/>
    </row>
    <row r="1052" spans="4:9" customFormat="1" x14ac:dyDescent="0.25">
      <c r="D1052" s="24"/>
      <c r="E1052" s="24"/>
      <c r="G1052" s="289"/>
      <c r="I1052" s="289"/>
    </row>
    <row r="1053" spans="4:9" customFormat="1" x14ac:dyDescent="0.25">
      <c r="D1053" s="24"/>
      <c r="E1053" s="24"/>
      <c r="G1053" s="289"/>
      <c r="I1053" s="289"/>
    </row>
    <row r="1054" spans="4:9" customFormat="1" x14ac:dyDescent="0.25">
      <c r="D1054" s="24"/>
      <c r="E1054" s="24"/>
      <c r="G1054" s="289"/>
      <c r="I1054" s="289"/>
    </row>
    <row r="1055" spans="4:9" customFormat="1" x14ac:dyDescent="0.25">
      <c r="D1055" s="24"/>
      <c r="E1055" s="24"/>
      <c r="G1055" s="289"/>
      <c r="I1055" s="289"/>
    </row>
    <row r="1056" spans="4:9" customFormat="1" x14ac:dyDescent="0.25">
      <c r="D1056" s="24"/>
      <c r="E1056" s="24"/>
      <c r="G1056" s="289"/>
      <c r="I1056" s="289"/>
    </row>
    <row r="1057" spans="4:9" customFormat="1" x14ac:dyDescent="0.25">
      <c r="D1057" s="24"/>
      <c r="E1057" s="24"/>
      <c r="G1057" s="289"/>
      <c r="I1057" s="289"/>
    </row>
    <row r="1058" spans="4:9" customFormat="1" x14ac:dyDescent="0.25">
      <c r="D1058" s="24"/>
      <c r="E1058" s="24"/>
      <c r="G1058" s="289"/>
      <c r="I1058" s="289"/>
    </row>
    <row r="1059" spans="4:9" customFormat="1" x14ac:dyDescent="0.25">
      <c r="D1059" s="24"/>
      <c r="E1059" s="24"/>
      <c r="G1059" s="289"/>
      <c r="I1059" s="289"/>
    </row>
    <row r="1060" spans="4:9" customFormat="1" x14ac:dyDescent="0.25">
      <c r="D1060" s="24"/>
      <c r="E1060" s="24"/>
      <c r="G1060" s="289"/>
      <c r="I1060" s="289"/>
    </row>
    <row r="1061" spans="4:9" customFormat="1" x14ac:dyDescent="0.25">
      <c r="D1061" s="24"/>
      <c r="E1061" s="24"/>
      <c r="G1061" s="289"/>
      <c r="I1061" s="289"/>
    </row>
    <row r="1062" spans="4:9" customFormat="1" x14ac:dyDescent="0.25">
      <c r="D1062" s="24"/>
      <c r="E1062" s="24"/>
      <c r="G1062" s="289"/>
      <c r="I1062" s="289"/>
    </row>
    <row r="1063" spans="4:9" customFormat="1" x14ac:dyDescent="0.25">
      <c r="D1063" s="24"/>
      <c r="E1063" s="24"/>
      <c r="G1063" s="289"/>
      <c r="I1063" s="289"/>
    </row>
    <row r="1064" spans="4:9" customFormat="1" x14ac:dyDescent="0.25">
      <c r="D1064" s="24"/>
      <c r="E1064" s="24"/>
      <c r="G1064" s="289"/>
      <c r="I1064" s="289"/>
    </row>
    <row r="1065" spans="4:9" customFormat="1" x14ac:dyDescent="0.25">
      <c r="D1065" s="24"/>
      <c r="E1065" s="24"/>
      <c r="G1065" s="289"/>
      <c r="I1065" s="289"/>
    </row>
    <row r="1066" spans="4:9" customFormat="1" x14ac:dyDescent="0.25">
      <c r="D1066" s="24"/>
      <c r="E1066" s="24"/>
      <c r="G1066" s="289"/>
      <c r="I1066" s="289"/>
    </row>
    <row r="1067" spans="4:9" customFormat="1" x14ac:dyDescent="0.25">
      <c r="D1067" s="24"/>
      <c r="E1067" s="24"/>
      <c r="G1067" s="289"/>
      <c r="I1067" s="289"/>
    </row>
    <row r="1068" spans="4:9" customFormat="1" x14ac:dyDescent="0.25">
      <c r="D1068" s="24"/>
      <c r="E1068" s="24"/>
      <c r="G1068" s="289"/>
      <c r="I1068" s="289"/>
    </row>
    <row r="1069" spans="4:9" customFormat="1" x14ac:dyDescent="0.25">
      <c r="D1069" s="24"/>
      <c r="E1069" s="24"/>
      <c r="G1069" s="289"/>
      <c r="I1069" s="289"/>
    </row>
    <row r="1070" spans="4:9" customFormat="1" x14ac:dyDescent="0.25">
      <c r="D1070" s="24"/>
      <c r="E1070" s="24"/>
      <c r="G1070" s="289"/>
      <c r="I1070" s="289"/>
    </row>
    <row r="1071" spans="4:9" customFormat="1" x14ac:dyDescent="0.25">
      <c r="D1071" s="24"/>
      <c r="E1071" s="24"/>
      <c r="G1071" s="289"/>
      <c r="I1071" s="289"/>
    </row>
    <row r="1072" spans="4:9" customFormat="1" x14ac:dyDescent="0.25">
      <c r="D1072" s="24"/>
      <c r="E1072" s="24"/>
      <c r="G1072" s="289"/>
      <c r="I1072" s="289"/>
    </row>
    <row r="1073" spans="4:9" customFormat="1" x14ac:dyDescent="0.25">
      <c r="D1073" s="24"/>
      <c r="E1073" s="24"/>
      <c r="G1073" s="289"/>
      <c r="I1073" s="289"/>
    </row>
    <row r="1074" spans="4:9" customFormat="1" x14ac:dyDescent="0.25">
      <c r="D1074" s="24"/>
      <c r="E1074" s="24"/>
      <c r="G1074" s="289"/>
      <c r="I1074" s="289"/>
    </row>
    <row r="1075" spans="4:9" customFormat="1" x14ac:dyDescent="0.25">
      <c r="D1075" s="24"/>
      <c r="E1075" s="24"/>
      <c r="G1075" s="289"/>
      <c r="I1075" s="289"/>
    </row>
    <row r="1076" spans="4:9" customFormat="1" x14ac:dyDescent="0.25">
      <c r="D1076" s="24"/>
      <c r="E1076" s="24"/>
      <c r="G1076" s="289"/>
      <c r="I1076" s="289"/>
    </row>
    <row r="1077" spans="4:9" customFormat="1" x14ac:dyDescent="0.25">
      <c r="D1077" s="24"/>
      <c r="E1077" s="24"/>
      <c r="G1077" s="289"/>
      <c r="I1077" s="289"/>
    </row>
    <row r="1078" spans="4:9" customFormat="1" x14ac:dyDescent="0.25">
      <c r="D1078" s="24"/>
      <c r="E1078" s="24"/>
      <c r="G1078" s="289"/>
      <c r="I1078" s="289"/>
    </row>
    <row r="1079" spans="4:9" customFormat="1" x14ac:dyDescent="0.25">
      <c r="D1079" s="24"/>
      <c r="E1079" s="24"/>
      <c r="G1079" s="289"/>
      <c r="I1079" s="289"/>
    </row>
    <row r="1080" spans="4:9" customFormat="1" x14ac:dyDescent="0.25">
      <c r="D1080" s="24"/>
      <c r="E1080" s="24"/>
      <c r="G1080" s="289"/>
      <c r="I1080" s="289"/>
    </row>
    <row r="1081" spans="4:9" customFormat="1" x14ac:dyDescent="0.25">
      <c r="D1081" s="24"/>
      <c r="E1081" s="24"/>
      <c r="G1081" s="289"/>
      <c r="I1081" s="289"/>
    </row>
    <row r="1082" spans="4:9" customFormat="1" x14ac:dyDescent="0.25">
      <c r="D1082" s="24"/>
      <c r="E1082" s="24"/>
      <c r="G1082" s="289"/>
      <c r="I1082" s="289"/>
    </row>
    <row r="1083" spans="4:9" customFormat="1" x14ac:dyDescent="0.25">
      <c r="D1083" s="24"/>
      <c r="E1083" s="24"/>
      <c r="G1083" s="289"/>
      <c r="I1083" s="289"/>
    </row>
    <row r="1084" spans="4:9" customFormat="1" x14ac:dyDescent="0.25">
      <c r="D1084" s="24"/>
      <c r="E1084" s="24"/>
      <c r="G1084" s="289"/>
      <c r="I1084" s="289"/>
    </row>
    <row r="1085" spans="4:9" customFormat="1" x14ac:dyDescent="0.25">
      <c r="D1085" s="24"/>
      <c r="E1085" s="24"/>
      <c r="G1085" s="289"/>
      <c r="I1085" s="289"/>
    </row>
    <row r="1086" spans="4:9" customFormat="1" x14ac:dyDescent="0.25">
      <c r="D1086" s="24"/>
      <c r="E1086" s="24"/>
      <c r="G1086" s="289"/>
      <c r="I1086" s="289"/>
    </row>
    <row r="1087" spans="4:9" customFormat="1" x14ac:dyDescent="0.25">
      <c r="D1087" s="24"/>
      <c r="E1087" s="24"/>
      <c r="G1087" s="289"/>
      <c r="I1087" s="289"/>
    </row>
    <row r="1088" spans="4:9" customFormat="1" x14ac:dyDescent="0.25">
      <c r="D1088" s="24"/>
      <c r="E1088" s="24"/>
      <c r="G1088" s="289"/>
      <c r="I1088" s="289"/>
    </row>
    <row r="1089" spans="4:9" customFormat="1" x14ac:dyDescent="0.25">
      <c r="D1089" s="24"/>
      <c r="E1089" s="24"/>
      <c r="G1089" s="289"/>
      <c r="I1089" s="289"/>
    </row>
    <row r="1090" spans="4:9" customFormat="1" x14ac:dyDescent="0.25">
      <c r="D1090" s="24"/>
      <c r="E1090" s="24"/>
      <c r="G1090" s="289"/>
      <c r="I1090" s="289"/>
    </row>
    <row r="1091" spans="4:9" customFormat="1" x14ac:dyDescent="0.25">
      <c r="D1091" s="24"/>
      <c r="E1091" s="24"/>
      <c r="G1091" s="289"/>
      <c r="I1091" s="289"/>
    </row>
    <row r="1092" spans="4:9" customFormat="1" x14ac:dyDescent="0.25">
      <c r="D1092" s="24"/>
      <c r="E1092" s="24"/>
      <c r="G1092" s="289"/>
      <c r="I1092" s="289"/>
    </row>
    <row r="1093" spans="4:9" customFormat="1" x14ac:dyDescent="0.25">
      <c r="D1093" s="24"/>
      <c r="E1093" s="24"/>
      <c r="G1093" s="289"/>
      <c r="I1093" s="289"/>
    </row>
    <row r="1094" spans="4:9" customFormat="1" x14ac:dyDescent="0.25">
      <c r="D1094" s="24"/>
      <c r="E1094" s="24"/>
      <c r="G1094" s="289"/>
      <c r="I1094" s="289"/>
    </row>
    <row r="1095" spans="4:9" customFormat="1" x14ac:dyDescent="0.25">
      <c r="D1095" s="24"/>
      <c r="E1095" s="24"/>
      <c r="G1095" s="289"/>
      <c r="I1095" s="289"/>
    </row>
    <row r="1096" spans="4:9" customFormat="1" x14ac:dyDescent="0.25">
      <c r="D1096" s="24"/>
      <c r="E1096" s="24"/>
      <c r="G1096" s="289"/>
      <c r="I1096" s="289"/>
    </row>
    <row r="1097" spans="4:9" customFormat="1" x14ac:dyDescent="0.25">
      <c r="D1097" s="24"/>
      <c r="E1097" s="24"/>
      <c r="G1097" s="289"/>
      <c r="I1097" s="289"/>
    </row>
    <row r="1098" spans="4:9" customFormat="1" x14ac:dyDescent="0.25">
      <c r="D1098" s="24"/>
      <c r="E1098" s="24"/>
      <c r="G1098" s="289"/>
      <c r="I1098" s="289"/>
    </row>
    <row r="1099" spans="4:9" customFormat="1" x14ac:dyDescent="0.25">
      <c r="D1099" s="24"/>
      <c r="E1099" s="24"/>
      <c r="G1099" s="289"/>
      <c r="I1099" s="289"/>
    </row>
    <row r="1100" spans="4:9" customFormat="1" x14ac:dyDescent="0.25">
      <c r="D1100" s="24"/>
      <c r="E1100" s="24"/>
      <c r="G1100" s="289"/>
      <c r="I1100" s="289"/>
    </row>
    <row r="1101" spans="4:9" customFormat="1" x14ac:dyDescent="0.25">
      <c r="D1101" s="24"/>
      <c r="E1101" s="24"/>
      <c r="G1101" s="289"/>
      <c r="I1101" s="289"/>
    </row>
    <row r="1102" spans="4:9" customFormat="1" x14ac:dyDescent="0.25">
      <c r="D1102" s="24"/>
      <c r="E1102" s="24"/>
      <c r="G1102" s="289"/>
      <c r="I1102" s="289"/>
    </row>
    <row r="1103" spans="4:9" customFormat="1" x14ac:dyDescent="0.25">
      <c r="D1103" s="24"/>
      <c r="E1103" s="24"/>
      <c r="G1103" s="289"/>
      <c r="I1103" s="289"/>
    </row>
    <row r="1104" spans="4:9" customFormat="1" x14ac:dyDescent="0.25">
      <c r="D1104" s="24"/>
      <c r="E1104" s="24"/>
      <c r="G1104" s="289"/>
      <c r="I1104" s="289"/>
    </row>
    <row r="1105" spans="4:9" customFormat="1" x14ac:dyDescent="0.25">
      <c r="D1105" s="24"/>
      <c r="E1105" s="24"/>
      <c r="G1105" s="289"/>
      <c r="I1105" s="289"/>
    </row>
    <row r="1106" spans="4:9" customFormat="1" x14ac:dyDescent="0.25">
      <c r="D1106" s="24"/>
      <c r="E1106" s="24"/>
      <c r="G1106" s="289"/>
      <c r="I1106" s="289"/>
    </row>
    <row r="1107" spans="4:9" customFormat="1" x14ac:dyDescent="0.25">
      <c r="D1107" s="24"/>
      <c r="E1107" s="24"/>
      <c r="G1107" s="289"/>
      <c r="I1107" s="289"/>
    </row>
    <row r="1108" spans="4:9" customFormat="1" x14ac:dyDescent="0.25">
      <c r="D1108" s="24"/>
      <c r="E1108" s="24"/>
      <c r="G1108" s="289"/>
      <c r="I1108" s="289"/>
    </row>
    <row r="1109" spans="4:9" customFormat="1" x14ac:dyDescent="0.25">
      <c r="D1109" s="24"/>
      <c r="E1109" s="24"/>
      <c r="G1109" s="289"/>
      <c r="I1109" s="289"/>
    </row>
    <row r="1110" spans="4:9" customFormat="1" x14ac:dyDescent="0.25">
      <c r="D1110" s="24"/>
      <c r="E1110" s="24"/>
      <c r="G1110" s="289"/>
      <c r="I1110" s="289"/>
    </row>
    <row r="1111" spans="4:9" customFormat="1" x14ac:dyDescent="0.25">
      <c r="D1111" s="24"/>
      <c r="E1111" s="24"/>
      <c r="G1111" s="289"/>
      <c r="I1111" s="289"/>
    </row>
    <row r="1112" spans="4:9" customFormat="1" x14ac:dyDescent="0.25">
      <c r="D1112" s="24"/>
      <c r="E1112" s="24"/>
      <c r="G1112" s="289"/>
      <c r="I1112" s="289"/>
    </row>
    <row r="1113" spans="4:9" customFormat="1" x14ac:dyDescent="0.25">
      <c r="D1113" s="24"/>
      <c r="E1113" s="24"/>
      <c r="G1113" s="289"/>
      <c r="I1113" s="289"/>
    </row>
    <row r="1114" spans="4:9" customFormat="1" x14ac:dyDescent="0.25">
      <c r="D1114" s="24"/>
      <c r="E1114" s="24"/>
      <c r="G1114" s="289"/>
      <c r="I1114" s="289"/>
    </row>
    <row r="1115" spans="4:9" customFormat="1" x14ac:dyDescent="0.25">
      <c r="D1115" s="24"/>
      <c r="E1115" s="24"/>
      <c r="G1115" s="289"/>
      <c r="I1115" s="289"/>
    </row>
    <row r="1116" spans="4:9" customFormat="1" x14ac:dyDescent="0.25">
      <c r="D1116" s="24"/>
      <c r="E1116" s="24"/>
      <c r="G1116" s="289"/>
      <c r="I1116" s="289"/>
    </row>
    <row r="1117" spans="4:9" customFormat="1" x14ac:dyDescent="0.25">
      <c r="D1117" s="24"/>
      <c r="E1117" s="24"/>
      <c r="G1117" s="289"/>
      <c r="I1117" s="289"/>
    </row>
    <row r="1118" spans="4:9" customFormat="1" x14ac:dyDescent="0.25">
      <c r="D1118" s="24"/>
      <c r="E1118" s="24"/>
      <c r="G1118" s="289"/>
      <c r="I1118" s="289"/>
    </row>
    <row r="1119" spans="4:9" customFormat="1" x14ac:dyDescent="0.25">
      <c r="D1119" s="24"/>
      <c r="E1119" s="24"/>
      <c r="G1119" s="289"/>
      <c r="I1119" s="289"/>
    </row>
    <row r="1120" spans="4:9" customFormat="1" x14ac:dyDescent="0.25">
      <c r="D1120" s="24"/>
      <c r="E1120" s="24"/>
      <c r="G1120" s="289"/>
      <c r="I1120" s="289"/>
    </row>
    <row r="1121" spans="4:9" customFormat="1" x14ac:dyDescent="0.25">
      <c r="D1121" s="24"/>
      <c r="E1121" s="24"/>
      <c r="G1121" s="289"/>
      <c r="I1121" s="289"/>
    </row>
    <row r="1122" spans="4:9" customFormat="1" x14ac:dyDescent="0.25">
      <c r="D1122" s="24"/>
      <c r="E1122" s="24"/>
      <c r="G1122" s="289"/>
      <c r="I1122" s="289"/>
    </row>
    <row r="1123" spans="4:9" customFormat="1" x14ac:dyDescent="0.25">
      <c r="D1123" s="24"/>
      <c r="E1123" s="24"/>
      <c r="G1123" s="289"/>
      <c r="I1123" s="289"/>
    </row>
    <row r="1124" spans="4:9" customFormat="1" x14ac:dyDescent="0.25">
      <c r="D1124" s="24"/>
      <c r="E1124" s="24"/>
      <c r="G1124" s="289"/>
      <c r="I1124" s="289"/>
    </row>
    <row r="1125" spans="4:9" customFormat="1" x14ac:dyDescent="0.25">
      <c r="D1125" s="24"/>
      <c r="E1125" s="24"/>
      <c r="G1125" s="289"/>
      <c r="I1125" s="289"/>
    </row>
    <row r="1126" spans="4:9" customFormat="1" x14ac:dyDescent="0.25">
      <c r="D1126" s="24"/>
      <c r="E1126" s="24"/>
      <c r="G1126" s="289"/>
      <c r="I1126" s="289"/>
    </row>
    <row r="1127" spans="4:9" customFormat="1" x14ac:dyDescent="0.25">
      <c r="D1127" s="24"/>
      <c r="E1127" s="24"/>
      <c r="G1127" s="289"/>
      <c r="I1127" s="289"/>
    </row>
    <row r="1128" spans="4:9" customFormat="1" x14ac:dyDescent="0.25">
      <c r="D1128" s="24"/>
      <c r="E1128" s="24"/>
      <c r="G1128" s="289"/>
      <c r="I1128" s="289"/>
    </row>
    <row r="1129" spans="4:9" customFormat="1" x14ac:dyDescent="0.25">
      <c r="D1129" s="24"/>
      <c r="E1129" s="24"/>
      <c r="G1129" s="289"/>
      <c r="I1129" s="289"/>
    </row>
    <row r="1130" spans="4:9" customFormat="1" x14ac:dyDescent="0.25">
      <c r="D1130" s="24"/>
      <c r="E1130" s="24"/>
      <c r="G1130" s="289"/>
      <c r="I1130" s="289"/>
    </row>
    <row r="1131" spans="4:9" customFormat="1" x14ac:dyDescent="0.25">
      <c r="D1131" s="24"/>
      <c r="E1131" s="24"/>
      <c r="G1131" s="289"/>
      <c r="I1131" s="289"/>
    </row>
    <row r="1132" spans="4:9" customFormat="1" x14ac:dyDescent="0.25">
      <c r="D1132" s="24"/>
      <c r="E1132" s="24"/>
      <c r="G1132" s="289"/>
      <c r="I1132" s="289"/>
    </row>
    <row r="1133" spans="4:9" customFormat="1" x14ac:dyDescent="0.25">
      <c r="D1133" s="24"/>
      <c r="E1133" s="24"/>
      <c r="G1133" s="289"/>
      <c r="I1133" s="289"/>
    </row>
    <row r="1134" spans="4:9" customFormat="1" x14ac:dyDescent="0.25">
      <c r="D1134" s="24"/>
      <c r="E1134" s="24"/>
      <c r="G1134" s="289"/>
      <c r="I1134" s="289"/>
    </row>
    <row r="1135" spans="4:9" customFormat="1" x14ac:dyDescent="0.25">
      <c r="D1135" s="24"/>
      <c r="E1135" s="24"/>
      <c r="G1135" s="289"/>
      <c r="I1135" s="289"/>
    </row>
    <row r="1136" spans="4:9" customFormat="1" x14ac:dyDescent="0.25">
      <c r="D1136" s="24"/>
      <c r="E1136" s="24"/>
      <c r="G1136" s="289"/>
      <c r="I1136" s="289"/>
    </row>
    <row r="1137" spans="4:9" customFormat="1" x14ac:dyDescent="0.25">
      <c r="D1137" s="24"/>
      <c r="E1137" s="24"/>
      <c r="G1137" s="289"/>
      <c r="I1137" s="289"/>
    </row>
    <row r="1138" spans="4:9" customFormat="1" x14ac:dyDescent="0.25">
      <c r="D1138" s="24"/>
      <c r="E1138" s="24"/>
      <c r="G1138" s="289"/>
      <c r="I1138" s="289"/>
    </row>
    <row r="1139" spans="4:9" customFormat="1" x14ac:dyDescent="0.25">
      <c r="D1139" s="24"/>
      <c r="E1139" s="24"/>
      <c r="G1139" s="289"/>
      <c r="I1139" s="289"/>
    </row>
    <row r="1140" spans="4:9" customFormat="1" x14ac:dyDescent="0.25">
      <c r="D1140" s="24"/>
      <c r="E1140" s="24"/>
      <c r="G1140" s="289"/>
      <c r="I1140" s="289"/>
    </row>
    <row r="1141" spans="4:9" customFormat="1" x14ac:dyDescent="0.25">
      <c r="D1141" s="24"/>
      <c r="E1141" s="24"/>
      <c r="G1141" s="289"/>
      <c r="I1141" s="289"/>
    </row>
    <row r="1142" spans="4:9" customFormat="1" x14ac:dyDescent="0.25">
      <c r="D1142" s="24"/>
      <c r="E1142" s="24"/>
      <c r="G1142" s="289"/>
      <c r="I1142" s="289"/>
    </row>
    <row r="1143" spans="4:9" customFormat="1" x14ac:dyDescent="0.25">
      <c r="D1143" s="24"/>
      <c r="E1143" s="24"/>
      <c r="G1143" s="289"/>
      <c r="I1143" s="289"/>
    </row>
    <row r="1144" spans="4:9" customFormat="1" x14ac:dyDescent="0.25">
      <c r="D1144" s="24"/>
      <c r="E1144" s="24"/>
      <c r="G1144" s="289"/>
      <c r="I1144" s="289"/>
    </row>
    <row r="1145" spans="4:9" customFormat="1" x14ac:dyDescent="0.25">
      <c r="D1145" s="24"/>
      <c r="E1145" s="24"/>
      <c r="G1145" s="289"/>
      <c r="I1145" s="289"/>
    </row>
    <row r="1146" spans="4:9" customFormat="1" x14ac:dyDescent="0.25">
      <c r="D1146" s="24"/>
      <c r="E1146" s="24"/>
      <c r="G1146" s="289"/>
      <c r="I1146" s="289"/>
    </row>
    <row r="1147" spans="4:9" customFormat="1" x14ac:dyDescent="0.25">
      <c r="D1147" s="24"/>
      <c r="E1147" s="24"/>
      <c r="G1147" s="289"/>
      <c r="I1147" s="289"/>
    </row>
    <row r="1148" spans="4:9" customFormat="1" x14ac:dyDescent="0.25">
      <c r="D1148" s="24"/>
      <c r="E1148" s="24"/>
      <c r="G1148" s="289"/>
      <c r="I1148" s="289"/>
    </row>
    <row r="1149" spans="4:9" customFormat="1" x14ac:dyDescent="0.25">
      <c r="D1149" s="24"/>
      <c r="E1149" s="24"/>
      <c r="G1149" s="289"/>
      <c r="I1149" s="289"/>
    </row>
    <row r="1150" spans="4:9" customFormat="1" x14ac:dyDescent="0.25">
      <c r="D1150" s="24"/>
      <c r="E1150" s="24"/>
      <c r="G1150" s="289"/>
      <c r="I1150" s="289"/>
    </row>
    <row r="1151" spans="4:9" customFormat="1" x14ac:dyDescent="0.25">
      <c r="D1151" s="24"/>
      <c r="E1151" s="24"/>
      <c r="G1151" s="289"/>
      <c r="I1151" s="289"/>
    </row>
    <row r="1152" spans="4:9" customFormat="1" x14ac:dyDescent="0.25">
      <c r="D1152" s="24"/>
      <c r="E1152" s="24"/>
      <c r="G1152" s="289"/>
      <c r="I1152" s="289"/>
    </row>
    <row r="1153" spans="4:9" customFormat="1" x14ac:dyDescent="0.25">
      <c r="D1153" s="24"/>
      <c r="E1153" s="24"/>
      <c r="G1153" s="289"/>
      <c r="I1153" s="289"/>
    </row>
    <row r="1154" spans="4:9" customFormat="1" x14ac:dyDescent="0.25">
      <c r="D1154" s="24"/>
      <c r="E1154" s="24"/>
      <c r="G1154" s="289"/>
      <c r="I1154" s="289"/>
    </row>
    <row r="1155" spans="4:9" customFormat="1" x14ac:dyDescent="0.25">
      <c r="D1155" s="24"/>
      <c r="E1155" s="24"/>
      <c r="G1155" s="289"/>
      <c r="I1155" s="289"/>
    </row>
    <row r="1156" spans="4:9" customFormat="1" x14ac:dyDescent="0.25">
      <c r="D1156" s="24"/>
      <c r="E1156" s="24"/>
      <c r="G1156" s="289"/>
      <c r="I1156" s="289"/>
    </row>
    <row r="1157" spans="4:9" customFormat="1" x14ac:dyDescent="0.25">
      <c r="D1157" s="24"/>
      <c r="E1157" s="24"/>
      <c r="G1157" s="289"/>
      <c r="I1157" s="289"/>
    </row>
    <row r="1158" spans="4:9" customFormat="1" x14ac:dyDescent="0.25">
      <c r="D1158" s="24"/>
      <c r="E1158" s="24"/>
      <c r="G1158" s="289"/>
      <c r="I1158" s="289"/>
    </row>
    <row r="1159" spans="4:9" customFormat="1" x14ac:dyDescent="0.25">
      <c r="D1159" s="24"/>
      <c r="E1159" s="24"/>
      <c r="G1159" s="289"/>
      <c r="I1159" s="289"/>
    </row>
    <row r="1160" spans="4:9" customFormat="1" x14ac:dyDescent="0.25">
      <c r="D1160" s="24"/>
      <c r="E1160" s="24"/>
      <c r="G1160" s="289"/>
      <c r="I1160" s="289"/>
    </row>
    <row r="1161" spans="4:9" customFormat="1" x14ac:dyDescent="0.25">
      <c r="D1161" s="24"/>
      <c r="E1161" s="24"/>
      <c r="G1161" s="289"/>
      <c r="I1161" s="289"/>
    </row>
    <row r="1162" spans="4:9" customFormat="1" x14ac:dyDescent="0.25">
      <c r="D1162" s="24"/>
      <c r="E1162" s="24"/>
      <c r="G1162" s="289"/>
      <c r="I1162" s="289"/>
    </row>
    <row r="1163" spans="4:9" customFormat="1" x14ac:dyDescent="0.25">
      <c r="D1163" s="24"/>
      <c r="E1163" s="24"/>
      <c r="G1163" s="289"/>
      <c r="I1163" s="289"/>
    </row>
    <row r="1164" spans="4:9" customFormat="1" x14ac:dyDescent="0.25">
      <c r="D1164" s="24"/>
      <c r="E1164" s="24"/>
      <c r="G1164" s="289"/>
      <c r="I1164" s="289"/>
    </row>
    <row r="1165" spans="4:9" customFormat="1" x14ac:dyDescent="0.25">
      <c r="D1165" s="24"/>
      <c r="E1165" s="24"/>
      <c r="G1165" s="289"/>
      <c r="I1165" s="289"/>
    </row>
    <row r="1166" spans="4:9" customFormat="1" x14ac:dyDescent="0.25">
      <c r="D1166" s="24"/>
      <c r="E1166" s="24"/>
      <c r="G1166" s="289"/>
      <c r="I1166" s="289"/>
    </row>
    <row r="1167" spans="4:9" customFormat="1" x14ac:dyDescent="0.25">
      <c r="D1167" s="24"/>
      <c r="E1167" s="24"/>
      <c r="G1167" s="289"/>
      <c r="I1167" s="289"/>
    </row>
    <row r="1168" spans="4:9" customFormat="1" x14ac:dyDescent="0.25">
      <c r="D1168" s="24"/>
      <c r="E1168" s="24"/>
      <c r="G1168" s="289"/>
      <c r="I1168" s="289"/>
    </row>
    <row r="1169" spans="4:9" customFormat="1" x14ac:dyDescent="0.25">
      <c r="D1169" s="24"/>
      <c r="E1169" s="24"/>
      <c r="G1169" s="289"/>
      <c r="I1169" s="289"/>
    </row>
    <row r="1170" spans="4:9" customFormat="1" x14ac:dyDescent="0.25">
      <c r="D1170" s="24"/>
      <c r="E1170" s="24"/>
      <c r="G1170" s="289"/>
      <c r="I1170" s="289"/>
    </row>
    <row r="1171" spans="4:9" customFormat="1" x14ac:dyDescent="0.25">
      <c r="D1171" s="24"/>
      <c r="E1171" s="24"/>
      <c r="G1171" s="289"/>
      <c r="I1171" s="289"/>
    </row>
    <row r="1172" spans="4:9" customFormat="1" x14ac:dyDescent="0.25">
      <c r="D1172" s="24"/>
      <c r="E1172" s="24"/>
      <c r="G1172" s="289"/>
      <c r="I1172" s="289"/>
    </row>
    <row r="1173" spans="4:9" customFormat="1" x14ac:dyDescent="0.25">
      <c r="D1173" s="24"/>
      <c r="E1173" s="24"/>
      <c r="G1173" s="289"/>
      <c r="I1173" s="289"/>
    </row>
    <row r="1174" spans="4:9" customFormat="1" x14ac:dyDescent="0.25">
      <c r="D1174" s="24"/>
      <c r="E1174" s="24"/>
      <c r="G1174" s="289"/>
      <c r="I1174" s="289"/>
    </row>
    <row r="1175" spans="4:9" customFormat="1" x14ac:dyDescent="0.25">
      <c r="D1175" s="24"/>
      <c r="E1175" s="24"/>
      <c r="G1175" s="289"/>
      <c r="I1175" s="289"/>
    </row>
    <row r="1176" spans="4:9" customFormat="1" x14ac:dyDescent="0.25">
      <c r="D1176" s="24"/>
      <c r="E1176" s="24"/>
      <c r="G1176" s="289"/>
      <c r="I1176" s="289"/>
    </row>
    <row r="1177" spans="4:9" customFormat="1" x14ac:dyDescent="0.25">
      <c r="D1177" s="24"/>
      <c r="E1177" s="24"/>
      <c r="G1177" s="289"/>
      <c r="I1177" s="289"/>
    </row>
    <row r="1178" spans="4:9" customFormat="1" x14ac:dyDescent="0.25">
      <c r="D1178" s="24"/>
      <c r="E1178" s="24"/>
      <c r="G1178" s="289"/>
      <c r="I1178" s="289"/>
    </row>
    <row r="1179" spans="4:9" customFormat="1" x14ac:dyDescent="0.25">
      <c r="D1179" s="24"/>
      <c r="E1179" s="24"/>
      <c r="G1179" s="289"/>
      <c r="I1179" s="289"/>
    </row>
    <row r="1180" spans="4:9" customFormat="1" x14ac:dyDescent="0.25">
      <c r="D1180" s="24"/>
      <c r="E1180" s="24"/>
      <c r="G1180" s="289"/>
      <c r="I1180" s="289"/>
    </row>
    <row r="1181" spans="4:9" customFormat="1" x14ac:dyDescent="0.25">
      <c r="D1181" s="24"/>
      <c r="E1181" s="24"/>
      <c r="G1181" s="289"/>
      <c r="I1181" s="289"/>
    </row>
    <row r="1182" spans="4:9" customFormat="1" x14ac:dyDescent="0.25">
      <c r="D1182" s="24"/>
      <c r="E1182" s="24"/>
      <c r="G1182" s="289"/>
      <c r="I1182" s="289"/>
    </row>
    <row r="1183" spans="4:9" customFormat="1" x14ac:dyDescent="0.25">
      <c r="D1183" s="24"/>
      <c r="E1183" s="24"/>
      <c r="G1183" s="289"/>
      <c r="I1183" s="289"/>
    </row>
    <row r="1184" spans="4:9" customFormat="1" x14ac:dyDescent="0.25">
      <c r="D1184" s="24"/>
      <c r="E1184" s="24"/>
      <c r="G1184" s="289"/>
      <c r="I1184" s="289"/>
    </row>
    <row r="1185" spans="4:9" customFormat="1" x14ac:dyDescent="0.25">
      <c r="D1185" s="24"/>
      <c r="E1185" s="24"/>
      <c r="G1185" s="289"/>
      <c r="I1185" s="289"/>
    </row>
    <row r="1186" spans="4:9" customFormat="1" x14ac:dyDescent="0.25">
      <c r="D1186" s="24"/>
      <c r="E1186" s="24"/>
      <c r="G1186" s="289"/>
      <c r="I1186" s="289"/>
    </row>
    <row r="1187" spans="4:9" customFormat="1" x14ac:dyDescent="0.25">
      <c r="D1187" s="24"/>
      <c r="E1187" s="24"/>
      <c r="G1187" s="289"/>
      <c r="I1187" s="289"/>
    </row>
    <row r="1188" spans="4:9" customFormat="1" x14ac:dyDescent="0.25">
      <c r="D1188" s="24"/>
      <c r="E1188" s="24"/>
      <c r="G1188" s="289"/>
      <c r="I1188" s="289"/>
    </row>
    <row r="1189" spans="4:9" customFormat="1" x14ac:dyDescent="0.25">
      <c r="D1189" s="24"/>
      <c r="E1189" s="24"/>
      <c r="G1189" s="289"/>
      <c r="I1189" s="289"/>
    </row>
    <row r="1190" spans="4:9" customFormat="1" x14ac:dyDescent="0.25">
      <c r="D1190" s="24"/>
      <c r="E1190" s="24"/>
      <c r="G1190" s="289"/>
      <c r="I1190" s="289"/>
    </row>
    <row r="1191" spans="4:9" customFormat="1" x14ac:dyDescent="0.25">
      <c r="D1191" s="24"/>
      <c r="E1191" s="24"/>
      <c r="G1191" s="289"/>
      <c r="I1191" s="289"/>
    </row>
    <row r="1192" spans="4:9" customFormat="1" x14ac:dyDescent="0.25">
      <c r="D1192" s="24"/>
      <c r="E1192" s="24"/>
      <c r="G1192" s="289"/>
      <c r="I1192" s="289"/>
    </row>
    <row r="1193" spans="4:9" customFormat="1" x14ac:dyDescent="0.25">
      <c r="D1193" s="24"/>
      <c r="E1193" s="24"/>
      <c r="G1193" s="289"/>
      <c r="I1193" s="289"/>
    </row>
    <row r="1194" spans="4:9" customFormat="1" x14ac:dyDescent="0.25">
      <c r="D1194" s="24"/>
      <c r="E1194" s="24"/>
      <c r="G1194" s="289"/>
      <c r="I1194" s="289"/>
    </row>
    <row r="1195" spans="4:9" customFormat="1" x14ac:dyDescent="0.25">
      <c r="D1195" s="24"/>
      <c r="E1195" s="24"/>
      <c r="G1195" s="289"/>
      <c r="I1195" s="289"/>
    </row>
    <row r="1196" spans="4:9" customFormat="1" x14ac:dyDescent="0.25">
      <c r="D1196" s="24"/>
      <c r="E1196" s="24"/>
      <c r="G1196" s="289"/>
      <c r="I1196" s="289"/>
    </row>
    <row r="1197" spans="4:9" customFormat="1" x14ac:dyDescent="0.25">
      <c r="D1197" s="24"/>
      <c r="E1197" s="24"/>
      <c r="G1197" s="289"/>
      <c r="I1197" s="289"/>
    </row>
    <row r="1198" spans="4:9" customFormat="1" x14ac:dyDescent="0.25">
      <c r="D1198" s="24"/>
      <c r="E1198" s="24"/>
      <c r="G1198" s="289"/>
      <c r="I1198" s="289"/>
    </row>
    <row r="1199" spans="4:9" customFormat="1" x14ac:dyDescent="0.25">
      <c r="D1199" s="24"/>
      <c r="E1199" s="24"/>
      <c r="G1199" s="289"/>
      <c r="I1199" s="289"/>
    </row>
    <row r="1200" spans="4:9" customFormat="1" x14ac:dyDescent="0.25">
      <c r="D1200" s="24"/>
      <c r="E1200" s="24"/>
      <c r="G1200" s="289"/>
      <c r="I1200" s="289"/>
    </row>
    <row r="1201" spans="4:9" customFormat="1" x14ac:dyDescent="0.25">
      <c r="D1201" s="24"/>
      <c r="E1201" s="24"/>
      <c r="G1201" s="289"/>
      <c r="I1201" s="289"/>
    </row>
    <row r="1202" spans="4:9" customFormat="1" x14ac:dyDescent="0.25">
      <c r="D1202" s="24"/>
      <c r="E1202" s="24"/>
      <c r="G1202" s="289"/>
      <c r="I1202" s="289"/>
    </row>
    <row r="1203" spans="4:9" customFormat="1" x14ac:dyDescent="0.25">
      <c r="D1203" s="24"/>
      <c r="E1203" s="24"/>
      <c r="G1203" s="289"/>
      <c r="I1203" s="289"/>
    </row>
    <row r="1204" spans="4:9" customFormat="1" x14ac:dyDescent="0.25">
      <c r="D1204" s="24"/>
      <c r="E1204" s="24"/>
      <c r="G1204" s="289"/>
      <c r="I1204" s="289"/>
    </row>
    <row r="1205" spans="4:9" customFormat="1" x14ac:dyDescent="0.25">
      <c r="D1205" s="24"/>
      <c r="E1205" s="24"/>
      <c r="G1205" s="289"/>
      <c r="I1205" s="289"/>
    </row>
    <row r="1206" spans="4:9" customFormat="1" x14ac:dyDescent="0.25">
      <c r="D1206" s="24"/>
      <c r="E1206" s="24"/>
      <c r="G1206" s="289"/>
      <c r="I1206" s="289"/>
    </row>
    <row r="1207" spans="4:9" customFormat="1" x14ac:dyDescent="0.25">
      <c r="D1207" s="24"/>
      <c r="E1207" s="24"/>
      <c r="G1207" s="289"/>
      <c r="I1207" s="289"/>
    </row>
    <row r="1208" spans="4:9" customFormat="1" x14ac:dyDescent="0.25">
      <c r="D1208" s="24"/>
      <c r="E1208" s="24"/>
      <c r="G1208" s="289"/>
      <c r="I1208" s="289"/>
    </row>
    <row r="1209" spans="4:9" customFormat="1" x14ac:dyDescent="0.25">
      <c r="D1209" s="24"/>
      <c r="E1209" s="24"/>
      <c r="G1209" s="289"/>
      <c r="I1209" s="289"/>
    </row>
    <row r="1210" spans="4:9" customFormat="1" x14ac:dyDescent="0.25">
      <c r="D1210" s="24"/>
      <c r="E1210" s="24"/>
      <c r="G1210" s="289"/>
      <c r="I1210" s="289"/>
    </row>
    <row r="1211" spans="4:9" customFormat="1" x14ac:dyDescent="0.25">
      <c r="D1211" s="24"/>
      <c r="E1211" s="24"/>
      <c r="G1211" s="289"/>
      <c r="I1211" s="289"/>
    </row>
    <row r="1212" spans="4:9" customFormat="1" x14ac:dyDescent="0.25">
      <c r="D1212" s="24"/>
      <c r="E1212" s="24"/>
      <c r="G1212" s="289"/>
      <c r="I1212" s="289"/>
    </row>
    <row r="1213" spans="4:9" customFormat="1" x14ac:dyDescent="0.25">
      <c r="D1213" s="24"/>
      <c r="E1213" s="24"/>
      <c r="G1213" s="289"/>
      <c r="I1213" s="289"/>
    </row>
    <row r="1214" spans="4:9" customFormat="1" x14ac:dyDescent="0.25">
      <c r="D1214" s="24"/>
      <c r="E1214" s="24"/>
      <c r="G1214" s="289"/>
      <c r="I1214" s="289"/>
    </row>
    <row r="1215" spans="4:9" customFormat="1" x14ac:dyDescent="0.25">
      <c r="D1215" s="24"/>
      <c r="E1215" s="24"/>
      <c r="G1215" s="289"/>
      <c r="I1215" s="289"/>
    </row>
    <row r="1216" spans="4:9" customFormat="1" x14ac:dyDescent="0.25">
      <c r="D1216" s="24"/>
      <c r="E1216" s="24"/>
      <c r="G1216" s="289"/>
      <c r="I1216" s="289"/>
    </row>
    <row r="1217" spans="4:9" customFormat="1" x14ac:dyDescent="0.25">
      <c r="D1217" s="24"/>
      <c r="E1217" s="24"/>
      <c r="G1217" s="289"/>
      <c r="I1217" s="289"/>
    </row>
    <row r="1218" spans="4:9" customFormat="1" x14ac:dyDescent="0.25">
      <c r="D1218" s="24"/>
      <c r="E1218" s="24"/>
      <c r="G1218" s="289"/>
      <c r="I1218" s="289"/>
    </row>
    <row r="1219" spans="4:9" customFormat="1" x14ac:dyDescent="0.25">
      <c r="D1219" s="24"/>
      <c r="E1219" s="24"/>
      <c r="G1219" s="289"/>
      <c r="I1219" s="289"/>
    </row>
    <row r="1220" spans="4:9" customFormat="1" x14ac:dyDescent="0.25">
      <c r="D1220" s="24"/>
      <c r="E1220" s="24"/>
      <c r="G1220" s="289"/>
      <c r="I1220" s="289"/>
    </row>
    <row r="1221" spans="4:9" customFormat="1" x14ac:dyDescent="0.25">
      <c r="D1221" s="24"/>
      <c r="E1221" s="24"/>
      <c r="G1221" s="289"/>
      <c r="I1221" s="289"/>
    </row>
    <row r="1222" spans="4:9" customFormat="1" x14ac:dyDescent="0.25">
      <c r="D1222" s="24"/>
      <c r="E1222" s="24"/>
      <c r="G1222" s="289"/>
      <c r="I1222" s="289"/>
    </row>
    <row r="1223" spans="4:9" customFormat="1" x14ac:dyDescent="0.25">
      <c r="D1223" s="24"/>
      <c r="E1223" s="24"/>
      <c r="G1223" s="289"/>
      <c r="I1223" s="289"/>
    </row>
    <row r="1224" spans="4:9" customFormat="1" x14ac:dyDescent="0.25">
      <c r="D1224" s="24"/>
      <c r="E1224" s="24"/>
      <c r="G1224" s="289"/>
      <c r="I1224" s="289"/>
    </row>
    <row r="1225" spans="4:9" customFormat="1" x14ac:dyDescent="0.25">
      <c r="D1225" s="24"/>
      <c r="E1225" s="24"/>
      <c r="G1225" s="289"/>
      <c r="I1225" s="289"/>
    </row>
    <row r="1226" spans="4:9" customFormat="1" x14ac:dyDescent="0.25">
      <c r="D1226" s="24"/>
      <c r="E1226" s="24"/>
      <c r="G1226" s="289"/>
      <c r="I1226" s="289"/>
    </row>
    <row r="1227" spans="4:9" customFormat="1" x14ac:dyDescent="0.25">
      <c r="D1227" s="24"/>
      <c r="E1227" s="24"/>
      <c r="G1227" s="289"/>
      <c r="I1227" s="289"/>
    </row>
    <row r="1228" spans="4:9" customFormat="1" x14ac:dyDescent="0.25">
      <c r="D1228" s="24"/>
      <c r="E1228" s="24"/>
      <c r="G1228" s="289"/>
      <c r="I1228" s="289"/>
    </row>
    <row r="1229" spans="4:9" customFormat="1" x14ac:dyDescent="0.25">
      <c r="D1229" s="24"/>
      <c r="E1229" s="24"/>
      <c r="G1229" s="289"/>
      <c r="I1229" s="289"/>
    </row>
    <row r="1230" spans="4:9" customFormat="1" x14ac:dyDescent="0.25">
      <c r="D1230" s="24"/>
      <c r="E1230" s="24"/>
      <c r="G1230" s="289"/>
      <c r="I1230" s="289"/>
    </row>
    <row r="1231" spans="4:9" customFormat="1" x14ac:dyDescent="0.25">
      <c r="D1231" s="24"/>
      <c r="E1231" s="24"/>
      <c r="G1231" s="289"/>
      <c r="I1231" s="289"/>
    </row>
    <row r="1232" spans="4:9" customFormat="1" x14ac:dyDescent="0.25">
      <c r="D1232" s="24"/>
      <c r="E1232" s="24"/>
      <c r="G1232" s="289"/>
      <c r="I1232" s="289"/>
    </row>
    <row r="1233" spans="4:9" customFormat="1" x14ac:dyDescent="0.25">
      <c r="D1233" s="24"/>
      <c r="E1233" s="24"/>
      <c r="G1233" s="289"/>
      <c r="I1233" s="289"/>
    </row>
    <row r="1234" spans="4:9" customFormat="1" x14ac:dyDescent="0.25">
      <c r="D1234" s="24"/>
      <c r="E1234" s="24"/>
      <c r="G1234" s="289"/>
      <c r="I1234" s="289"/>
    </row>
    <row r="1235" spans="4:9" customFormat="1" x14ac:dyDescent="0.25">
      <c r="D1235" s="24"/>
      <c r="E1235" s="24"/>
      <c r="G1235" s="289"/>
      <c r="I1235" s="289"/>
    </row>
    <row r="1236" spans="4:9" customFormat="1" x14ac:dyDescent="0.25">
      <c r="D1236" s="24"/>
      <c r="E1236" s="24"/>
      <c r="G1236" s="289"/>
      <c r="I1236" s="289"/>
    </row>
    <row r="1237" spans="4:9" customFormat="1" x14ac:dyDescent="0.25">
      <c r="D1237" s="24"/>
      <c r="E1237" s="24"/>
      <c r="G1237" s="289"/>
      <c r="I1237" s="289"/>
    </row>
    <row r="1238" spans="4:9" customFormat="1" x14ac:dyDescent="0.25">
      <c r="D1238" s="24"/>
      <c r="E1238" s="24"/>
      <c r="G1238" s="289"/>
      <c r="I1238" s="289"/>
    </row>
    <row r="1239" spans="4:9" customFormat="1" x14ac:dyDescent="0.25">
      <c r="D1239" s="24"/>
      <c r="E1239" s="24"/>
      <c r="G1239" s="289"/>
      <c r="I1239" s="289"/>
    </row>
    <row r="1240" spans="4:9" customFormat="1" x14ac:dyDescent="0.25">
      <c r="D1240" s="24"/>
      <c r="E1240" s="24"/>
      <c r="G1240" s="289"/>
      <c r="I1240" s="289"/>
    </row>
    <row r="1241" spans="4:9" customFormat="1" x14ac:dyDescent="0.25">
      <c r="D1241" s="24"/>
      <c r="E1241" s="24"/>
      <c r="G1241" s="289"/>
      <c r="I1241" s="289"/>
    </row>
    <row r="1242" spans="4:9" customFormat="1" x14ac:dyDescent="0.25">
      <c r="D1242" s="24"/>
      <c r="E1242" s="24"/>
      <c r="G1242" s="289"/>
      <c r="I1242" s="289"/>
    </row>
    <row r="1243" spans="4:9" customFormat="1" x14ac:dyDescent="0.25">
      <c r="D1243" s="24"/>
      <c r="E1243" s="24"/>
      <c r="G1243" s="289"/>
      <c r="I1243" s="289"/>
    </row>
    <row r="1244" spans="4:9" customFormat="1" x14ac:dyDescent="0.25">
      <c r="D1244" s="24"/>
      <c r="E1244" s="24"/>
      <c r="G1244" s="289"/>
      <c r="I1244" s="289"/>
    </row>
    <row r="1245" spans="4:9" customFormat="1" x14ac:dyDescent="0.25">
      <c r="D1245" s="24"/>
      <c r="E1245" s="24"/>
      <c r="G1245" s="289"/>
      <c r="I1245" s="289"/>
    </row>
    <row r="1246" spans="4:9" customFormat="1" x14ac:dyDescent="0.25">
      <c r="D1246" s="24"/>
      <c r="E1246" s="24"/>
      <c r="G1246" s="289"/>
      <c r="I1246" s="289"/>
    </row>
    <row r="1247" spans="4:9" customFormat="1" x14ac:dyDescent="0.25">
      <c r="D1247" s="24"/>
      <c r="E1247" s="24"/>
      <c r="G1247" s="289"/>
      <c r="I1247" s="289"/>
    </row>
    <row r="1248" spans="4:9" customFormat="1" x14ac:dyDescent="0.25">
      <c r="D1248" s="24"/>
      <c r="E1248" s="24"/>
      <c r="G1248" s="289"/>
      <c r="I1248" s="289"/>
    </row>
    <row r="1249" spans="4:9" customFormat="1" x14ac:dyDescent="0.25">
      <c r="D1249" s="24"/>
      <c r="E1249" s="24"/>
      <c r="G1249" s="289"/>
      <c r="I1249" s="289"/>
    </row>
    <row r="1250" spans="4:9" customFormat="1" x14ac:dyDescent="0.25">
      <c r="D1250" s="24"/>
      <c r="E1250" s="24"/>
      <c r="G1250" s="289"/>
      <c r="I1250" s="289"/>
    </row>
    <row r="1251" spans="4:9" customFormat="1" x14ac:dyDescent="0.25">
      <c r="D1251" s="24"/>
      <c r="E1251" s="24"/>
      <c r="G1251" s="289"/>
      <c r="I1251" s="289"/>
    </row>
    <row r="1252" spans="4:9" customFormat="1" x14ac:dyDescent="0.25">
      <c r="D1252" s="24"/>
      <c r="E1252" s="24"/>
      <c r="G1252" s="289"/>
      <c r="I1252" s="289"/>
    </row>
    <row r="1253" spans="4:9" customFormat="1" x14ac:dyDescent="0.25">
      <c r="D1253" s="24"/>
      <c r="E1253" s="24"/>
      <c r="G1253" s="289"/>
      <c r="I1253" s="289"/>
    </row>
    <row r="1254" spans="4:9" customFormat="1" x14ac:dyDescent="0.25">
      <c r="D1254" s="24"/>
      <c r="E1254" s="24"/>
      <c r="G1254" s="289"/>
      <c r="I1254" s="289"/>
    </row>
    <row r="1255" spans="4:9" customFormat="1" x14ac:dyDescent="0.25">
      <c r="D1255" s="24"/>
      <c r="E1255" s="24"/>
      <c r="G1255" s="289"/>
      <c r="I1255" s="289"/>
    </row>
    <row r="1256" spans="4:9" customFormat="1" x14ac:dyDescent="0.25">
      <c r="D1256" s="24"/>
      <c r="E1256" s="24"/>
      <c r="G1256" s="289"/>
      <c r="I1256" s="289"/>
    </row>
    <row r="1257" spans="4:9" customFormat="1" x14ac:dyDescent="0.25">
      <c r="D1257" s="24"/>
      <c r="E1257" s="24"/>
      <c r="G1257" s="289"/>
      <c r="I1257" s="289"/>
    </row>
    <row r="1258" spans="4:9" customFormat="1" x14ac:dyDescent="0.25">
      <c r="D1258" s="24"/>
      <c r="E1258" s="24"/>
      <c r="G1258" s="289"/>
      <c r="I1258" s="289"/>
    </row>
    <row r="1259" spans="4:9" customFormat="1" x14ac:dyDescent="0.25">
      <c r="D1259" s="24"/>
      <c r="E1259" s="24"/>
      <c r="G1259" s="289"/>
      <c r="I1259" s="289"/>
    </row>
    <row r="1260" spans="4:9" customFormat="1" x14ac:dyDescent="0.25">
      <c r="D1260" s="24"/>
      <c r="E1260" s="24"/>
      <c r="G1260" s="289"/>
      <c r="I1260" s="289"/>
    </row>
    <row r="1261" spans="4:9" customFormat="1" x14ac:dyDescent="0.25">
      <c r="D1261" s="24"/>
      <c r="E1261" s="24"/>
      <c r="G1261" s="289"/>
      <c r="I1261" s="289"/>
    </row>
    <row r="1262" spans="4:9" customFormat="1" x14ac:dyDescent="0.25">
      <c r="D1262" s="24"/>
      <c r="E1262" s="24"/>
      <c r="G1262" s="289"/>
      <c r="I1262" s="289"/>
    </row>
    <row r="1263" spans="4:9" customFormat="1" x14ac:dyDescent="0.25">
      <c r="D1263" s="24"/>
      <c r="E1263" s="24"/>
      <c r="G1263" s="289"/>
      <c r="I1263" s="289"/>
    </row>
    <row r="1264" spans="4:9" customFormat="1" x14ac:dyDescent="0.25">
      <c r="D1264" s="24"/>
      <c r="E1264" s="24"/>
      <c r="G1264" s="289"/>
      <c r="I1264" s="289"/>
    </row>
    <row r="1265" spans="4:9" customFormat="1" x14ac:dyDescent="0.25">
      <c r="D1265" s="24"/>
      <c r="E1265" s="24"/>
      <c r="G1265" s="289"/>
      <c r="I1265" s="289"/>
    </row>
    <row r="1266" spans="4:9" customFormat="1" x14ac:dyDescent="0.25">
      <c r="D1266" s="24"/>
      <c r="E1266" s="24"/>
      <c r="G1266" s="289"/>
      <c r="I1266" s="289"/>
    </row>
    <row r="1267" spans="4:9" customFormat="1" x14ac:dyDescent="0.25">
      <c r="D1267" s="24"/>
      <c r="E1267" s="24"/>
      <c r="G1267" s="289"/>
      <c r="I1267" s="289"/>
    </row>
    <row r="1268" spans="4:9" customFormat="1" x14ac:dyDescent="0.25">
      <c r="D1268" s="24"/>
      <c r="E1268" s="24"/>
      <c r="G1268" s="289"/>
      <c r="I1268" s="289"/>
    </row>
    <row r="1269" spans="4:9" customFormat="1" x14ac:dyDescent="0.25">
      <c r="D1269" s="24"/>
      <c r="E1269" s="24"/>
      <c r="G1269" s="289"/>
      <c r="I1269" s="289"/>
    </row>
    <row r="1270" spans="4:9" customFormat="1" x14ac:dyDescent="0.25">
      <c r="D1270" s="24"/>
      <c r="E1270" s="24"/>
      <c r="G1270" s="289"/>
      <c r="I1270" s="289"/>
    </row>
    <row r="1271" spans="4:9" customFormat="1" x14ac:dyDescent="0.25">
      <c r="D1271" s="24"/>
      <c r="E1271" s="24"/>
      <c r="G1271" s="289"/>
      <c r="I1271" s="289"/>
    </row>
    <row r="1272" spans="4:9" customFormat="1" x14ac:dyDescent="0.25">
      <c r="D1272" s="24"/>
      <c r="E1272" s="24"/>
      <c r="G1272" s="289"/>
      <c r="I1272" s="289"/>
    </row>
    <row r="1273" spans="4:9" customFormat="1" x14ac:dyDescent="0.25">
      <c r="D1273" s="24"/>
      <c r="E1273" s="24"/>
      <c r="G1273" s="289"/>
      <c r="I1273" s="289"/>
    </row>
    <row r="1274" spans="4:9" customFormat="1" x14ac:dyDescent="0.25">
      <c r="D1274" s="24"/>
      <c r="E1274" s="24"/>
      <c r="G1274" s="289"/>
      <c r="I1274" s="289"/>
    </row>
    <row r="1275" spans="4:9" customFormat="1" x14ac:dyDescent="0.25">
      <c r="D1275" s="24"/>
      <c r="E1275" s="24"/>
      <c r="G1275" s="289"/>
      <c r="I1275" s="289"/>
    </row>
    <row r="1276" spans="4:9" customFormat="1" x14ac:dyDescent="0.25">
      <c r="D1276" s="24"/>
      <c r="E1276" s="24"/>
      <c r="G1276" s="289"/>
      <c r="I1276" s="289"/>
    </row>
    <row r="1277" spans="4:9" customFormat="1" x14ac:dyDescent="0.25">
      <c r="D1277" s="24"/>
      <c r="E1277" s="24"/>
      <c r="G1277" s="289"/>
      <c r="I1277" s="289"/>
    </row>
    <row r="1278" spans="4:9" customFormat="1" x14ac:dyDescent="0.25">
      <c r="D1278" s="24"/>
      <c r="E1278" s="24"/>
      <c r="G1278" s="289"/>
      <c r="I1278" s="289"/>
    </row>
    <row r="1279" spans="4:9" customFormat="1" x14ac:dyDescent="0.25">
      <c r="D1279" s="24"/>
      <c r="E1279" s="24"/>
      <c r="G1279" s="289"/>
      <c r="I1279" s="289"/>
    </row>
    <row r="1280" spans="4:9" customFormat="1" x14ac:dyDescent="0.25">
      <c r="D1280" s="24"/>
      <c r="E1280" s="24"/>
      <c r="G1280" s="289"/>
      <c r="I1280" s="289"/>
    </row>
    <row r="1281" spans="4:9" customFormat="1" x14ac:dyDescent="0.25">
      <c r="D1281" s="24"/>
      <c r="E1281" s="24"/>
      <c r="G1281" s="289"/>
      <c r="I1281" s="289"/>
    </row>
    <row r="1282" spans="4:9" customFormat="1" x14ac:dyDescent="0.25">
      <c r="D1282" s="24"/>
      <c r="E1282" s="24"/>
      <c r="G1282" s="289"/>
      <c r="I1282" s="289"/>
    </row>
    <row r="1283" spans="4:9" customFormat="1" x14ac:dyDescent="0.25">
      <c r="D1283" s="24"/>
      <c r="E1283" s="24"/>
      <c r="G1283" s="289"/>
      <c r="I1283" s="289"/>
    </row>
    <row r="1284" spans="4:9" customFormat="1" x14ac:dyDescent="0.25">
      <c r="D1284" s="24"/>
      <c r="E1284" s="24"/>
      <c r="G1284" s="289"/>
      <c r="I1284" s="289"/>
    </row>
    <row r="1285" spans="4:9" customFormat="1" x14ac:dyDescent="0.25">
      <c r="D1285" s="24"/>
      <c r="E1285" s="24"/>
      <c r="G1285" s="289"/>
      <c r="I1285" s="289"/>
    </row>
    <row r="1286" spans="4:9" customFormat="1" x14ac:dyDescent="0.25">
      <c r="D1286" s="24"/>
      <c r="E1286" s="24"/>
      <c r="G1286" s="289"/>
      <c r="I1286" s="289"/>
    </row>
    <row r="1287" spans="4:9" customFormat="1" x14ac:dyDescent="0.25">
      <c r="D1287" s="24"/>
      <c r="E1287" s="24"/>
      <c r="G1287" s="289"/>
      <c r="I1287" s="289"/>
    </row>
    <row r="1288" spans="4:9" customFormat="1" x14ac:dyDescent="0.25">
      <c r="D1288" s="24"/>
      <c r="E1288" s="24"/>
      <c r="G1288" s="289"/>
      <c r="I1288" s="289"/>
    </row>
    <row r="1289" spans="4:9" customFormat="1" x14ac:dyDescent="0.25">
      <c r="D1289" s="24"/>
      <c r="E1289" s="24"/>
      <c r="G1289" s="289"/>
      <c r="I1289" s="289"/>
    </row>
    <row r="1290" spans="4:9" customFormat="1" x14ac:dyDescent="0.25">
      <c r="D1290" s="24"/>
      <c r="E1290" s="24"/>
      <c r="G1290" s="289"/>
      <c r="I1290" s="289"/>
    </row>
    <row r="1291" spans="4:9" customFormat="1" x14ac:dyDescent="0.25">
      <c r="D1291" s="24"/>
      <c r="E1291" s="24"/>
      <c r="G1291" s="289"/>
      <c r="I1291" s="289"/>
    </row>
    <row r="1292" spans="4:9" customFormat="1" x14ac:dyDescent="0.25">
      <c r="D1292" s="24"/>
      <c r="E1292" s="24"/>
      <c r="G1292" s="289"/>
      <c r="I1292" s="289"/>
    </row>
    <row r="1293" spans="4:9" customFormat="1" x14ac:dyDescent="0.25">
      <c r="D1293" s="24"/>
      <c r="E1293" s="24"/>
      <c r="G1293" s="289"/>
      <c r="I1293" s="289"/>
    </row>
    <row r="1294" spans="4:9" customFormat="1" x14ac:dyDescent="0.25">
      <c r="D1294" s="24"/>
      <c r="E1294" s="24"/>
      <c r="G1294" s="289"/>
      <c r="I1294" s="289"/>
    </row>
    <row r="1295" spans="4:9" customFormat="1" x14ac:dyDescent="0.25">
      <c r="D1295" s="24"/>
      <c r="E1295" s="24"/>
      <c r="G1295" s="289"/>
      <c r="I1295" s="289"/>
    </row>
    <row r="1296" spans="4:9" customFormat="1" x14ac:dyDescent="0.25">
      <c r="D1296" s="24"/>
      <c r="E1296" s="24"/>
      <c r="G1296" s="289"/>
      <c r="I1296" s="289"/>
    </row>
    <row r="1297" spans="4:9" customFormat="1" x14ac:dyDescent="0.25">
      <c r="D1297" s="24"/>
      <c r="E1297" s="24"/>
      <c r="G1297" s="289"/>
      <c r="I1297" s="289"/>
    </row>
    <row r="1298" spans="4:9" customFormat="1" x14ac:dyDescent="0.25">
      <c r="D1298" s="24"/>
      <c r="E1298" s="24"/>
      <c r="G1298" s="289"/>
      <c r="I1298" s="289"/>
    </row>
    <row r="1299" spans="4:9" customFormat="1" x14ac:dyDescent="0.25">
      <c r="D1299" s="24"/>
      <c r="E1299" s="24"/>
      <c r="G1299" s="289"/>
      <c r="I1299" s="289"/>
    </row>
    <row r="1300" spans="4:9" customFormat="1" x14ac:dyDescent="0.25">
      <c r="D1300" s="24"/>
      <c r="E1300" s="24"/>
      <c r="G1300" s="289"/>
      <c r="I1300" s="289"/>
    </row>
    <row r="1301" spans="4:9" customFormat="1" x14ac:dyDescent="0.25">
      <c r="D1301" s="24"/>
      <c r="E1301" s="24"/>
      <c r="G1301" s="289"/>
      <c r="I1301" s="289"/>
    </row>
    <row r="1302" spans="4:9" customFormat="1" x14ac:dyDescent="0.25">
      <c r="D1302" s="24"/>
      <c r="E1302" s="24"/>
      <c r="G1302" s="289"/>
      <c r="I1302" s="289"/>
    </row>
    <row r="1303" spans="4:9" customFormat="1" x14ac:dyDescent="0.25">
      <c r="D1303" s="24"/>
      <c r="E1303" s="24"/>
      <c r="G1303" s="289"/>
      <c r="I1303" s="289"/>
    </row>
    <row r="1304" spans="4:9" customFormat="1" x14ac:dyDescent="0.25">
      <c r="D1304" s="24"/>
      <c r="E1304" s="24"/>
      <c r="G1304" s="289"/>
      <c r="I1304" s="289"/>
    </row>
    <row r="1305" spans="4:9" customFormat="1" x14ac:dyDescent="0.25">
      <c r="D1305" s="24"/>
      <c r="E1305" s="24"/>
      <c r="G1305" s="289"/>
      <c r="I1305" s="289"/>
    </row>
    <row r="1306" spans="4:9" customFormat="1" x14ac:dyDescent="0.25">
      <c r="D1306" s="24"/>
      <c r="E1306" s="24"/>
      <c r="G1306" s="289"/>
      <c r="I1306" s="289"/>
    </row>
    <row r="1307" spans="4:9" customFormat="1" x14ac:dyDescent="0.25">
      <c r="D1307" s="24"/>
      <c r="E1307" s="24"/>
      <c r="G1307" s="289"/>
      <c r="I1307" s="289"/>
    </row>
    <row r="1308" spans="4:9" customFormat="1" x14ac:dyDescent="0.25">
      <c r="D1308" s="24"/>
      <c r="E1308" s="24"/>
      <c r="G1308" s="289"/>
      <c r="I1308" s="289"/>
    </row>
    <row r="1309" spans="4:9" customFormat="1" x14ac:dyDescent="0.25">
      <c r="D1309" s="24"/>
      <c r="E1309" s="24"/>
      <c r="G1309" s="289"/>
      <c r="I1309" s="289"/>
    </row>
    <row r="1310" spans="4:9" customFormat="1" x14ac:dyDescent="0.25">
      <c r="D1310" s="24"/>
      <c r="E1310" s="24"/>
      <c r="G1310" s="289"/>
      <c r="I1310" s="289"/>
    </row>
    <row r="1311" spans="4:9" customFormat="1" x14ac:dyDescent="0.25">
      <c r="D1311" s="24"/>
      <c r="E1311" s="24"/>
      <c r="G1311" s="289"/>
      <c r="I1311" s="289"/>
    </row>
    <row r="1312" spans="4:9" customFormat="1" x14ac:dyDescent="0.25">
      <c r="D1312" s="24"/>
      <c r="E1312" s="24"/>
      <c r="G1312" s="289"/>
      <c r="I1312" s="289"/>
    </row>
    <row r="1313" spans="4:9" customFormat="1" x14ac:dyDescent="0.25">
      <c r="D1313" s="24"/>
      <c r="E1313" s="24"/>
      <c r="G1313" s="289"/>
      <c r="I1313" s="289"/>
    </row>
    <row r="1314" spans="4:9" customFormat="1" x14ac:dyDescent="0.25">
      <c r="D1314" s="24"/>
      <c r="E1314" s="24"/>
      <c r="G1314" s="289"/>
      <c r="I1314" s="289"/>
    </row>
    <row r="1315" spans="4:9" customFormat="1" x14ac:dyDescent="0.25">
      <c r="D1315" s="24"/>
      <c r="E1315" s="24"/>
      <c r="G1315" s="289"/>
      <c r="I1315" s="289"/>
    </row>
    <row r="1316" spans="4:9" customFormat="1" x14ac:dyDescent="0.25">
      <c r="D1316" s="24"/>
      <c r="E1316" s="24"/>
      <c r="G1316" s="289"/>
      <c r="I1316" s="289"/>
    </row>
    <row r="1317" spans="4:9" customFormat="1" x14ac:dyDescent="0.25">
      <c r="D1317" s="24"/>
      <c r="E1317" s="24"/>
      <c r="G1317" s="289"/>
      <c r="I1317" s="289"/>
    </row>
    <row r="1318" spans="4:9" customFormat="1" x14ac:dyDescent="0.25">
      <c r="D1318" s="24"/>
      <c r="E1318" s="24"/>
      <c r="G1318" s="289"/>
      <c r="I1318" s="289"/>
    </row>
    <row r="1319" spans="4:9" customFormat="1" x14ac:dyDescent="0.25">
      <c r="D1319" s="24"/>
      <c r="E1319" s="24"/>
      <c r="G1319" s="289"/>
      <c r="I1319" s="289"/>
    </row>
    <row r="1320" spans="4:9" customFormat="1" x14ac:dyDescent="0.25">
      <c r="D1320" s="24"/>
      <c r="E1320" s="24"/>
      <c r="G1320" s="289"/>
      <c r="I1320" s="289"/>
    </row>
    <row r="1321" spans="4:9" customFormat="1" x14ac:dyDescent="0.25">
      <c r="D1321" s="24"/>
      <c r="E1321" s="24"/>
      <c r="G1321" s="289"/>
      <c r="I1321" s="289"/>
    </row>
    <row r="1322" spans="4:9" customFormat="1" x14ac:dyDescent="0.25">
      <c r="D1322" s="24"/>
      <c r="E1322" s="24"/>
      <c r="G1322" s="289"/>
      <c r="I1322" s="289"/>
    </row>
    <row r="1323" spans="4:9" customFormat="1" x14ac:dyDescent="0.25">
      <c r="D1323" s="24"/>
      <c r="E1323" s="24"/>
      <c r="G1323" s="289"/>
      <c r="I1323" s="289"/>
    </row>
    <row r="1324" spans="4:9" customFormat="1" x14ac:dyDescent="0.25">
      <c r="D1324" s="24"/>
      <c r="E1324" s="24"/>
      <c r="G1324" s="289"/>
      <c r="I1324" s="289"/>
    </row>
    <row r="1325" spans="4:9" customFormat="1" x14ac:dyDescent="0.25">
      <c r="D1325" s="24"/>
      <c r="E1325" s="24"/>
      <c r="G1325" s="289"/>
      <c r="I1325" s="289"/>
    </row>
    <row r="1326" spans="4:9" customFormat="1" x14ac:dyDescent="0.25">
      <c r="D1326" s="24"/>
      <c r="E1326" s="24"/>
      <c r="G1326" s="289"/>
      <c r="I1326" s="289"/>
    </row>
    <row r="1327" spans="4:9" customFormat="1" x14ac:dyDescent="0.25">
      <c r="D1327" s="24"/>
      <c r="E1327" s="24"/>
      <c r="G1327" s="289"/>
      <c r="I1327" s="289"/>
    </row>
    <row r="1328" spans="4:9" customFormat="1" x14ac:dyDescent="0.25">
      <c r="D1328" s="24"/>
      <c r="E1328" s="24"/>
      <c r="G1328" s="289"/>
      <c r="I1328" s="289"/>
    </row>
    <row r="1329" spans="4:9" customFormat="1" x14ac:dyDescent="0.25">
      <c r="D1329" s="24"/>
      <c r="E1329" s="24"/>
      <c r="G1329" s="289"/>
      <c r="I1329" s="289"/>
    </row>
    <row r="1330" spans="4:9" customFormat="1" x14ac:dyDescent="0.25">
      <c r="D1330" s="24"/>
      <c r="E1330" s="24"/>
      <c r="G1330" s="289"/>
      <c r="I1330" s="289"/>
    </row>
    <row r="1331" spans="4:9" customFormat="1" x14ac:dyDescent="0.25">
      <c r="D1331" s="24"/>
      <c r="E1331" s="24"/>
      <c r="G1331" s="289"/>
      <c r="I1331" s="289"/>
    </row>
    <row r="1332" spans="4:9" customFormat="1" x14ac:dyDescent="0.25">
      <c r="D1332" s="24"/>
      <c r="E1332" s="24"/>
      <c r="G1332" s="289"/>
      <c r="I1332" s="289"/>
    </row>
    <row r="1333" spans="4:9" customFormat="1" x14ac:dyDescent="0.25">
      <c r="D1333" s="24"/>
      <c r="E1333" s="24"/>
      <c r="G1333" s="289"/>
      <c r="I1333" s="289"/>
    </row>
    <row r="1334" spans="4:9" customFormat="1" x14ac:dyDescent="0.25">
      <c r="D1334" s="24"/>
      <c r="E1334" s="24"/>
      <c r="G1334" s="289"/>
      <c r="I1334" s="289"/>
    </row>
    <row r="1335" spans="4:9" customFormat="1" x14ac:dyDescent="0.25">
      <c r="D1335" s="24"/>
      <c r="E1335" s="24"/>
      <c r="G1335" s="289"/>
      <c r="I1335" s="289"/>
    </row>
    <row r="1336" spans="4:9" customFormat="1" x14ac:dyDescent="0.25">
      <c r="D1336" s="24"/>
      <c r="E1336" s="24"/>
      <c r="G1336" s="289"/>
      <c r="I1336" s="289"/>
    </row>
    <row r="1337" spans="4:9" customFormat="1" x14ac:dyDescent="0.25">
      <c r="D1337" s="24"/>
      <c r="E1337" s="24"/>
      <c r="G1337" s="289"/>
      <c r="I1337" s="289"/>
    </row>
    <row r="1338" spans="4:9" customFormat="1" x14ac:dyDescent="0.25">
      <c r="D1338" s="24"/>
      <c r="E1338" s="24"/>
      <c r="G1338" s="289"/>
      <c r="I1338" s="289"/>
    </row>
    <row r="1339" spans="4:9" customFormat="1" x14ac:dyDescent="0.25">
      <c r="D1339" s="24"/>
      <c r="E1339" s="24"/>
      <c r="G1339" s="289"/>
      <c r="I1339" s="289"/>
    </row>
    <row r="1340" spans="4:9" customFormat="1" x14ac:dyDescent="0.25">
      <c r="D1340" s="24"/>
      <c r="E1340" s="24"/>
      <c r="G1340" s="289"/>
      <c r="I1340" s="289"/>
    </row>
    <row r="1341" spans="4:9" customFormat="1" x14ac:dyDescent="0.25">
      <c r="D1341" s="24"/>
      <c r="E1341" s="24"/>
      <c r="G1341" s="289"/>
      <c r="I1341" s="289"/>
    </row>
    <row r="1342" spans="4:9" customFormat="1" x14ac:dyDescent="0.25">
      <c r="D1342" s="24"/>
      <c r="E1342" s="24"/>
      <c r="G1342" s="289"/>
      <c r="I1342" s="289"/>
    </row>
    <row r="1343" spans="4:9" customFormat="1" x14ac:dyDescent="0.25">
      <c r="D1343" s="24"/>
      <c r="E1343" s="24"/>
      <c r="G1343" s="289"/>
      <c r="I1343" s="289"/>
    </row>
    <row r="1344" spans="4:9" customFormat="1" x14ac:dyDescent="0.25">
      <c r="D1344" s="24"/>
      <c r="E1344" s="24"/>
      <c r="G1344" s="289"/>
      <c r="I1344" s="289"/>
    </row>
    <row r="1345" spans="4:9" customFormat="1" x14ac:dyDescent="0.25">
      <c r="D1345" s="24"/>
      <c r="E1345" s="24"/>
      <c r="G1345" s="289"/>
      <c r="I1345" s="289"/>
    </row>
    <row r="1346" spans="4:9" customFormat="1" x14ac:dyDescent="0.25">
      <c r="D1346" s="24"/>
      <c r="E1346" s="24"/>
      <c r="G1346" s="289"/>
      <c r="I1346" s="289"/>
    </row>
    <row r="1347" spans="4:9" customFormat="1" x14ac:dyDescent="0.25">
      <c r="D1347" s="24"/>
      <c r="E1347" s="24"/>
      <c r="G1347" s="289"/>
      <c r="I1347" s="289"/>
    </row>
    <row r="1348" spans="4:9" customFormat="1" x14ac:dyDescent="0.25">
      <c r="D1348" s="24"/>
      <c r="E1348" s="24"/>
      <c r="G1348" s="289"/>
      <c r="I1348" s="289"/>
    </row>
    <row r="1349" spans="4:9" customFormat="1" x14ac:dyDescent="0.25">
      <c r="D1349" s="24"/>
      <c r="E1349" s="24"/>
      <c r="G1349" s="289"/>
      <c r="I1349" s="289"/>
    </row>
    <row r="1350" spans="4:9" customFormat="1" x14ac:dyDescent="0.25">
      <c r="D1350" s="24"/>
      <c r="E1350" s="24"/>
      <c r="G1350" s="289"/>
      <c r="I1350" s="289"/>
    </row>
    <row r="1351" spans="4:9" customFormat="1" x14ac:dyDescent="0.25">
      <c r="D1351" s="24"/>
      <c r="E1351" s="24"/>
      <c r="G1351" s="289"/>
      <c r="I1351" s="289"/>
    </row>
    <row r="1352" spans="4:9" customFormat="1" x14ac:dyDescent="0.25">
      <c r="D1352" s="24"/>
      <c r="E1352" s="24"/>
      <c r="G1352" s="289"/>
      <c r="I1352" s="289"/>
    </row>
    <row r="1353" spans="4:9" customFormat="1" x14ac:dyDescent="0.25">
      <c r="D1353" s="24"/>
      <c r="E1353" s="24"/>
      <c r="G1353" s="289"/>
      <c r="I1353" s="289"/>
    </row>
    <row r="1354" spans="4:9" customFormat="1" x14ac:dyDescent="0.25">
      <c r="D1354" s="24"/>
      <c r="E1354" s="24"/>
      <c r="G1354" s="289"/>
      <c r="I1354" s="289"/>
    </row>
    <row r="1355" spans="4:9" customFormat="1" x14ac:dyDescent="0.25">
      <c r="D1355" s="24"/>
      <c r="E1355" s="24"/>
      <c r="G1355" s="289"/>
      <c r="I1355" s="289"/>
    </row>
    <row r="1356" spans="4:9" customFormat="1" x14ac:dyDescent="0.25">
      <c r="D1356" s="24"/>
      <c r="E1356" s="24"/>
      <c r="G1356" s="289"/>
      <c r="I1356" s="289"/>
    </row>
    <row r="1357" spans="4:9" customFormat="1" x14ac:dyDescent="0.25">
      <c r="D1357" s="24"/>
      <c r="E1357" s="24"/>
      <c r="G1357" s="289"/>
      <c r="I1357" s="289"/>
    </row>
    <row r="1358" spans="4:9" customFormat="1" x14ac:dyDescent="0.25">
      <c r="D1358" s="24"/>
      <c r="E1358" s="24"/>
      <c r="G1358" s="289"/>
      <c r="I1358" s="289"/>
    </row>
    <row r="1359" spans="4:9" customFormat="1" x14ac:dyDescent="0.25">
      <c r="D1359" s="24"/>
      <c r="E1359" s="24"/>
      <c r="G1359" s="289"/>
      <c r="I1359" s="289"/>
    </row>
    <row r="1360" spans="4:9" customFormat="1" x14ac:dyDescent="0.25">
      <c r="D1360" s="24"/>
      <c r="E1360" s="24"/>
      <c r="G1360" s="289"/>
      <c r="I1360" s="289"/>
    </row>
    <row r="1361" spans="4:9" customFormat="1" x14ac:dyDescent="0.25">
      <c r="D1361" s="24"/>
      <c r="E1361" s="24"/>
      <c r="G1361" s="289"/>
      <c r="I1361" s="289"/>
    </row>
    <row r="1362" spans="4:9" customFormat="1" x14ac:dyDescent="0.25">
      <c r="D1362" s="24"/>
      <c r="E1362" s="24"/>
      <c r="G1362" s="289"/>
      <c r="I1362" s="289"/>
    </row>
    <row r="1363" spans="4:9" customFormat="1" x14ac:dyDescent="0.25">
      <c r="D1363" s="24"/>
      <c r="E1363" s="24"/>
      <c r="G1363" s="289"/>
      <c r="I1363" s="289"/>
    </row>
    <row r="1364" spans="4:9" customFormat="1" x14ac:dyDescent="0.25">
      <c r="D1364" s="24"/>
      <c r="E1364" s="24"/>
      <c r="G1364" s="289"/>
      <c r="I1364" s="289"/>
    </row>
    <row r="1365" spans="4:9" customFormat="1" x14ac:dyDescent="0.25">
      <c r="D1365" s="24"/>
      <c r="E1365" s="24"/>
      <c r="G1365" s="289"/>
      <c r="I1365" s="289"/>
    </row>
    <row r="1366" spans="4:9" customFormat="1" x14ac:dyDescent="0.25">
      <c r="D1366" s="24"/>
      <c r="E1366" s="24"/>
      <c r="G1366" s="289"/>
      <c r="I1366" s="289"/>
    </row>
    <row r="1367" spans="4:9" customFormat="1" x14ac:dyDescent="0.25">
      <c r="D1367" s="24"/>
      <c r="E1367" s="24"/>
      <c r="G1367" s="289"/>
      <c r="I1367" s="289"/>
    </row>
    <row r="1368" spans="4:9" customFormat="1" x14ac:dyDescent="0.25">
      <c r="D1368" s="24"/>
      <c r="E1368" s="24"/>
      <c r="G1368" s="289"/>
      <c r="I1368" s="289"/>
    </row>
    <row r="1369" spans="4:9" customFormat="1" x14ac:dyDescent="0.25">
      <c r="D1369" s="24"/>
      <c r="E1369" s="24"/>
      <c r="G1369" s="289"/>
      <c r="I1369" s="289"/>
    </row>
    <row r="1370" spans="4:9" customFormat="1" x14ac:dyDescent="0.25">
      <c r="D1370" s="24"/>
      <c r="E1370" s="24"/>
      <c r="G1370" s="289"/>
      <c r="I1370" s="289"/>
    </row>
    <row r="1371" spans="4:9" customFormat="1" x14ac:dyDescent="0.25">
      <c r="D1371" s="24"/>
      <c r="E1371" s="24"/>
      <c r="G1371" s="289"/>
      <c r="I1371" s="289"/>
    </row>
    <row r="1372" spans="4:9" customFormat="1" x14ac:dyDescent="0.25">
      <c r="D1372" s="24"/>
      <c r="E1372" s="24"/>
      <c r="G1372" s="289"/>
      <c r="I1372" s="289"/>
    </row>
    <row r="1373" spans="4:9" customFormat="1" x14ac:dyDescent="0.25">
      <c r="D1373" s="24"/>
      <c r="E1373" s="24"/>
      <c r="G1373" s="289"/>
      <c r="I1373" s="289"/>
    </row>
    <row r="1374" spans="4:9" customFormat="1" x14ac:dyDescent="0.25">
      <c r="D1374" s="24"/>
      <c r="E1374" s="24"/>
      <c r="G1374" s="289"/>
      <c r="I1374" s="289"/>
    </row>
    <row r="1375" spans="4:9" customFormat="1" x14ac:dyDescent="0.25">
      <c r="D1375" s="24"/>
      <c r="E1375" s="24"/>
      <c r="G1375" s="289"/>
      <c r="I1375" s="289"/>
    </row>
    <row r="1376" spans="4:9" customFormat="1" x14ac:dyDescent="0.25">
      <c r="D1376" s="24"/>
      <c r="E1376" s="24"/>
      <c r="G1376" s="289"/>
      <c r="I1376" s="289"/>
    </row>
    <row r="1377" spans="4:9" customFormat="1" x14ac:dyDescent="0.25">
      <c r="D1377" s="24"/>
      <c r="E1377" s="24"/>
      <c r="G1377" s="289"/>
      <c r="I1377" s="289"/>
    </row>
    <row r="1378" spans="4:9" customFormat="1" x14ac:dyDescent="0.25">
      <c r="D1378" s="24"/>
      <c r="E1378" s="24"/>
      <c r="G1378" s="289"/>
      <c r="I1378" s="289"/>
    </row>
    <row r="1379" spans="4:9" customFormat="1" x14ac:dyDescent="0.25">
      <c r="D1379" s="24"/>
      <c r="E1379" s="24"/>
      <c r="G1379" s="289"/>
      <c r="I1379" s="289"/>
    </row>
    <row r="1380" spans="4:9" customFormat="1" x14ac:dyDescent="0.25">
      <c r="D1380" s="24"/>
      <c r="E1380" s="24"/>
      <c r="G1380" s="289"/>
      <c r="I1380" s="289"/>
    </row>
    <row r="1381" spans="4:9" customFormat="1" x14ac:dyDescent="0.25">
      <c r="D1381" s="24"/>
      <c r="E1381" s="24"/>
      <c r="G1381" s="289"/>
      <c r="I1381" s="289"/>
    </row>
    <row r="1382" spans="4:9" customFormat="1" x14ac:dyDescent="0.25">
      <c r="D1382" s="24"/>
      <c r="E1382" s="24"/>
      <c r="G1382" s="289"/>
      <c r="I1382" s="289"/>
    </row>
    <row r="1383" spans="4:9" customFormat="1" x14ac:dyDescent="0.25">
      <c r="D1383" s="24"/>
      <c r="E1383" s="24"/>
      <c r="G1383" s="289"/>
      <c r="I1383" s="289"/>
    </row>
    <row r="1384" spans="4:9" customFormat="1" x14ac:dyDescent="0.25">
      <c r="D1384" s="24"/>
      <c r="E1384" s="24"/>
      <c r="G1384" s="289"/>
      <c r="I1384" s="289"/>
    </row>
    <row r="1385" spans="4:9" customFormat="1" x14ac:dyDescent="0.25">
      <c r="D1385" s="24"/>
      <c r="E1385" s="24"/>
      <c r="G1385" s="289"/>
      <c r="I1385" s="289"/>
    </row>
    <row r="1386" spans="4:9" customFormat="1" x14ac:dyDescent="0.25">
      <c r="D1386" s="24"/>
      <c r="E1386" s="24"/>
      <c r="G1386" s="289"/>
      <c r="I1386" s="289"/>
    </row>
    <row r="1387" spans="4:9" customFormat="1" x14ac:dyDescent="0.25">
      <c r="D1387" s="24"/>
      <c r="E1387" s="24"/>
      <c r="G1387" s="289"/>
      <c r="I1387" s="289"/>
    </row>
    <row r="1388" spans="4:9" customFormat="1" x14ac:dyDescent="0.25">
      <c r="D1388" s="24"/>
      <c r="E1388" s="24"/>
      <c r="G1388" s="289"/>
      <c r="I1388" s="289"/>
    </row>
    <row r="1389" spans="4:9" customFormat="1" x14ac:dyDescent="0.25">
      <c r="D1389" s="24"/>
      <c r="E1389" s="24"/>
      <c r="G1389" s="289"/>
      <c r="I1389" s="289"/>
    </row>
    <row r="1390" spans="4:9" customFormat="1" x14ac:dyDescent="0.25">
      <c r="D1390" s="24"/>
      <c r="E1390" s="24"/>
      <c r="G1390" s="289"/>
      <c r="I1390" s="289"/>
    </row>
    <row r="1391" spans="4:9" customFormat="1" x14ac:dyDescent="0.25">
      <c r="D1391" s="24"/>
      <c r="E1391" s="24"/>
      <c r="G1391" s="289"/>
      <c r="I1391" s="289"/>
    </row>
    <row r="1392" spans="4:9" customFormat="1" x14ac:dyDescent="0.25">
      <c r="D1392" s="24"/>
      <c r="E1392" s="24"/>
      <c r="G1392" s="289"/>
      <c r="I1392" s="289"/>
    </row>
    <row r="1393" spans="4:9" customFormat="1" x14ac:dyDescent="0.25">
      <c r="D1393" s="24"/>
      <c r="E1393" s="24"/>
      <c r="G1393" s="289"/>
      <c r="I1393" s="289"/>
    </row>
    <row r="1394" spans="4:9" customFormat="1" x14ac:dyDescent="0.25">
      <c r="D1394" s="24"/>
      <c r="E1394" s="24"/>
      <c r="G1394" s="289"/>
      <c r="I1394" s="289"/>
    </row>
    <row r="1395" spans="4:9" customFormat="1" x14ac:dyDescent="0.25">
      <c r="D1395" s="24"/>
      <c r="E1395" s="24"/>
      <c r="G1395" s="289"/>
      <c r="I1395" s="289"/>
    </row>
    <row r="1396" spans="4:9" customFormat="1" x14ac:dyDescent="0.25">
      <c r="D1396" s="24"/>
      <c r="E1396" s="24"/>
      <c r="G1396" s="289"/>
      <c r="I1396" s="289"/>
    </row>
    <row r="1397" spans="4:9" customFormat="1" x14ac:dyDescent="0.25">
      <c r="D1397" s="24"/>
      <c r="E1397" s="24"/>
      <c r="G1397" s="289"/>
      <c r="I1397" s="289"/>
    </row>
    <row r="1398" spans="4:9" customFormat="1" x14ac:dyDescent="0.25">
      <c r="D1398" s="24"/>
      <c r="E1398" s="24"/>
      <c r="G1398" s="289"/>
      <c r="I1398" s="289"/>
    </row>
    <row r="1399" spans="4:9" customFormat="1" x14ac:dyDescent="0.25">
      <c r="D1399" s="24"/>
      <c r="E1399" s="24"/>
      <c r="G1399" s="289"/>
      <c r="I1399" s="289"/>
    </row>
    <row r="1400" spans="4:9" customFormat="1" x14ac:dyDescent="0.25">
      <c r="D1400" s="24"/>
      <c r="E1400" s="24"/>
      <c r="G1400" s="289"/>
      <c r="I1400" s="289"/>
    </row>
    <row r="1401" spans="4:9" customFormat="1" x14ac:dyDescent="0.25">
      <c r="D1401" s="24"/>
      <c r="E1401" s="24"/>
      <c r="G1401" s="289"/>
      <c r="I1401" s="289"/>
    </row>
    <row r="1402" spans="4:9" customFormat="1" x14ac:dyDescent="0.25">
      <c r="D1402" s="24"/>
      <c r="E1402" s="24"/>
      <c r="G1402" s="289"/>
      <c r="I1402" s="289"/>
    </row>
    <row r="1403" spans="4:9" customFormat="1" x14ac:dyDescent="0.25">
      <c r="D1403" s="24"/>
      <c r="E1403" s="24"/>
      <c r="G1403" s="289"/>
      <c r="I1403" s="289"/>
    </row>
    <row r="1404" spans="4:9" customFormat="1" x14ac:dyDescent="0.25">
      <c r="D1404" s="24"/>
      <c r="E1404" s="24"/>
      <c r="G1404" s="289"/>
      <c r="I1404" s="289"/>
    </row>
    <row r="1405" spans="4:9" customFormat="1" x14ac:dyDescent="0.25">
      <c r="D1405" s="24"/>
      <c r="E1405" s="24"/>
      <c r="G1405" s="289"/>
      <c r="I1405" s="289"/>
    </row>
    <row r="1406" spans="4:9" customFormat="1" x14ac:dyDescent="0.25">
      <c r="D1406" s="24"/>
      <c r="E1406" s="24"/>
      <c r="G1406" s="289"/>
      <c r="I1406" s="289"/>
    </row>
    <row r="1407" spans="4:9" customFormat="1" x14ac:dyDescent="0.25">
      <c r="D1407" s="24"/>
      <c r="E1407" s="24"/>
      <c r="G1407" s="289"/>
      <c r="I1407" s="289"/>
    </row>
    <row r="1408" spans="4:9" customFormat="1" x14ac:dyDescent="0.25">
      <c r="D1408" s="24"/>
      <c r="E1408" s="24"/>
      <c r="G1408" s="289"/>
      <c r="I1408" s="289"/>
    </row>
    <row r="1409" spans="4:9" customFormat="1" x14ac:dyDescent="0.25">
      <c r="D1409" s="24"/>
      <c r="E1409" s="24"/>
      <c r="G1409" s="289"/>
      <c r="I1409" s="289"/>
    </row>
    <row r="1410" spans="4:9" customFormat="1" x14ac:dyDescent="0.25">
      <c r="D1410" s="24"/>
      <c r="E1410" s="24"/>
      <c r="G1410" s="289"/>
      <c r="I1410" s="289"/>
    </row>
    <row r="1411" spans="4:9" customFormat="1" x14ac:dyDescent="0.25">
      <c r="D1411" s="24"/>
      <c r="E1411" s="24"/>
      <c r="G1411" s="289"/>
      <c r="I1411" s="289"/>
    </row>
    <row r="1412" spans="4:9" customFormat="1" x14ac:dyDescent="0.25">
      <c r="D1412" s="24"/>
      <c r="E1412" s="24"/>
      <c r="G1412" s="289"/>
      <c r="I1412" s="289"/>
    </row>
    <row r="1413" spans="4:9" customFormat="1" x14ac:dyDescent="0.25">
      <c r="D1413" s="24"/>
      <c r="E1413" s="24"/>
      <c r="G1413" s="289"/>
      <c r="I1413" s="289"/>
    </row>
    <row r="1414" spans="4:9" customFormat="1" x14ac:dyDescent="0.25">
      <c r="D1414" s="24"/>
      <c r="E1414" s="24"/>
      <c r="G1414" s="289"/>
      <c r="I1414" s="289"/>
    </row>
    <row r="1415" spans="4:9" customFormat="1" x14ac:dyDescent="0.25">
      <c r="D1415" s="24"/>
      <c r="E1415" s="24"/>
      <c r="G1415" s="289"/>
      <c r="I1415" s="289"/>
    </row>
    <row r="1416" spans="4:9" customFormat="1" x14ac:dyDescent="0.25">
      <c r="D1416" s="24"/>
      <c r="E1416" s="24"/>
      <c r="G1416" s="289"/>
      <c r="I1416" s="289"/>
    </row>
    <row r="1417" spans="4:9" customFormat="1" x14ac:dyDescent="0.25">
      <c r="D1417" s="24"/>
      <c r="E1417" s="24"/>
      <c r="G1417" s="289"/>
      <c r="I1417" s="289"/>
    </row>
    <row r="1418" spans="4:9" customFormat="1" x14ac:dyDescent="0.25">
      <c r="D1418" s="24"/>
      <c r="E1418" s="24"/>
      <c r="G1418" s="289"/>
      <c r="I1418" s="289"/>
    </row>
    <row r="1419" spans="4:9" customFormat="1" x14ac:dyDescent="0.25">
      <c r="D1419" s="24"/>
      <c r="E1419" s="24"/>
      <c r="G1419" s="289"/>
      <c r="I1419" s="289"/>
    </row>
    <row r="1420" spans="4:9" customFormat="1" x14ac:dyDescent="0.25">
      <c r="D1420" s="24"/>
      <c r="E1420" s="24"/>
      <c r="G1420" s="289"/>
      <c r="I1420" s="289"/>
    </row>
    <row r="1421" spans="4:9" customFormat="1" x14ac:dyDescent="0.25">
      <c r="D1421" s="24"/>
      <c r="E1421" s="24"/>
      <c r="G1421" s="289"/>
      <c r="I1421" s="289"/>
    </row>
    <row r="1422" spans="4:9" customFormat="1" x14ac:dyDescent="0.25">
      <c r="D1422" s="24"/>
      <c r="E1422" s="24"/>
      <c r="G1422" s="289"/>
      <c r="I1422" s="289"/>
    </row>
    <row r="1423" spans="4:9" customFormat="1" x14ac:dyDescent="0.25">
      <c r="D1423" s="24"/>
      <c r="E1423" s="24"/>
      <c r="G1423" s="289"/>
      <c r="I1423" s="289"/>
    </row>
    <row r="1424" spans="4:9" customFormat="1" x14ac:dyDescent="0.25">
      <c r="D1424" s="24"/>
      <c r="E1424" s="24"/>
      <c r="G1424" s="289"/>
      <c r="I1424" s="289"/>
    </row>
    <row r="1425" spans="4:9" customFormat="1" x14ac:dyDescent="0.25">
      <c r="D1425" s="24"/>
      <c r="E1425" s="24"/>
      <c r="G1425" s="289"/>
      <c r="I1425" s="289"/>
    </row>
    <row r="1426" spans="4:9" customFormat="1" x14ac:dyDescent="0.25">
      <c r="D1426" s="24"/>
      <c r="E1426" s="24"/>
      <c r="G1426" s="289"/>
      <c r="I1426" s="289"/>
    </row>
    <row r="1427" spans="4:9" customFormat="1" x14ac:dyDescent="0.25">
      <c r="D1427" s="24"/>
      <c r="E1427" s="24"/>
      <c r="G1427" s="289"/>
      <c r="I1427" s="289"/>
    </row>
    <row r="1428" spans="4:9" customFormat="1" x14ac:dyDescent="0.25">
      <c r="D1428" s="24"/>
      <c r="E1428" s="24"/>
      <c r="G1428" s="289"/>
      <c r="I1428" s="289"/>
    </row>
    <row r="1429" spans="4:9" customFormat="1" x14ac:dyDescent="0.25">
      <c r="D1429" s="24"/>
      <c r="E1429" s="24"/>
      <c r="G1429" s="289"/>
      <c r="I1429" s="289"/>
    </row>
    <row r="1430" spans="4:9" customFormat="1" x14ac:dyDescent="0.25">
      <c r="D1430" s="24"/>
      <c r="E1430" s="24"/>
      <c r="G1430" s="289"/>
      <c r="I1430" s="289"/>
    </row>
    <row r="1431" spans="4:9" customFormat="1" x14ac:dyDescent="0.25">
      <c r="D1431" s="24"/>
      <c r="E1431" s="24"/>
      <c r="G1431" s="289"/>
      <c r="I1431" s="289"/>
    </row>
    <row r="1432" spans="4:9" customFormat="1" x14ac:dyDescent="0.25">
      <c r="D1432" s="24"/>
      <c r="E1432" s="24"/>
      <c r="G1432" s="289"/>
      <c r="I1432" s="289"/>
    </row>
    <row r="1433" spans="4:9" customFormat="1" x14ac:dyDescent="0.25">
      <c r="D1433" s="24"/>
      <c r="E1433" s="24"/>
      <c r="G1433" s="289"/>
      <c r="I1433" s="289"/>
    </row>
    <row r="1434" spans="4:9" customFormat="1" x14ac:dyDescent="0.25">
      <c r="D1434" s="24"/>
      <c r="E1434" s="24"/>
      <c r="G1434" s="289"/>
      <c r="I1434" s="289"/>
    </row>
    <row r="1435" spans="4:9" customFormat="1" x14ac:dyDescent="0.25">
      <c r="D1435" s="24"/>
      <c r="E1435" s="24"/>
      <c r="G1435" s="289"/>
      <c r="I1435" s="289"/>
    </row>
    <row r="1436" spans="4:9" customFormat="1" x14ac:dyDescent="0.25">
      <c r="D1436" s="24"/>
      <c r="E1436" s="24"/>
      <c r="G1436" s="289"/>
      <c r="I1436" s="289"/>
    </row>
    <row r="1437" spans="4:9" customFormat="1" x14ac:dyDescent="0.25">
      <c r="D1437" s="24"/>
      <c r="E1437" s="24"/>
      <c r="G1437" s="289"/>
      <c r="I1437" s="289"/>
    </row>
    <row r="1438" spans="4:9" customFormat="1" x14ac:dyDescent="0.25">
      <c r="D1438" s="24"/>
      <c r="E1438" s="24"/>
      <c r="G1438" s="289"/>
      <c r="I1438" s="289"/>
    </row>
    <row r="1439" spans="4:9" customFormat="1" x14ac:dyDescent="0.25">
      <c r="D1439" s="24"/>
      <c r="E1439" s="24"/>
      <c r="G1439" s="289"/>
      <c r="I1439" s="289"/>
    </row>
    <row r="1440" spans="4:9" customFormat="1" x14ac:dyDescent="0.25">
      <c r="D1440" s="24"/>
      <c r="E1440" s="24"/>
      <c r="G1440" s="289"/>
      <c r="I1440" s="289"/>
    </row>
    <row r="1441" spans="4:9" customFormat="1" x14ac:dyDescent="0.25">
      <c r="D1441" s="24"/>
      <c r="E1441" s="24"/>
      <c r="G1441" s="289"/>
      <c r="I1441" s="289"/>
    </row>
    <row r="1442" spans="4:9" customFormat="1" x14ac:dyDescent="0.25">
      <c r="D1442" s="24"/>
      <c r="E1442" s="24"/>
      <c r="G1442" s="289"/>
      <c r="I1442" s="289"/>
    </row>
    <row r="1443" spans="4:9" customFormat="1" x14ac:dyDescent="0.25">
      <c r="D1443" s="24"/>
      <c r="E1443" s="24"/>
      <c r="G1443" s="289"/>
      <c r="I1443" s="289"/>
    </row>
    <row r="1444" spans="4:9" customFormat="1" x14ac:dyDescent="0.25">
      <c r="D1444" s="24"/>
      <c r="E1444" s="24"/>
      <c r="G1444" s="289"/>
      <c r="I1444" s="289"/>
    </row>
    <row r="1445" spans="4:9" customFormat="1" x14ac:dyDescent="0.25">
      <c r="D1445" s="24"/>
      <c r="E1445" s="24"/>
      <c r="G1445" s="289"/>
      <c r="I1445" s="289"/>
    </row>
    <row r="1446" spans="4:9" customFormat="1" x14ac:dyDescent="0.25">
      <c r="D1446" s="24"/>
      <c r="E1446" s="24"/>
      <c r="G1446" s="289"/>
      <c r="I1446" s="289"/>
    </row>
    <row r="1447" spans="4:9" customFormat="1" x14ac:dyDescent="0.25">
      <c r="D1447" s="24"/>
      <c r="E1447" s="24"/>
      <c r="G1447" s="289"/>
      <c r="I1447" s="289"/>
    </row>
    <row r="1448" spans="4:9" customFormat="1" x14ac:dyDescent="0.25">
      <c r="D1448" s="24"/>
      <c r="E1448" s="24"/>
      <c r="G1448" s="289"/>
      <c r="I1448" s="289"/>
    </row>
    <row r="1449" spans="4:9" customFormat="1" x14ac:dyDescent="0.25">
      <c r="D1449" s="24"/>
      <c r="E1449" s="24"/>
      <c r="G1449" s="289"/>
      <c r="I1449" s="289"/>
    </row>
    <row r="1450" spans="4:9" customFormat="1" x14ac:dyDescent="0.25">
      <c r="D1450" s="24"/>
      <c r="E1450" s="24"/>
      <c r="G1450" s="289"/>
      <c r="I1450" s="289"/>
    </row>
    <row r="1451" spans="4:9" customFormat="1" x14ac:dyDescent="0.25">
      <c r="D1451" s="24"/>
      <c r="E1451" s="24"/>
      <c r="G1451" s="289"/>
      <c r="I1451" s="289"/>
    </row>
    <row r="1452" spans="4:9" customFormat="1" x14ac:dyDescent="0.25">
      <c r="D1452" s="24"/>
      <c r="E1452" s="24"/>
      <c r="G1452" s="289"/>
      <c r="I1452" s="289"/>
    </row>
    <row r="1453" spans="4:9" customFormat="1" x14ac:dyDescent="0.25">
      <c r="D1453" s="24"/>
      <c r="E1453" s="24"/>
      <c r="G1453" s="289"/>
      <c r="I1453" s="289"/>
    </row>
    <row r="1454" spans="4:9" customFormat="1" x14ac:dyDescent="0.25">
      <c r="D1454" s="24"/>
      <c r="E1454" s="24"/>
      <c r="G1454" s="289"/>
      <c r="I1454" s="289"/>
    </row>
    <row r="1455" spans="4:9" customFormat="1" x14ac:dyDescent="0.25">
      <c r="D1455" s="24"/>
      <c r="E1455" s="24"/>
      <c r="G1455" s="289"/>
      <c r="I1455" s="289"/>
    </row>
    <row r="1456" spans="4:9" customFormat="1" x14ac:dyDescent="0.25">
      <c r="D1456" s="24"/>
      <c r="E1456" s="24"/>
      <c r="G1456" s="289"/>
      <c r="I1456" s="289"/>
    </row>
    <row r="1457" spans="4:9" customFormat="1" x14ac:dyDescent="0.25">
      <c r="D1457" s="24"/>
      <c r="E1457" s="24"/>
      <c r="G1457" s="289"/>
      <c r="I1457" s="289"/>
    </row>
    <row r="1458" spans="4:9" customFormat="1" x14ac:dyDescent="0.25">
      <c r="D1458" s="24"/>
      <c r="E1458" s="24"/>
      <c r="G1458" s="289"/>
      <c r="I1458" s="289"/>
    </row>
    <row r="1459" spans="4:9" customFormat="1" x14ac:dyDescent="0.25">
      <c r="D1459" s="24"/>
      <c r="E1459" s="24"/>
      <c r="G1459" s="289"/>
      <c r="I1459" s="289"/>
    </row>
    <row r="1460" spans="4:9" customFormat="1" x14ac:dyDescent="0.25">
      <c r="D1460" s="24"/>
      <c r="E1460" s="24"/>
      <c r="G1460" s="289"/>
      <c r="I1460" s="289"/>
    </row>
    <row r="1461" spans="4:9" customFormat="1" x14ac:dyDescent="0.25">
      <c r="D1461" s="24"/>
      <c r="E1461" s="24"/>
      <c r="G1461" s="289"/>
      <c r="I1461" s="289"/>
    </row>
    <row r="1462" spans="4:9" customFormat="1" x14ac:dyDescent="0.25">
      <c r="D1462" s="24"/>
      <c r="E1462" s="24"/>
      <c r="G1462" s="289"/>
      <c r="I1462" s="289"/>
    </row>
    <row r="1463" spans="4:9" customFormat="1" x14ac:dyDescent="0.25">
      <c r="D1463" s="24"/>
      <c r="E1463" s="24"/>
      <c r="G1463" s="289"/>
      <c r="I1463" s="289"/>
    </row>
    <row r="1464" spans="4:9" customFormat="1" x14ac:dyDescent="0.25">
      <c r="D1464" s="24"/>
      <c r="E1464" s="24"/>
      <c r="G1464" s="289"/>
      <c r="I1464" s="289"/>
    </row>
    <row r="1465" spans="4:9" customFormat="1" x14ac:dyDescent="0.25">
      <c r="D1465" s="24"/>
      <c r="E1465" s="24"/>
      <c r="G1465" s="289"/>
      <c r="I1465" s="289"/>
    </row>
    <row r="1466" spans="4:9" customFormat="1" x14ac:dyDescent="0.25">
      <c r="D1466" s="24"/>
      <c r="E1466" s="24"/>
      <c r="G1466" s="289"/>
      <c r="I1466" s="289"/>
    </row>
    <row r="1467" spans="4:9" customFormat="1" x14ac:dyDescent="0.25">
      <c r="D1467" s="24"/>
      <c r="E1467" s="24"/>
      <c r="G1467" s="289"/>
      <c r="I1467" s="289"/>
    </row>
    <row r="1468" spans="4:9" customFormat="1" x14ac:dyDescent="0.25">
      <c r="D1468" s="24"/>
      <c r="E1468" s="24"/>
      <c r="G1468" s="289"/>
      <c r="I1468" s="289"/>
    </row>
    <row r="1469" spans="4:9" customFormat="1" x14ac:dyDescent="0.25">
      <c r="D1469" s="24"/>
      <c r="E1469" s="24"/>
      <c r="G1469" s="289"/>
      <c r="I1469" s="289"/>
    </row>
    <row r="1470" spans="4:9" customFormat="1" x14ac:dyDescent="0.25">
      <c r="D1470" s="24"/>
      <c r="E1470" s="24"/>
      <c r="G1470" s="289"/>
      <c r="I1470" s="289"/>
    </row>
    <row r="1471" spans="4:9" customFormat="1" x14ac:dyDescent="0.25">
      <c r="D1471" s="24"/>
      <c r="E1471" s="24"/>
      <c r="G1471" s="289"/>
      <c r="I1471" s="289"/>
    </row>
    <row r="1472" spans="4:9" customFormat="1" x14ac:dyDescent="0.25">
      <c r="D1472" s="24"/>
      <c r="E1472" s="24"/>
      <c r="G1472" s="289"/>
      <c r="I1472" s="289"/>
    </row>
    <row r="1473" spans="4:9" customFormat="1" x14ac:dyDescent="0.25">
      <c r="D1473" s="24"/>
      <c r="E1473" s="24"/>
      <c r="G1473" s="289"/>
      <c r="I1473" s="289"/>
    </row>
    <row r="1474" spans="4:9" customFormat="1" x14ac:dyDescent="0.25">
      <c r="D1474" s="24"/>
      <c r="E1474" s="24"/>
      <c r="G1474" s="289"/>
      <c r="I1474" s="289"/>
    </row>
    <row r="1475" spans="4:9" customFormat="1" x14ac:dyDescent="0.25">
      <c r="D1475" s="24"/>
      <c r="E1475" s="24"/>
      <c r="G1475" s="289"/>
      <c r="I1475" s="289"/>
    </row>
    <row r="1476" spans="4:9" customFormat="1" x14ac:dyDescent="0.25">
      <c r="D1476" s="24"/>
      <c r="E1476" s="24"/>
      <c r="G1476" s="289"/>
      <c r="I1476" s="289"/>
    </row>
    <row r="1477" spans="4:9" customFormat="1" x14ac:dyDescent="0.25">
      <c r="D1477" s="24"/>
      <c r="E1477" s="24"/>
      <c r="G1477" s="289"/>
      <c r="I1477" s="289"/>
    </row>
    <row r="1478" spans="4:9" customFormat="1" x14ac:dyDescent="0.25">
      <c r="D1478" s="24"/>
      <c r="E1478" s="24"/>
      <c r="G1478" s="289"/>
      <c r="I1478" s="289"/>
    </row>
    <row r="1479" spans="4:9" customFormat="1" x14ac:dyDescent="0.25">
      <c r="D1479" s="24"/>
      <c r="E1479" s="24"/>
      <c r="G1479" s="289"/>
      <c r="I1479" s="289"/>
    </row>
    <row r="1480" spans="4:9" customFormat="1" x14ac:dyDescent="0.25">
      <c r="D1480" s="24"/>
      <c r="E1480" s="24"/>
      <c r="G1480" s="289"/>
      <c r="I1480" s="289"/>
    </row>
    <row r="1481" spans="4:9" customFormat="1" x14ac:dyDescent="0.25">
      <c r="D1481" s="24"/>
      <c r="E1481" s="24"/>
      <c r="G1481" s="289"/>
      <c r="I1481" s="289"/>
    </row>
    <row r="1482" spans="4:9" customFormat="1" x14ac:dyDescent="0.25">
      <c r="D1482" s="24"/>
      <c r="E1482" s="24"/>
      <c r="G1482" s="289"/>
      <c r="I1482" s="289"/>
    </row>
  </sheetData>
  <mergeCells count="19">
    <mergeCell ref="I18:I19"/>
    <mergeCell ref="A1:I3"/>
    <mergeCell ref="A6:B6"/>
    <mergeCell ref="A7:B7"/>
    <mergeCell ref="A8:B8"/>
    <mergeCell ref="A9:B9"/>
    <mergeCell ref="A10:B10"/>
    <mergeCell ref="A11:B11"/>
    <mergeCell ref="A12:J12"/>
    <mergeCell ref="A14:J14"/>
    <mergeCell ref="F18:F19"/>
    <mergeCell ref="G18:G19"/>
    <mergeCell ref="H18:H19"/>
    <mergeCell ref="D33:E33"/>
    <mergeCell ref="A23:H23"/>
    <mergeCell ref="A24:H24"/>
    <mergeCell ref="A25:H25"/>
    <mergeCell ref="A26:H26"/>
    <mergeCell ref="A28:H28"/>
  </mergeCells>
  <pageMargins left="0.7" right="0.7" top="0.75" bottom="0.75" header="0.3" footer="0.3"/>
  <pageSetup paperSize="9" scale="71"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CCCD4"/>
    <pageSetUpPr fitToPage="1"/>
  </sheetPr>
  <dimension ref="A1:J47"/>
  <sheetViews>
    <sheetView topLeftCell="A13" workbookViewId="0">
      <selection activeCell="A23" sqref="A23:H35"/>
    </sheetView>
  </sheetViews>
  <sheetFormatPr defaultRowHeight="15" x14ac:dyDescent="0.25"/>
  <cols>
    <col min="1" max="1" width="26.7109375" customWidth="1"/>
    <col min="2" max="2" width="30.7109375" customWidth="1"/>
    <col min="3" max="3" width="26.7109375" customWidth="1"/>
    <col min="4" max="4" width="11.7109375" customWidth="1"/>
    <col min="5" max="5" width="3.7109375" customWidth="1"/>
    <col min="6" max="6" width="11.7109375" customWidth="1"/>
    <col min="7" max="7" width="11.7109375" style="289" customWidth="1"/>
    <col min="8" max="8" width="11.7109375" customWidth="1"/>
    <col min="9" max="9" width="11.7109375" style="289" customWidth="1"/>
  </cols>
  <sheetData>
    <row r="1" spans="1:10" ht="15" customHeight="1" x14ac:dyDescent="0.25">
      <c r="A1" s="330" t="s">
        <v>38</v>
      </c>
      <c r="B1" s="330"/>
      <c r="C1" s="330"/>
      <c r="D1" s="330"/>
      <c r="E1" s="330"/>
      <c r="F1" s="330"/>
      <c r="G1" s="330"/>
      <c r="H1" s="330"/>
      <c r="I1" s="330"/>
      <c r="J1" s="36"/>
    </row>
    <row r="2" spans="1:10" ht="15" customHeight="1" x14ac:dyDescent="0.25">
      <c r="A2" s="330"/>
      <c r="B2" s="330"/>
      <c r="C2" s="330"/>
      <c r="D2" s="330"/>
      <c r="E2" s="330"/>
      <c r="F2" s="330"/>
      <c r="G2" s="330"/>
      <c r="H2" s="330"/>
      <c r="I2" s="330"/>
      <c r="J2" s="36"/>
    </row>
    <row r="3" spans="1:10" ht="15" customHeight="1" x14ac:dyDescent="0.25">
      <c r="A3" s="330"/>
      <c r="B3" s="330"/>
      <c r="C3" s="330"/>
      <c r="D3" s="330"/>
      <c r="E3" s="330"/>
      <c r="F3" s="330"/>
      <c r="G3" s="330"/>
      <c r="H3" s="330"/>
      <c r="I3" s="330"/>
      <c r="J3" s="36"/>
    </row>
    <row r="4" spans="1:10" s="32" customFormat="1" ht="15" customHeight="1" x14ac:dyDescent="0.25">
      <c r="A4" s="33" t="s">
        <v>39</v>
      </c>
      <c r="B4" s="33"/>
      <c r="C4" s="33"/>
      <c r="D4" s="33"/>
      <c r="E4" s="33"/>
      <c r="F4" s="33"/>
      <c r="G4" s="281"/>
      <c r="H4" s="33"/>
      <c r="I4" s="281"/>
      <c r="J4" s="37"/>
    </row>
    <row r="5" spans="1:10" s="32" customFormat="1" ht="15" customHeight="1" x14ac:dyDescent="0.25">
      <c r="A5" s="33"/>
      <c r="B5" s="33"/>
      <c r="C5" s="33"/>
      <c r="D5" s="33"/>
      <c r="E5" s="33"/>
      <c r="F5" s="33"/>
      <c r="G5" s="281"/>
      <c r="H5" s="33"/>
      <c r="I5" s="281"/>
      <c r="J5" s="37"/>
    </row>
    <row r="6" spans="1:10" s="242" customFormat="1" ht="15" customHeight="1" x14ac:dyDescent="0.2">
      <c r="A6" s="331" t="s">
        <v>353</v>
      </c>
      <c r="B6" s="331"/>
      <c r="C6" s="239"/>
      <c r="D6" s="239"/>
      <c r="E6" s="239"/>
      <c r="F6" s="239"/>
      <c r="G6" s="282"/>
      <c r="H6" s="239"/>
      <c r="I6" s="282"/>
      <c r="J6" s="248"/>
    </row>
    <row r="7" spans="1:10" s="242" customFormat="1" ht="15" customHeight="1" x14ac:dyDescent="0.2">
      <c r="A7" s="331" t="s">
        <v>354</v>
      </c>
      <c r="B7" s="331"/>
      <c r="C7" s="239"/>
      <c r="D7" s="239"/>
      <c r="E7" s="239"/>
      <c r="F7" s="239"/>
      <c r="G7" s="282"/>
      <c r="H7" s="239"/>
      <c r="I7" s="282"/>
      <c r="J7" s="248"/>
    </row>
    <row r="8" spans="1:10" s="242" customFormat="1" ht="15" customHeight="1" x14ac:dyDescent="0.2">
      <c r="A8" s="331" t="s">
        <v>355</v>
      </c>
      <c r="B8" s="331"/>
      <c r="C8" s="239"/>
      <c r="D8" s="239"/>
      <c r="E8" s="239"/>
      <c r="F8" s="239"/>
      <c r="G8" s="282"/>
      <c r="H8" s="239"/>
      <c r="I8" s="282"/>
      <c r="J8" s="248"/>
    </row>
    <row r="9" spans="1:10" s="242" customFormat="1" ht="15" customHeight="1" x14ac:dyDescent="0.2">
      <c r="A9" s="331" t="s">
        <v>247</v>
      </c>
      <c r="B9" s="331"/>
      <c r="C9" s="239"/>
      <c r="D9" s="239"/>
      <c r="E9" s="239"/>
      <c r="F9" s="239"/>
      <c r="G9" s="282"/>
      <c r="H9" s="239"/>
      <c r="I9" s="282"/>
      <c r="J9" s="248"/>
    </row>
    <row r="10" spans="1:10" s="242" customFormat="1" ht="15" customHeight="1" x14ac:dyDescent="0.2">
      <c r="A10" s="331" t="s">
        <v>456</v>
      </c>
      <c r="B10" s="331"/>
      <c r="C10" s="239"/>
      <c r="D10" s="239"/>
      <c r="E10" s="239"/>
      <c r="F10" s="239"/>
      <c r="G10" s="282"/>
      <c r="H10" s="239"/>
      <c r="I10" s="282"/>
      <c r="J10" s="248"/>
    </row>
    <row r="11" spans="1:10" s="242" customFormat="1" ht="15" customHeight="1" x14ac:dyDescent="0.2">
      <c r="A11" s="331" t="s">
        <v>356</v>
      </c>
      <c r="B11" s="331"/>
      <c r="C11" s="239"/>
      <c r="D11" s="239"/>
      <c r="E11" s="239"/>
      <c r="F11" s="239"/>
      <c r="G11" s="282"/>
      <c r="H11" s="239"/>
      <c r="I11" s="282"/>
      <c r="J11" s="248"/>
    </row>
    <row r="12" spans="1:10" s="242" customFormat="1" ht="30" customHeight="1" thickBot="1" x14ac:dyDescent="0.3">
      <c r="A12" s="370" t="s">
        <v>372</v>
      </c>
      <c r="B12" s="371"/>
      <c r="C12" s="371"/>
      <c r="D12" s="371"/>
      <c r="E12" s="371"/>
      <c r="F12" s="371"/>
      <c r="G12" s="371"/>
      <c r="H12" s="371"/>
      <c r="I12" s="371"/>
      <c r="J12" s="248"/>
    </row>
    <row r="13" spans="1:10" ht="90" customHeight="1" thickBot="1" x14ac:dyDescent="0.3">
      <c r="A13" s="3" t="s">
        <v>11</v>
      </c>
      <c r="B13" s="3" t="s">
        <v>10</v>
      </c>
      <c r="C13" s="3" t="s">
        <v>552</v>
      </c>
      <c r="D13" s="3" t="s">
        <v>6</v>
      </c>
      <c r="E13" s="3" t="s">
        <v>4</v>
      </c>
      <c r="F13" s="4" t="s">
        <v>7</v>
      </c>
      <c r="G13" s="294" t="s">
        <v>8</v>
      </c>
      <c r="H13" s="5" t="s">
        <v>13</v>
      </c>
      <c r="I13" s="294" t="s">
        <v>9</v>
      </c>
    </row>
    <row r="14" spans="1:10" ht="17.25" customHeight="1" x14ac:dyDescent="0.25">
      <c r="A14" s="368" t="s">
        <v>124</v>
      </c>
      <c r="B14" s="369"/>
      <c r="C14" s="369"/>
      <c r="D14" s="369"/>
      <c r="E14" s="369"/>
      <c r="F14" s="369"/>
      <c r="G14" s="369"/>
      <c r="H14" s="369"/>
      <c r="I14" s="369"/>
    </row>
    <row r="15" spans="1:10" ht="33.75" x14ac:dyDescent="0.25">
      <c r="A15" s="79" t="s">
        <v>123</v>
      </c>
      <c r="B15" s="80" t="s">
        <v>125</v>
      </c>
      <c r="C15" s="230" t="s">
        <v>26</v>
      </c>
      <c r="D15" s="64">
        <v>800</v>
      </c>
      <c r="E15" s="65" t="s">
        <v>5</v>
      </c>
      <c r="F15" s="231"/>
      <c r="G15" s="285">
        <f t="shared" ref="G15" si="0">SUM(D15*F15)</f>
        <v>0</v>
      </c>
      <c r="H15" s="231">
        <v>10</v>
      </c>
      <c r="I15" s="285">
        <f>SUM(G15*1.1)</f>
        <v>0</v>
      </c>
    </row>
    <row r="16" spans="1:10" ht="45" x14ac:dyDescent="0.25">
      <c r="A16" s="79" t="s">
        <v>122</v>
      </c>
      <c r="B16" s="80" t="s">
        <v>126</v>
      </c>
      <c r="C16" s="230" t="s">
        <v>26</v>
      </c>
      <c r="D16" s="64">
        <v>1500</v>
      </c>
      <c r="E16" s="65" t="s">
        <v>5</v>
      </c>
      <c r="F16" s="231"/>
      <c r="G16" s="285">
        <f t="shared" ref="G16" si="1">SUM(D16*F16)</f>
        <v>0</v>
      </c>
      <c r="H16" s="231">
        <v>10</v>
      </c>
      <c r="I16" s="285">
        <f>SUM(G16*1.1)</f>
        <v>0</v>
      </c>
    </row>
    <row r="17" spans="1:9" ht="34.5" thickBot="1" x14ac:dyDescent="0.3">
      <c r="A17" s="79" t="s">
        <v>416</v>
      </c>
      <c r="B17" s="80" t="s">
        <v>127</v>
      </c>
      <c r="C17" s="230" t="s">
        <v>26</v>
      </c>
      <c r="D17" s="261">
        <v>300</v>
      </c>
      <c r="E17" s="67" t="s">
        <v>5</v>
      </c>
      <c r="F17" s="263"/>
      <c r="G17" s="296">
        <f t="shared" ref="G17" si="2">SUM(D17*F17)</f>
        <v>0</v>
      </c>
      <c r="H17" s="263">
        <v>10</v>
      </c>
      <c r="I17" s="296">
        <f>SUM(G17*1.1)</f>
        <v>0</v>
      </c>
    </row>
    <row r="18" spans="1:9" ht="27" customHeight="1" thickBot="1" x14ac:dyDescent="0.3">
      <c r="D18" s="262"/>
      <c r="E18" s="314"/>
      <c r="F18" s="348" t="s">
        <v>132</v>
      </c>
      <c r="G18" s="372">
        <f>SUM(G15:G17)</f>
        <v>0</v>
      </c>
      <c r="H18" s="348" t="s">
        <v>133</v>
      </c>
      <c r="I18" s="374">
        <f>SUM(I15:I17)</f>
        <v>0</v>
      </c>
    </row>
    <row r="19" spans="1:9" x14ac:dyDescent="0.25">
      <c r="F19" s="349"/>
      <c r="G19" s="373"/>
      <c r="H19" s="349"/>
      <c r="I19" s="375"/>
    </row>
    <row r="21" spans="1:9" x14ac:dyDescent="0.25">
      <c r="A21" t="s">
        <v>391</v>
      </c>
    </row>
    <row r="23" spans="1:9" x14ac:dyDescent="0.25">
      <c r="A23" s="350" t="s">
        <v>40</v>
      </c>
      <c r="B23" s="351"/>
      <c r="C23" s="351"/>
      <c r="D23" s="351"/>
      <c r="E23" s="351"/>
      <c r="F23" s="351"/>
      <c r="G23" s="351"/>
      <c r="H23" s="351"/>
    </row>
    <row r="24" spans="1:9" s="108" customFormat="1" ht="11.25" customHeight="1" x14ac:dyDescent="0.2">
      <c r="A24" s="338" t="s">
        <v>41</v>
      </c>
      <c r="B24" s="339"/>
      <c r="C24" s="339"/>
      <c r="D24" s="339"/>
      <c r="E24" s="339"/>
      <c r="F24" s="339"/>
      <c r="G24" s="339"/>
      <c r="H24" s="339"/>
      <c r="I24" s="288"/>
    </row>
    <row r="25" spans="1:9" s="108" customFormat="1" ht="11.25" customHeight="1" x14ac:dyDescent="0.2">
      <c r="A25" s="338" t="s">
        <v>42</v>
      </c>
      <c r="B25" s="339"/>
      <c r="C25" s="339"/>
      <c r="D25" s="339"/>
      <c r="E25" s="339"/>
      <c r="F25" s="339"/>
      <c r="G25" s="339"/>
      <c r="H25" s="339"/>
      <c r="I25" s="288"/>
    </row>
    <row r="26" spans="1:9" x14ac:dyDescent="0.2">
      <c r="A26" s="340" t="s">
        <v>43</v>
      </c>
      <c r="B26" s="341"/>
      <c r="C26" s="341"/>
      <c r="D26" s="341"/>
      <c r="E26" s="341"/>
      <c r="F26" s="341"/>
      <c r="G26" s="341"/>
      <c r="H26" s="341"/>
    </row>
    <row r="27" spans="1:9" x14ac:dyDescent="0.2">
      <c r="A27" s="150"/>
      <c r="B27" s="82"/>
      <c r="C27" s="82"/>
      <c r="D27" s="82"/>
      <c r="E27" s="82"/>
      <c r="F27" s="82"/>
      <c r="G27" s="291"/>
      <c r="H27" s="82"/>
    </row>
    <row r="28" spans="1:9" x14ac:dyDescent="0.2">
      <c r="A28" s="340" t="s">
        <v>44</v>
      </c>
      <c r="B28" s="341"/>
      <c r="C28" s="341"/>
      <c r="D28" s="341"/>
      <c r="E28" s="341"/>
      <c r="F28" s="341"/>
      <c r="G28" s="341"/>
      <c r="H28" s="341"/>
    </row>
    <row r="29" spans="1:9" x14ac:dyDescent="0.2">
      <c r="A29" s="151"/>
      <c r="B29" s="107"/>
      <c r="C29" s="152"/>
      <c r="D29" s="152"/>
      <c r="E29" s="152"/>
      <c r="F29" s="153"/>
      <c r="G29" s="292"/>
      <c r="H29" s="149"/>
    </row>
    <row r="30" spans="1:9" x14ac:dyDescent="0.2">
      <c r="A30" s="151"/>
      <c r="B30" s="107"/>
      <c r="C30" s="152"/>
      <c r="D30" s="152"/>
      <c r="E30" s="152"/>
      <c r="F30" s="153"/>
      <c r="G30" s="292"/>
      <c r="H30" s="149"/>
    </row>
    <row r="31" spans="1:9" x14ac:dyDescent="0.2">
      <c r="A31" s="154"/>
      <c r="B31" s="108"/>
      <c r="C31" s="108"/>
      <c r="D31" s="108"/>
      <c r="E31" s="108"/>
      <c r="F31" s="108"/>
      <c r="G31" s="288"/>
      <c r="H31" s="108"/>
    </row>
    <row r="32" spans="1:9" x14ac:dyDescent="0.2">
      <c r="A32" s="155"/>
      <c r="B32" s="109" t="s">
        <v>45</v>
      </c>
      <c r="C32" s="156"/>
      <c r="D32" s="157"/>
      <c r="E32" s="157"/>
      <c r="F32" s="108"/>
      <c r="G32" s="288"/>
      <c r="H32" s="108"/>
    </row>
    <row r="33" spans="1:9" x14ac:dyDescent="0.2">
      <c r="A33" s="155"/>
      <c r="B33" s="110" t="s">
        <v>46</v>
      </c>
      <c r="C33" s="156"/>
      <c r="D33" s="328" t="s">
        <v>131</v>
      </c>
      <c r="E33" s="328"/>
      <c r="F33" s="108"/>
      <c r="G33" s="288"/>
      <c r="H33" s="108"/>
    </row>
    <row r="34" spans="1:9" x14ac:dyDescent="0.25">
      <c r="A34" s="147"/>
      <c r="B34" s="147"/>
      <c r="C34" s="147"/>
      <c r="D34" s="147"/>
      <c r="E34" s="147"/>
      <c r="F34" s="147"/>
      <c r="G34" s="286"/>
      <c r="H34" s="147"/>
    </row>
    <row r="35" spans="1:9" x14ac:dyDescent="0.25">
      <c r="A35" s="12"/>
      <c r="D35" s="12"/>
    </row>
    <row r="44" spans="1:9" s="119" customFormat="1" ht="15.75" x14ac:dyDescent="0.25">
      <c r="A44" s="367" t="s">
        <v>121</v>
      </c>
      <c r="B44" s="367"/>
      <c r="C44" s="367"/>
      <c r="D44" s="367"/>
      <c r="E44" s="367"/>
      <c r="F44" s="367"/>
      <c r="G44" s="367"/>
      <c r="H44" s="367"/>
      <c r="I44" s="367"/>
    </row>
    <row r="45" spans="1:9" x14ac:dyDescent="0.25">
      <c r="A45" s="367"/>
      <c r="B45" s="367"/>
      <c r="C45" s="367"/>
      <c r="D45" s="367"/>
      <c r="E45" s="367"/>
      <c r="F45" s="367"/>
      <c r="G45" s="367"/>
      <c r="H45" s="367"/>
      <c r="I45" s="367"/>
    </row>
    <row r="47" spans="1:9" x14ac:dyDescent="0.25">
      <c r="A47" t="s">
        <v>120</v>
      </c>
    </row>
  </sheetData>
  <mergeCells count="20">
    <mergeCell ref="A24:H24"/>
    <mergeCell ref="A25:H25"/>
    <mergeCell ref="A26:H26"/>
    <mergeCell ref="A28:H28"/>
    <mergeCell ref="D33:E33"/>
    <mergeCell ref="A44:I45"/>
    <mergeCell ref="A1:I3"/>
    <mergeCell ref="A6:B6"/>
    <mergeCell ref="A14:I14"/>
    <mergeCell ref="A7:B7"/>
    <mergeCell ref="A8:B8"/>
    <mergeCell ref="A9:B9"/>
    <mergeCell ref="A10:B10"/>
    <mergeCell ref="A11:B11"/>
    <mergeCell ref="A12:I12"/>
    <mergeCell ref="F18:F19"/>
    <mergeCell ref="H18:H19"/>
    <mergeCell ref="G18:G19"/>
    <mergeCell ref="I18:I19"/>
    <mergeCell ref="A23:H23"/>
  </mergeCells>
  <pageMargins left="0.7" right="0.7" top="0.75" bottom="0.75" header="0.3" footer="0.3"/>
  <pageSetup paperSize="9" scale="67"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CCCD4"/>
    <pageSetUpPr fitToPage="1"/>
  </sheetPr>
  <dimension ref="A1:J30"/>
  <sheetViews>
    <sheetView workbookViewId="0">
      <selection activeCell="F15" sqref="F15"/>
    </sheetView>
  </sheetViews>
  <sheetFormatPr defaultRowHeight="15" x14ac:dyDescent="0.25"/>
  <cols>
    <col min="1" max="1" width="26.7109375" customWidth="1"/>
    <col min="2" max="2" width="30.7109375" customWidth="1"/>
    <col min="3" max="3" width="26.7109375" customWidth="1"/>
    <col min="4" max="4" width="11.7109375" customWidth="1"/>
    <col min="5" max="5" width="3.7109375" customWidth="1"/>
    <col min="6" max="6" width="11.7109375" customWidth="1"/>
    <col min="7" max="7" width="11.7109375" style="289" customWidth="1"/>
    <col min="8" max="8" width="11.7109375" customWidth="1"/>
    <col min="9" max="9" width="11.7109375" style="289" customWidth="1"/>
  </cols>
  <sheetData>
    <row r="1" spans="1:10" ht="15" customHeight="1" x14ac:dyDescent="0.25">
      <c r="A1" s="330" t="s">
        <v>38</v>
      </c>
      <c r="B1" s="330"/>
      <c r="C1" s="330"/>
      <c r="D1" s="330"/>
      <c r="E1" s="330"/>
      <c r="F1" s="330"/>
      <c r="G1" s="330"/>
      <c r="H1" s="330"/>
      <c r="I1" s="330"/>
      <c r="J1" s="36"/>
    </row>
    <row r="2" spans="1:10" ht="15" customHeight="1" x14ac:dyDescent="0.25">
      <c r="A2" s="330"/>
      <c r="B2" s="330"/>
      <c r="C2" s="330"/>
      <c r="D2" s="330"/>
      <c r="E2" s="330"/>
      <c r="F2" s="330"/>
      <c r="G2" s="330"/>
      <c r="H2" s="330"/>
      <c r="I2" s="330"/>
      <c r="J2" s="36"/>
    </row>
    <row r="3" spans="1:10" ht="15" customHeight="1" x14ac:dyDescent="0.25">
      <c r="A3" s="330"/>
      <c r="B3" s="330"/>
      <c r="C3" s="330"/>
      <c r="D3" s="330"/>
      <c r="E3" s="330"/>
      <c r="F3" s="330"/>
      <c r="G3" s="330"/>
      <c r="H3" s="330"/>
      <c r="I3" s="330"/>
      <c r="J3" s="36"/>
    </row>
    <row r="4" spans="1:10" s="32" customFormat="1" ht="15" customHeight="1" x14ac:dyDescent="0.25">
      <c r="A4" s="33" t="s">
        <v>39</v>
      </c>
      <c r="B4" s="33"/>
      <c r="C4" s="33"/>
      <c r="D4" s="33"/>
      <c r="E4" s="33"/>
      <c r="F4" s="33"/>
      <c r="G4" s="281"/>
      <c r="H4" s="33"/>
      <c r="I4" s="281"/>
      <c r="J4" s="37"/>
    </row>
    <row r="5" spans="1:10" s="32" customFormat="1" ht="15" customHeight="1" x14ac:dyDescent="0.25">
      <c r="A5" s="33"/>
      <c r="B5" s="33"/>
      <c r="C5" s="33"/>
      <c r="D5" s="33"/>
      <c r="E5" s="33"/>
      <c r="F5" s="33"/>
      <c r="G5" s="281"/>
      <c r="H5" s="33"/>
      <c r="I5" s="281"/>
      <c r="J5" s="37"/>
    </row>
    <row r="6" spans="1:10" s="242" customFormat="1" ht="15" customHeight="1" x14ac:dyDescent="0.2">
      <c r="A6" s="331" t="s">
        <v>353</v>
      </c>
      <c r="B6" s="331"/>
      <c r="C6" s="239"/>
      <c r="D6" s="239"/>
      <c r="E6" s="239"/>
      <c r="F6" s="239"/>
      <c r="G6" s="282"/>
      <c r="H6" s="239"/>
      <c r="I6" s="282"/>
      <c r="J6" s="248"/>
    </row>
    <row r="7" spans="1:10" s="242" customFormat="1" ht="15" customHeight="1" x14ac:dyDescent="0.2">
      <c r="A7" s="331" t="s">
        <v>354</v>
      </c>
      <c r="B7" s="331"/>
      <c r="C7" s="239"/>
      <c r="D7" s="239"/>
      <c r="E7" s="239"/>
      <c r="F7" s="239"/>
      <c r="G7" s="282"/>
      <c r="H7" s="239"/>
      <c r="I7" s="282"/>
      <c r="J7" s="248"/>
    </row>
    <row r="8" spans="1:10" s="242" customFormat="1" ht="15" customHeight="1" x14ac:dyDescent="0.2">
      <c r="A8" s="331" t="s">
        <v>355</v>
      </c>
      <c r="B8" s="331"/>
      <c r="C8" s="239"/>
      <c r="D8" s="239"/>
      <c r="E8" s="239"/>
      <c r="F8" s="239"/>
      <c r="G8" s="282"/>
      <c r="H8" s="239"/>
      <c r="I8" s="282"/>
      <c r="J8" s="248"/>
    </row>
    <row r="9" spans="1:10" s="242" customFormat="1" ht="15" customHeight="1" x14ac:dyDescent="0.2">
      <c r="A9" s="331" t="s">
        <v>247</v>
      </c>
      <c r="B9" s="331"/>
      <c r="C9" s="239"/>
      <c r="D9" s="239"/>
      <c r="E9" s="239"/>
      <c r="F9" s="239"/>
      <c r="G9" s="282"/>
      <c r="H9" s="239"/>
      <c r="I9" s="282"/>
      <c r="J9" s="248"/>
    </row>
    <row r="10" spans="1:10" s="242" customFormat="1" ht="15" customHeight="1" x14ac:dyDescent="0.2">
      <c r="A10" s="331" t="s">
        <v>456</v>
      </c>
      <c r="B10" s="331"/>
      <c r="C10" s="239"/>
      <c r="D10" s="239"/>
      <c r="E10" s="239"/>
      <c r="F10" s="239"/>
      <c r="G10" s="282"/>
      <c r="H10" s="239"/>
      <c r="I10" s="282"/>
      <c r="J10" s="248"/>
    </row>
    <row r="11" spans="1:10" s="242" customFormat="1" ht="15" customHeight="1" x14ac:dyDescent="0.2">
      <c r="A11" s="331" t="s">
        <v>356</v>
      </c>
      <c r="B11" s="331"/>
      <c r="C11" s="239"/>
      <c r="D11" s="239"/>
      <c r="E11" s="239"/>
      <c r="F11" s="239"/>
      <c r="G11" s="282"/>
      <c r="H11" s="239"/>
      <c r="I11" s="282"/>
      <c r="J11" s="248"/>
    </row>
    <row r="12" spans="1:10" ht="30" customHeight="1" thickBot="1" x14ac:dyDescent="0.3">
      <c r="A12" s="334" t="s">
        <v>372</v>
      </c>
      <c r="B12" s="335"/>
      <c r="C12" s="335"/>
      <c r="D12" s="335"/>
      <c r="E12" s="335"/>
      <c r="F12" s="335"/>
      <c r="G12" s="335"/>
      <c r="H12" s="335"/>
      <c r="I12" s="335"/>
      <c r="J12" s="36"/>
    </row>
    <row r="13" spans="1:10" ht="90" customHeight="1" thickBot="1" x14ac:dyDescent="0.3">
      <c r="A13" s="3" t="s">
        <v>11</v>
      </c>
      <c r="B13" s="3" t="s">
        <v>10</v>
      </c>
      <c r="C13" s="3" t="s">
        <v>552</v>
      </c>
      <c r="D13" s="3" t="s">
        <v>6</v>
      </c>
      <c r="E13" s="3" t="s">
        <v>4</v>
      </c>
      <c r="F13" s="4" t="s">
        <v>7</v>
      </c>
      <c r="G13" s="294" t="s">
        <v>8</v>
      </c>
      <c r="H13" s="5" t="s">
        <v>13</v>
      </c>
      <c r="I13" s="294" t="s">
        <v>9</v>
      </c>
    </row>
    <row r="14" spans="1:10" ht="17.25" customHeight="1" x14ac:dyDescent="0.25">
      <c r="A14" s="163" t="s">
        <v>149</v>
      </c>
      <c r="B14" s="50"/>
      <c r="C14" s="50"/>
      <c r="D14" s="50"/>
      <c r="E14" s="50"/>
      <c r="F14" s="50"/>
      <c r="G14" s="295"/>
      <c r="H14" s="50"/>
      <c r="I14" s="295"/>
    </row>
    <row r="15" spans="1:10" ht="23.25" customHeight="1" x14ac:dyDescent="0.25">
      <c r="A15" s="50" t="s">
        <v>128</v>
      </c>
      <c r="B15" s="13" t="s">
        <v>422</v>
      </c>
      <c r="C15" s="230" t="s">
        <v>26</v>
      </c>
      <c r="D15" s="51">
        <v>400</v>
      </c>
      <c r="E15" s="8" t="s">
        <v>5</v>
      </c>
      <c r="F15" s="231"/>
      <c r="G15" s="285">
        <f t="shared" ref="G15" si="0">SUM(D15*F15)</f>
        <v>0</v>
      </c>
      <c r="H15" s="231">
        <v>10</v>
      </c>
      <c r="I15" s="285">
        <f t="shared" ref="I15" si="1">SUM(F15*G15+G15/100*H15)</f>
        <v>0</v>
      </c>
    </row>
    <row r="16" spans="1:10" x14ac:dyDescent="0.25">
      <c r="A16" s="147"/>
      <c r="B16" s="147"/>
      <c r="C16" s="147"/>
      <c r="D16" s="147"/>
      <c r="E16" s="147"/>
      <c r="F16" s="348" t="s">
        <v>132</v>
      </c>
      <c r="G16" s="346">
        <f>SUM(G15)</f>
        <v>0</v>
      </c>
      <c r="H16" s="348" t="s">
        <v>133</v>
      </c>
      <c r="I16" s="346">
        <f>SUM(G15*1.1)</f>
        <v>0</v>
      </c>
      <c r="J16" s="147"/>
    </row>
    <row r="17" spans="1:10" ht="32.25" customHeight="1" x14ac:dyDescent="0.25">
      <c r="A17" s="146" t="s">
        <v>31</v>
      </c>
      <c r="B17" s="146" t="s">
        <v>392</v>
      </c>
      <c r="C17" s="147"/>
      <c r="D17" s="147"/>
      <c r="E17" s="147"/>
      <c r="F17" s="349"/>
      <c r="G17" s="347"/>
      <c r="H17" s="349"/>
      <c r="I17" s="347"/>
      <c r="J17" s="147"/>
    </row>
    <row r="18" spans="1:10" ht="27" customHeight="1" x14ac:dyDescent="0.25">
      <c r="A18" s="105" t="s">
        <v>32</v>
      </c>
      <c r="B18" s="106" t="s">
        <v>33</v>
      </c>
      <c r="C18" s="147"/>
      <c r="D18" s="376"/>
      <c r="E18" s="377"/>
      <c r="F18" s="147"/>
      <c r="G18" s="286"/>
      <c r="H18" s="147"/>
      <c r="I18" s="286"/>
      <c r="J18" s="147"/>
    </row>
    <row r="19" spans="1:10" ht="23.25" customHeight="1" x14ac:dyDescent="0.25">
      <c r="A19" s="147"/>
      <c r="B19" s="147"/>
      <c r="C19" s="147"/>
      <c r="D19" s="147"/>
      <c r="E19" s="147"/>
      <c r="F19" s="147"/>
      <c r="G19" s="286"/>
      <c r="H19" s="147"/>
      <c r="I19" s="286"/>
      <c r="J19" s="147"/>
    </row>
    <row r="20" spans="1:10" s="149" customFormat="1" ht="43.5" customHeight="1" x14ac:dyDescent="0.2">
      <c r="A20" s="350" t="s">
        <v>40</v>
      </c>
      <c r="B20" s="351"/>
      <c r="C20" s="351"/>
      <c r="D20" s="351"/>
      <c r="E20" s="351"/>
      <c r="F20" s="351"/>
      <c r="G20" s="351"/>
      <c r="H20" s="351"/>
      <c r="I20" s="287"/>
    </row>
    <row r="21" spans="1:10" s="149" customFormat="1" ht="44.25" customHeight="1" x14ac:dyDescent="0.2">
      <c r="A21" s="338" t="s">
        <v>41</v>
      </c>
      <c r="B21" s="339"/>
      <c r="C21" s="339"/>
      <c r="D21" s="339"/>
      <c r="E21" s="339"/>
      <c r="F21" s="339"/>
      <c r="G21" s="339"/>
      <c r="H21" s="339"/>
      <c r="I21" s="287"/>
    </row>
    <row r="22" spans="1:10" s="149" customFormat="1" ht="11.25" x14ac:dyDescent="0.2">
      <c r="A22" s="338" t="s">
        <v>42</v>
      </c>
      <c r="B22" s="339"/>
      <c r="C22" s="339"/>
      <c r="D22" s="339"/>
      <c r="E22" s="339"/>
      <c r="F22" s="339"/>
      <c r="G22" s="339"/>
      <c r="H22" s="339"/>
      <c r="I22" s="287"/>
    </row>
    <row r="23" spans="1:10" s="149" customFormat="1" ht="11.25" x14ac:dyDescent="0.2">
      <c r="A23" s="340" t="s">
        <v>43</v>
      </c>
      <c r="B23" s="341"/>
      <c r="C23" s="341"/>
      <c r="D23" s="341"/>
      <c r="E23" s="341"/>
      <c r="F23" s="341"/>
      <c r="G23" s="341"/>
      <c r="H23" s="341"/>
      <c r="I23" s="287"/>
    </row>
    <row r="24" spans="1:10" s="149" customFormat="1" ht="11.25" x14ac:dyDescent="0.2">
      <c r="A24" s="150"/>
      <c r="B24" s="82"/>
      <c r="C24" s="82"/>
      <c r="D24" s="82"/>
      <c r="E24" s="82"/>
      <c r="F24" s="82"/>
      <c r="G24" s="291"/>
      <c r="H24" s="82"/>
      <c r="I24" s="287"/>
    </row>
    <row r="25" spans="1:10" s="149" customFormat="1" ht="11.25" x14ac:dyDescent="0.2">
      <c r="A25" s="340" t="s">
        <v>44</v>
      </c>
      <c r="B25" s="341"/>
      <c r="C25" s="341"/>
      <c r="D25" s="341"/>
      <c r="E25" s="341"/>
      <c r="F25" s="341"/>
      <c r="G25" s="341"/>
      <c r="H25" s="341"/>
      <c r="I25" s="287"/>
    </row>
    <row r="26" spans="1:10" s="149" customFormat="1" ht="11.25" x14ac:dyDescent="0.2">
      <c r="A26" s="151"/>
      <c r="B26" s="107"/>
      <c r="C26" s="152"/>
      <c r="D26" s="152"/>
      <c r="E26" s="152"/>
      <c r="F26" s="153"/>
      <c r="G26" s="292"/>
      <c r="I26" s="287"/>
    </row>
    <row r="27" spans="1:10" s="149" customFormat="1" ht="11.25" x14ac:dyDescent="0.2">
      <c r="A27" s="151"/>
      <c r="B27" s="107"/>
      <c r="C27" s="152"/>
      <c r="D27" s="152"/>
      <c r="E27" s="152"/>
      <c r="F27" s="153"/>
      <c r="G27" s="292"/>
      <c r="I27" s="287"/>
    </row>
    <row r="28" spans="1:10" s="108" customFormat="1" ht="11.25" x14ac:dyDescent="0.2">
      <c r="A28" s="154"/>
      <c r="G28" s="288"/>
      <c r="I28" s="288"/>
    </row>
    <row r="29" spans="1:10" s="108" customFormat="1" ht="11.25" x14ac:dyDescent="0.2">
      <c r="A29" s="155"/>
      <c r="B29" s="109" t="s">
        <v>45</v>
      </c>
      <c r="C29" s="156"/>
      <c r="D29" s="157"/>
      <c r="E29" s="157"/>
      <c r="G29" s="288"/>
      <c r="I29" s="288"/>
    </row>
    <row r="30" spans="1:10" s="108" customFormat="1" ht="11.25" x14ac:dyDescent="0.2">
      <c r="A30" s="155"/>
      <c r="B30" s="110" t="s">
        <v>46</v>
      </c>
      <c r="C30" s="156"/>
      <c r="D30" s="328" t="s">
        <v>131</v>
      </c>
      <c r="E30" s="328"/>
      <c r="G30" s="288"/>
      <c r="I30" s="288"/>
    </row>
  </sheetData>
  <mergeCells count="19">
    <mergeCell ref="A21:H21"/>
    <mergeCell ref="A22:H22"/>
    <mergeCell ref="A23:H23"/>
    <mergeCell ref="A25:H25"/>
    <mergeCell ref="D30:E30"/>
    <mergeCell ref="F16:F17"/>
    <mergeCell ref="G16:G17"/>
    <mergeCell ref="H16:H17"/>
    <mergeCell ref="I16:I17"/>
    <mergeCell ref="A20:H20"/>
    <mergeCell ref="D18:E18"/>
    <mergeCell ref="A10:B10"/>
    <mergeCell ref="A11:B11"/>
    <mergeCell ref="A12:I12"/>
    <mergeCell ref="A1:I3"/>
    <mergeCell ref="A6:B6"/>
    <mergeCell ref="A7:B7"/>
    <mergeCell ref="A8:B8"/>
    <mergeCell ref="A9:B9"/>
  </mergeCells>
  <pageMargins left="0.7" right="0.7" top="0.75" bottom="0.75" header="0.3" footer="0.3"/>
  <pageSetup paperSize="9" scale="7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CCCD4"/>
    <pageSetUpPr fitToPage="1"/>
  </sheetPr>
  <dimension ref="A1:J42"/>
  <sheetViews>
    <sheetView topLeftCell="A13" workbookViewId="0">
      <selection activeCell="F15" sqref="F15:F27"/>
    </sheetView>
  </sheetViews>
  <sheetFormatPr defaultRowHeight="15" x14ac:dyDescent="0.25"/>
  <cols>
    <col min="1" max="1" width="26.7109375" customWidth="1"/>
    <col min="2" max="2" width="30.7109375" customWidth="1"/>
    <col min="3" max="3" width="26.7109375" customWidth="1"/>
    <col min="4" max="4" width="11.7109375" customWidth="1"/>
    <col min="5" max="5" width="3.7109375" customWidth="1"/>
    <col min="6" max="6" width="11.7109375" customWidth="1"/>
    <col min="7" max="7" width="11.7109375" style="289" customWidth="1"/>
    <col min="8" max="8" width="11.7109375" customWidth="1"/>
    <col min="9" max="9" width="11.7109375" style="289" customWidth="1"/>
  </cols>
  <sheetData>
    <row r="1" spans="1:10" ht="15" customHeight="1" x14ac:dyDescent="0.25">
      <c r="A1" s="330" t="s">
        <v>38</v>
      </c>
      <c r="B1" s="330"/>
      <c r="C1" s="330"/>
      <c r="D1" s="330"/>
      <c r="E1" s="330"/>
      <c r="F1" s="330"/>
      <c r="G1" s="330"/>
      <c r="H1" s="330"/>
      <c r="I1" s="330"/>
      <c r="J1" s="36"/>
    </row>
    <row r="2" spans="1:10" ht="15" customHeight="1" x14ac:dyDescent="0.25">
      <c r="A2" s="330"/>
      <c r="B2" s="330"/>
      <c r="C2" s="330"/>
      <c r="D2" s="330"/>
      <c r="E2" s="330"/>
      <c r="F2" s="330"/>
      <c r="G2" s="330"/>
      <c r="H2" s="330"/>
      <c r="I2" s="330"/>
      <c r="J2" s="36"/>
    </row>
    <row r="3" spans="1:10" ht="15" customHeight="1" x14ac:dyDescent="0.25">
      <c r="A3" s="330"/>
      <c r="B3" s="330"/>
      <c r="C3" s="330"/>
      <c r="D3" s="330"/>
      <c r="E3" s="330"/>
      <c r="F3" s="330"/>
      <c r="G3" s="330"/>
      <c r="H3" s="330"/>
      <c r="I3" s="330"/>
      <c r="J3" s="36"/>
    </row>
    <row r="4" spans="1:10" s="32" customFormat="1" ht="15" customHeight="1" x14ac:dyDescent="0.25">
      <c r="A4" s="33" t="s">
        <v>39</v>
      </c>
      <c r="B4" s="33"/>
      <c r="C4" s="33"/>
      <c r="D4" s="33"/>
      <c r="E4" s="33"/>
      <c r="F4" s="33"/>
      <c r="G4" s="281"/>
      <c r="H4" s="33"/>
      <c r="I4" s="281"/>
      <c r="J4" s="37"/>
    </row>
    <row r="5" spans="1:10" s="32" customFormat="1" ht="15" customHeight="1" x14ac:dyDescent="0.25">
      <c r="A5" s="33"/>
      <c r="B5" s="33"/>
      <c r="C5" s="33"/>
      <c r="D5" s="33"/>
      <c r="E5" s="33"/>
      <c r="F5" s="33"/>
      <c r="G5" s="281"/>
      <c r="H5" s="33"/>
      <c r="I5" s="281"/>
      <c r="J5" s="37"/>
    </row>
    <row r="6" spans="1:10" s="242" customFormat="1" ht="15" customHeight="1" x14ac:dyDescent="0.2">
      <c r="A6" s="331" t="s">
        <v>353</v>
      </c>
      <c r="B6" s="331"/>
      <c r="C6" s="239"/>
      <c r="D6" s="239"/>
      <c r="E6" s="239"/>
      <c r="F6" s="239"/>
      <c r="G6" s="282"/>
      <c r="H6" s="239"/>
      <c r="I6" s="282"/>
      <c r="J6" s="248"/>
    </row>
    <row r="7" spans="1:10" s="242" customFormat="1" ht="15" customHeight="1" x14ac:dyDescent="0.2">
      <c r="A7" s="331" t="s">
        <v>354</v>
      </c>
      <c r="B7" s="331"/>
      <c r="C7" s="239"/>
      <c r="D7" s="239"/>
      <c r="E7" s="239"/>
      <c r="F7" s="239"/>
      <c r="G7" s="282"/>
      <c r="H7" s="239"/>
      <c r="I7" s="282"/>
      <c r="J7" s="248"/>
    </row>
    <row r="8" spans="1:10" s="242" customFormat="1" ht="15" customHeight="1" x14ac:dyDescent="0.2">
      <c r="A8" s="331" t="s">
        <v>355</v>
      </c>
      <c r="B8" s="331"/>
      <c r="C8" s="239"/>
      <c r="D8" s="239"/>
      <c r="E8" s="239"/>
      <c r="F8" s="239"/>
      <c r="G8" s="282"/>
      <c r="H8" s="239"/>
      <c r="I8" s="282"/>
      <c r="J8" s="248"/>
    </row>
    <row r="9" spans="1:10" s="242" customFormat="1" ht="15" customHeight="1" x14ac:dyDescent="0.2">
      <c r="A9" s="331" t="s">
        <v>247</v>
      </c>
      <c r="B9" s="331"/>
      <c r="C9" s="239"/>
      <c r="D9" s="239"/>
      <c r="E9" s="239"/>
      <c r="F9" s="239"/>
      <c r="G9" s="282"/>
      <c r="H9" s="239"/>
      <c r="I9" s="282"/>
      <c r="J9" s="248"/>
    </row>
    <row r="10" spans="1:10" s="242" customFormat="1" ht="15" customHeight="1" x14ac:dyDescent="0.2">
      <c r="A10" s="331" t="s">
        <v>455</v>
      </c>
      <c r="B10" s="331"/>
      <c r="C10" s="239"/>
      <c r="D10" s="239"/>
      <c r="E10" s="239"/>
      <c r="F10" s="239"/>
      <c r="G10" s="282"/>
      <c r="H10" s="239"/>
      <c r="I10" s="282"/>
      <c r="J10" s="248"/>
    </row>
    <row r="11" spans="1:10" s="242" customFormat="1" ht="15" customHeight="1" x14ac:dyDescent="0.2">
      <c r="A11" s="331" t="s">
        <v>356</v>
      </c>
      <c r="B11" s="331"/>
      <c r="C11" s="239"/>
      <c r="D11" s="239"/>
      <c r="E11" s="239"/>
      <c r="F11" s="239"/>
      <c r="G11" s="282"/>
      <c r="H11" s="239"/>
      <c r="I11" s="282"/>
      <c r="J11" s="248"/>
    </row>
    <row r="12" spans="1:10" ht="30" customHeight="1" thickBot="1" x14ac:dyDescent="0.3">
      <c r="A12" s="334" t="s">
        <v>417</v>
      </c>
      <c r="B12" s="335"/>
      <c r="C12" s="335"/>
      <c r="D12" s="335"/>
      <c r="E12" s="335"/>
      <c r="F12" s="335"/>
      <c r="G12" s="335"/>
      <c r="H12" s="335"/>
      <c r="I12" s="335"/>
      <c r="J12" s="36"/>
    </row>
    <row r="13" spans="1:10" ht="90" customHeight="1" thickBot="1" x14ac:dyDescent="0.3">
      <c r="A13" s="3" t="s">
        <v>11</v>
      </c>
      <c r="B13" s="3" t="s">
        <v>103</v>
      </c>
      <c r="C13" s="3" t="s">
        <v>552</v>
      </c>
      <c r="D13" s="3" t="s">
        <v>6</v>
      </c>
      <c r="E13" s="3" t="s">
        <v>4</v>
      </c>
      <c r="F13" s="4" t="s">
        <v>7</v>
      </c>
      <c r="G13" s="294" t="s">
        <v>8</v>
      </c>
      <c r="H13" s="5" t="s">
        <v>102</v>
      </c>
      <c r="I13" s="294" t="s">
        <v>9</v>
      </c>
    </row>
    <row r="14" spans="1:10" ht="17.25" x14ac:dyDescent="0.25">
      <c r="A14" s="163" t="s">
        <v>147</v>
      </c>
      <c r="B14" s="50"/>
      <c r="C14" s="50"/>
      <c r="D14" s="50"/>
      <c r="E14" s="50"/>
      <c r="F14" s="50"/>
      <c r="G14" s="295"/>
      <c r="H14" s="50"/>
      <c r="I14" s="295"/>
    </row>
    <row r="15" spans="1:10" x14ac:dyDescent="0.25">
      <c r="A15" s="50" t="s">
        <v>165</v>
      </c>
      <c r="B15" s="90" t="s">
        <v>93</v>
      </c>
      <c r="C15" s="230" t="s">
        <v>26</v>
      </c>
      <c r="D15" s="51">
        <v>500</v>
      </c>
      <c r="E15" s="8" t="s">
        <v>5</v>
      </c>
      <c r="F15" s="231"/>
      <c r="G15" s="285">
        <f t="shared" ref="G15:G27" si="0">SUM(D15*F15)</f>
        <v>0</v>
      </c>
      <c r="H15" s="231">
        <v>20</v>
      </c>
      <c r="I15" s="285">
        <f>SUM(D15*F15+G15/100*H15)</f>
        <v>0</v>
      </c>
    </row>
    <row r="16" spans="1:10" x14ac:dyDescent="0.25">
      <c r="A16" s="50" t="s">
        <v>395</v>
      </c>
      <c r="B16" s="90" t="s">
        <v>248</v>
      </c>
      <c r="C16" s="230" t="s">
        <v>26</v>
      </c>
      <c r="D16" s="51">
        <v>30</v>
      </c>
      <c r="E16" s="8" t="s">
        <v>5</v>
      </c>
      <c r="F16" s="231"/>
      <c r="G16" s="285">
        <f t="shared" si="0"/>
        <v>0</v>
      </c>
      <c r="H16" s="231">
        <v>20</v>
      </c>
      <c r="I16" s="285">
        <f t="shared" ref="I16:I27" si="1">SUM(D16*F16+G16/100*H16)</f>
        <v>0</v>
      </c>
    </row>
    <row r="17" spans="1:10" x14ac:dyDescent="0.25">
      <c r="A17" s="50" t="s">
        <v>397</v>
      </c>
      <c r="B17" s="90"/>
      <c r="C17" s="230" t="s">
        <v>26</v>
      </c>
      <c r="D17" s="51">
        <v>20</v>
      </c>
      <c r="E17" s="8" t="s">
        <v>5</v>
      </c>
      <c r="F17" s="231"/>
      <c r="G17" s="285">
        <f t="shared" si="0"/>
        <v>0</v>
      </c>
      <c r="H17" s="231">
        <v>20</v>
      </c>
      <c r="I17" s="285">
        <f t="shared" si="1"/>
        <v>0</v>
      </c>
    </row>
    <row r="18" spans="1:10" x14ac:dyDescent="0.25">
      <c r="A18" s="50" t="s">
        <v>249</v>
      </c>
      <c r="B18" s="90" t="s">
        <v>250</v>
      </c>
      <c r="C18" s="230" t="s">
        <v>26</v>
      </c>
      <c r="D18" s="51">
        <v>500</v>
      </c>
      <c r="E18" s="8" t="s">
        <v>5</v>
      </c>
      <c r="F18" s="231"/>
      <c r="G18" s="285">
        <f t="shared" si="0"/>
        <v>0</v>
      </c>
      <c r="H18" s="231">
        <v>20</v>
      </c>
      <c r="I18" s="285">
        <f t="shared" si="1"/>
        <v>0</v>
      </c>
    </row>
    <row r="19" spans="1:10" x14ac:dyDescent="0.25">
      <c r="A19" s="50" t="s">
        <v>251</v>
      </c>
      <c r="B19" s="90" t="s">
        <v>252</v>
      </c>
      <c r="C19" s="230" t="s">
        <v>26</v>
      </c>
      <c r="D19" s="51">
        <v>50</v>
      </c>
      <c r="E19" s="8" t="s">
        <v>5</v>
      </c>
      <c r="F19" s="231"/>
      <c r="G19" s="285">
        <f t="shared" si="0"/>
        <v>0</v>
      </c>
      <c r="H19" s="231">
        <v>20</v>
      </c>
      <c r="I19" s="285">
        <f t="shared" si="1"/>
        <v>0</v>
      </c>
    </row>
    <row r="20" spans="1:10" x14ac:dyDescent="0.25">
      <c r="A20" s="50" t="s">
        <v>144</v>
      </c>
      <c r="B20" s="90" t="s">
        <v>498</v>
      </c>
      <c r="C20" s="230" t="s">
        <v>26</v>
      </c>
      <c r="D20" s="51">
        <v>50</v>
      </c>
      <c r="E20" s="8" t="s">
        <v>5</v>
      </c>
      <c r="F20" s="231"/>
      <c r="G20" s="285">
        <f t="shared" si="0"/>
        <v>0</v>
      </c>
      <c r="H20" s="231">
        <v>20</v>
      </c>
      <c r="I20" s="285">
        <f t="shared" si="1"/>
        <v>0</v>
      </c>
    </row>
    <row r="21" spans="1:10" ht="22.5" x14ac:dyDescent="0.25">
      <c r="A21" s="50" t="s">
        <v>499</v>
      </c>
      <c r="B21" s="90" t="s">
        <v>94</v>
      </c>
      <c r="C21" s="230" t="s">
        <v>26</v>
      </c>
      <c r="D21" s="51">
        <v>30</v>
      </c>
      <c r="E21" s="8" t="s">
        <v>5</v>
      </c>
      <c r="F21" s="231"/>
      <c r="G21" s="285">
        <f t="shared" si="0"/>
        <v>0</v>
      </c>
      <c r="H21" s="231">
        <v>20</v>
      </c>
      <c r="I21" s="285">
        <f t="shared" si="1"/>
        <v>0</v>
      </c>
    </row>
    <row r="22" spans="1:10" x14ac:dyDescent="0.25">
      <c r="A22" s="50" t="s">
        <v>393</v>
      </c>
      <c r="B22" s="90" t="s">
        <v>143</v>
      </c>
      <c r="C22" s="230" t="s">
        <v>26</v>
      </c>
      <c r="D22" s="51">
        <v>50</v>
      </c>
      <c r="E22" s="8" t="s">
        <v>5</v>
      </c>
      <c r="F22" s="231"/>
      <c r="G22" s="285">
        <f t="shared" si="0"/>
        <v>0</v>
      </c>
      <c r="H22" s="231">
        <v>20</v>
      </c>
      <c r="I22" s="285">
        <f t="shared" si="1"/>
        <v>0</v>
      </c>
    </row>
    <row r="23" spans="1:10" x14ac:dyDescent="0.25">
      <c r="A23" s="50" t="s">
        <v>253</v>
      </c>
      <c r="B23" s="90" t="s">
        <v>94</v>
      </c>
      <c r="C23" s="230" t="s">
        <v>26</v>
      </c>
      <c r="D23" s="51">
        <v>40</v>
      </c>
      <c r="E23" s="8" t="s">
        <v>5</v>
      </c>
      <c r="F23" s="231"/>
      <c r="G23" s="285">
        <f t="shared" si="0"/>
        <v>0</v>
      </c>
      <c r="H23" s="231">
        <v>20</v>
      </c>
      <c r="I23" s="285">
        <f t="shared" si="1"/>
        <v>0</v>
      </c>
    </row>
    <row r="24" spans="1:10" x14ac:dyDescent="0.25">
      <c r="A24" s="50" t="s">
        <v>254</v>
      </c>
      <c r="B24" s="90" t="s">
        <v>166</v>
      </c>
      <c r="C24" s="230" t="s">
        <v>26</v>
      </c>
      <c r="D24" s="51">
        <v>80</v>
      </c>
      <c r="E24" s="8" t="s">
        <v>5</v>
      </c>
      <c r="F24" s="231"/>
      <c r="G24" s="285">
        <f t="shared" si="0"/>
        <v>0</v>
      </c>
      <c r="H24" s="231">
        <v>20</v>
      </c>
      <c r="I24" s="285">
        <f t="shared" si="1"/>
        <v>0</v>
      </c>
    </row>
    <row r="25" spans="1:10" x14ac:dyDescent="0.25">
      <c r="A25" s="50" t="s">
        <v>396</v>
      </c>
      <c r="B25" s="90" t="s">
        <v>94</v>
      </c>
      <c r="C25" s="230" t="s">
        <v>26</v>
      </c>
      <c r="D25" s="51">
        <v>40</v>
      </c>
      <c r="E25" s="8" t="s">
        <v>5</v>
      </c>
      <c r="F25" s="231"/>
      <c r="G25" s="285">
        <f t="shared" si="0"/>
        <v>0</v>
      </c>
      <c r="H25" s="231">
        <v>20</v>
      </c>
      <c r="I25" s="285">
        <f t="shared" si="1"/>
        <v>0</v>
      </c>
    </row>
    <row r="26" spans="1:10" x14ac:dyDescent="0.25">
      <c r="A26" s="50" t="s">
        <v>394</v>
      </c>
      <c r="B26" s="90" t="s">
        <v>143</v>
      </c>
      <c r="C26" s="230" t="s">
        <v>26</v>
      </c>
      <c r="D26" s="51">
        <v>50</v>
      </c>
      <c r="E26" s="8" t="s">
        <v>5</v>
      </c>
      <c r="F26" s="231"/>
      <c r="G26" s="285">
        <f t="shared" si="0"/>
        <v>0</v>
      </c>
      <c r="H26" s="231">
        <v>20</v>
      </c>
      <c r="I26" s="285">
        <f t="shared" si="1"/>
        <v>0</v>
      </c>
    </row>
    <row r="27" spans="1:10" x14ac:dyDescent="0.25">
      <c r="A27" s="50" t="s">
        <v>342</v>
      </c>
      <c r="B27" s="90" t="s">
        <v>340</v>
      </c>
      <c r="C27" s="230" t="s">
        <v>26</v>
      </c>
      <c r="D27" s="51">
        <v>5</v>
      </c>
      <c r="E27" s="8" t="s">
        <v>5</v>
      </c>
      <c r="F27" s="231"/>
      <c r="G27" s="285">
        <f t="shared" si="0"/>
        <v>0</v>
      </c>
      <c r="H27" s="231">
        <v>20</v>
      </c>
      <c r="I27" s="285">
        <f t="shared" si="1"/>
        <v>0</v>
      </c>
    </row>
    <row r="28" spans="1:10" x14ac:dyDescent="0.25">
      <c r="A28" s="147"/>
      <c r="B28" s="147"/>
      <c r="C28" s="147"/>
      <c r="D28" s="147"/>
      <c r="E28" s="147"/>
      <c r="F28" s="348" t="s">
        <v>132</v>
      </c>
      <c r="G28" s="364">
        <f>SUM(G15:G27)</f>
        <v>0</v>
      </c>
      <c r="H28" s="348" t="s">
        <v>133</v>
      </c>
      <c r="I28" s="364">
        <f>SUM(I15:I27)</f>
        <v>0</v>
      </c>
      <c r="J28" s="147"/>
    </row>
    <row r="29" spans="1:10" ht="32.25" customHeight="1" x14ac:dyDescent="0.25">
      <c r="A29" s="146" t="s">
        <v>31</v>
      </c>
      <c r="B29" s="146" t="s">
        <v>398</v>
      </c>
      <c r="C29" s="147"/>
      <c r="D29" s="147"/>
      <c r="E29" s="147"/>
      <c r="F29" s="349"/>
      <c r="G29" s="365"/>
      <c r="H29" s="349"/>
      <c r="I29" s="365"/>
      <c r="J29" s="147"/>
    </row>
    <row r="30" spans="1:10" ht="23.25" customHeight="1" x14ac:dyDescent="0.25">
      <c r="A30" s="105" t="s">
        <v>32</v>
      </c>
      <c r="B30" s="106" t="s">
        <v>33</v>
      </c>
      <c r="C30" s="147"/>
      <c r="D30" s="147"/>
      <c r="E30" s="147"/>
      <c r="F30" s="147"/>
      <c r="G30" s="286"/>
      <c r="H30" s="147"/>
      <c r="I30" s="286"/>
      <c r="J30" s="147"/>
    </row>
    <row r="31" spans="1:10" ht="23.25" customHeight="1" x14ac:dyDescent="0.25">
      <c r="A31" s="147"/>
      <c r="B31" s="147"/>
      <c r="C31" s="327"/>
      <c r="D31" s="147"/>
      <c r="E31" s="147"/>
      <c r="F31" s="147"/>
      <c r="G31" s="286"/>
      <c r="H31" s="147"/>
      <c r="I31" s="286"/>
      <c r="J31" s="147"/>
    </row>
    <row r="32" spans="1:10" s="149" customFormat="1" ht="43.5" customHeight="1" x14ac:dyDescent="0.2">
      <c r="A32" s="350" t="s">
        <v>40</v>
      </c>
      <c r="B32" s="351"/>
      <c r="C32" s="351"/>
      <c r="D32" s="351"/>
      <c r="E32" s="351"/>
      <c r="F32" s="351"/>
      <c r="G32" s="351"/>
      <c r="H32" s="351"/>
      <c r="I32" s="287"/>
    </row>
    <row r="33" spans="1:9" s="149" customFormat="1" ht="44.25" customHeight="1" x14ac:dyDescent="0.2">
      <c r="A33" s="338" t="s">
        <v>41</v>
      </c>
      <c r="B33" s="339"/>
      <c r="C33" s="339"/>
      <c r="D33" s="339"/>
      <c r="E33" s="339"/>
      <c r="F33" s="339"/>
      <c r="G33" s="339"/>
      <c r="H33" s="339"/>
      <c r="I33" s="287"/>
    </row>
    <row r="34" spans="1:9" s="149" customFormat="1" ht="11.25" x14ac:dyDescent="0.2">
      <c r="A34" s="338" t="s">
        <v>42</v>
      </c>
      <c r="B34" s="339"/>
      <c r="C34" s="339"/>
      <c r="D34" s="339"/>
      <c r="E34" s="339"/>
      <c r="F34" s="339"/>
      <c r="G34" s="339"/>
      <c r="H34" s="339"/>
      <c r="I34" s="287"/>
    </row>
    <row r="35" spans="1:9" s="149" customFormat="1" ht="11.25" x14ac:dyDescent="0.2">
      <c r="A35" s="340" t="s">
        <v>43</v>
      </c>
      <c r="B35" s="341"/>
      <c r="C35" s="341"/>
      <c r="D35" s="341"/>
      <c r="E35" s="341"/>
      <c r="F35" s="341"/>
      <c r="G35" s="341"/>
      <c r="H35" s="341"/>
      <c r="I35" s="287"/>
    </row>
    <row r="36" spans="1:9" s="149" customFormat="1" ht="11.25" x14ac:dyDescent="0.2">
      <c r="A36" s="150"/>
      <c r="B36" s="82"/>
      <c r="C36" s="82"/>
      <c r="D36" s="82"/>
      <c r="E36" s="82"/>
      <c r="F36" s="82"/>
      <c r="G36" s="291"/>
      <c r="H36" s="82"/>
      <c r="I36" s="287"/>
    </row>
    <row r="37" spans="1:9" s="149" customFormat="1" ht="11.25" x14ac:dyDescent="0.2">
      <c r="A37" s="340" t="s">
        <v>44</v>
      </c>
      <c r="B37" s="341"/>
      <c r="C37" s="341"/>
      <c r="D37" s="341"/>
      <c r="E37" s="341"/>
      <c r="F37" s="341"/>
      <c r="G37" s="341"/>
      <c r="H37" s="341"/>
      <c r="I37" s="287"/>
    </row>
    <row r="38" spans="1:9" s="149" customFormat="1" ht="11.25" x14ac:dyDescent="0.2">
      <c r="A38" s="151"/>
      <c r="B38" s="107"/>
      <c r="C38" s="152"/>
      <c r="D38" s="152"/>
      <c r="E38" s="152"/>
      <c r="F38" s="153"/>
      <c r="G38" s="292"/>
      <c r="I38" s="287"/>
    </row>
    <row r="39" spans="1:9" s="149" customFormat="1" ht="11.25" x14ac:dyDescent="0.2">
      <c r="A39" s="151"/>
      <c r="B39" s="107"/>
      <c r="C39" s="152"/>
      <c r="D39" s="152"/>
      <c r="E39" s="152"/>
      <c r="F39" s="153"/>
      <c r="G39" s="292"/>
      <c r="I39" s="287"/>
    </row>
    <row r="40" spans="1:9" s="108" customFormat="1" ht="11.25" x14ac:dyDescent="0.2">
      <c r="A40" s="154"/>
      <c r="G40" s="288"/>
      <c r="I40" s="288"/>
    </row>
    <row r="41" spans="1:9" s="108" customFormat="1" ht="11.25" x14ac:dyDescent="0.2">
      <c r="A41" s="155"/>
      <c r="B41" s="109" t="s">
        <v>45</v>
      </c>
      <c r="C41" s="156"/>
      <c r="D41" s="157"/>
      <c r="E41" s="157"/>
      <c r="G41" s="288"/>
      <c r="I41" s="288"/>
    </row>
    <row r="42" spans="1:9" s="108" customFormat="1" ht="11.25" x14ac:dyDescent="0.2">
      <c r="A42" s="155"/>
      <c r="B42" s="110" t="s">
        <v>46</v>
      </c>
      <c r="C42" s="156"/>
      <c r="D42" s="328" t="s">
        <v>131</v>
      </c>
      <c r="E42" s="328"/>
      <c r="G42" s="288"/>
      <c r="I42" s="288"/>
    </row>
  </sheetData>
  <sortState xmlns:xlrd2="http://schemas.microsoft.com/office/spreadsheetml/2017/richdata2" ref="A15:E28">
    <sortCondition ref="A15"/>
  </sortState>
  <mergeCells count="18">
    <mergeCell ref="A32:H32"/>
    <mergeCell ref="A10:B10"/>
    <mergeCell ref="A11:B11"/>
    <mergeCell ref="A12:I12"/>
    <mergeCell ref="F28:F29"/>
    <mergeCell ref="G28:G29"/>
    <mergeCell ref="H28:H29"/>
    <mergeCell ref="I28:I29"/>
    <mergeCell ref="A1:I3"/>
    <mergeCell ref="A6:B6"/>
    <mergeCell ref="A7:B7"/>
    <mergeCell ref="A8:B8"/>
    <mergeCell ref="A9:B9"/>
    <mergeCell ref="A33:H33"/>
    <mergeCell ref="A34:H34"/>
    <mergeCell ref="A35:H35"/>
    <mergeCell ref="A37:H37"/>
    <mergeCell ref="D42:E42"/>
  </mergeCells>
  <pageMargins left="0.7" right="0.7" top="0.75" bottom="0.75" header="0.3" footer="0.3"/>
  <pageSetup paperSize="9" scale="71"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DY3583"/>
  <sheetViews>
    <sheetView topLeftCell="A13" zoomScaleNormal="100" workbookViewId="0">
      <selection activeCell="F15" sqref="F15:F23"/>
    </sheetView>
  </sheetViews>
  <sheetFormatPr defaultRowHeight="15" x14ac:dyDescent="0.25"/>
  <cols>
    <col min="1" max="1" width="26.7109375" style="29" customWidth="1"/>
    <col min="2" max="2" width="30.7109375" customWidth="1"/>
    <col min="3" max="3" width="26.7109375" customWidth="1"/>
    <col min="4" max="4" width="11.7109375" customWidth="1"/>
    <col min="5" max="5" width="3.7109375" customWidth="1"/>
    <col min="6" max="6" width="11.7109375" customWidth="1"/>
    <col min="7" max="7" width="11.7109375" style="289" customWidth="1"/>
    <col min="8" max="8" width="11.7109375" customWidth="1"/>
    <col min="9" max="9" width="11.7109375" style="289" customWidth="1"/>
  </cols>
  <sheetData>
    <row r="1" spans="1:129" ht="15" customHeight="1" x14ac:dyDescent="0.25">
      <c r="A1" s="330" t="s">
        <v>38</v>
      </c>
      <c r="B1" s="330"/>
      <c r="C1" s="330"/>
      <c r="D1" s="330"/>
      <c r="E1" s="330"/>
      <c r="F1" s="330"/>
      <c r="G1" s="330"/>
      <c r="H1" s="330"/>
      <c r="I1" s="330"/>
    </row>
    <row r="2" spans="1:129" ht="15" customHeight="1" x14ac:dyDescent="0.25">
      <c r="A2" s="330"/>
      <c r="B2" s="330"/>
      <c r="C2" s="330"/>
      <c r="D2" s="330"/>
      <c r="E2" s="330"/>
      <c r="F2" s="330"/>
      <c r="G2" s="330"/>
      <c r="H2" s="330"/>
      <c r="I2" s="330"/>
    </row>
    <row r="3" spans="1:129" ht="15" customHeight="1" x14ac:dyDescent="0.25">
      <c r="A3" s="330"/>
      <c r="B3" s="330"/>
      <c r="C3" s="330"/>
      <c r="D3" s="330"/>
      <c r="E3" s="330"/>
      <c r="F3" s="330"/>
      <c r="G3" s="330"/>
      <c r="H3" s="330"/>
      <c r="I3" s="330"/>
    </row>
    <row r="4" spans="1:129" s="38" customFormat="1" ht="15" customHeight="1" x14ac:dyDescent="0.25">
      <c r="A4" s="33" t="s">
        <v>39</v>
      </c>
      <c r="B4" s="33"/>
      <c r="C4" s="33"/>
      <c r="D4" s="33"/>
      <c r="E4" s="33"/>
      <c r="F4" s="33"/>
      <c r="G4" s="281"/>
      <c r="H4" s="33"/>
      <c r="I4" s="281"/>
    </row>
    <row r="5" spans="1:129" s="38" customFormat="1" ht="15" customHeight="1" x14ac:dyDescent="0.25">
      <c r="A5" s="33"/>
      <c r="B5" s="33"/>
      <c r="C5" s="33"/>
      <c r="D5" s="33"/>
      <c r="E5" s="33"/>
      <c r="F5" s="33"/>
      <c r="G5" s="281"/>
      <c r="H5" s="33"/>
      <c r="I5" s="281"/>
    </row>
    <row r="6" spans="1:129" ht="15" customHeight="1" x14ac:dyDescent="0.2">
      <c r="A6" s="331" t="s">
        <v>353</v>
      </c>
      <c r="B6" s="331"/>
      <c r="C6" s="34"/>
      <c r="D6" s="34"/>
      <c r="E6" s="34"/>
      <c r="F6" s="34"/>
      <c r="G6" s="293"/>
      <c r="H6" s="34"/>
      <c r="I6" s="293"/>
    </row>
    <row r="7" spans="1:129" ht="15" customHeight="1" x14ac:dyDescent="0.2">
      <c r="A7" s="331" t="s">
        <v>354</v>
      </c>
      <c r="B7" s="331"/>
      <c r="C7" s="34"/>
      <c r="D7" s="34"/>
      <c r="E7" s="34"/>
      <c r="F7" s="34"/>
      <c r="G7" s="293"/>
      <c r="H7" s="34"/>
      <c r="I7" s="293"/>
    </row>
    <row r="8" spans="1:129" ht="15" customHeight="1" x14ac:dyDescent="0.2">
      <c r="A8" s="331" t="s">
        <v>355</v>
      </c>
      <c r="B8" s="331"/>
      <c r="C8" s="34"/>
      <c r="D8" s="34"/>
      <c r="E8" s="34"/>
      <c r="F8" s="34"/>
      <c r="G8" s="293"/>
      <c r="H8" s="34"/>
      <c r="I8" s="293"/>
    </row>
    <row r="9" spans="1:129" ht="15" customHeight="1" x14ac:dyDescent="0.2">
      <c r="A9" s="331" t="s">
        <v>247</v>
      </c>
      <c r="B9" s="331"/>
      <c r="C9" s="34"/>
      <c r="D9" s="34"/>
      <c r="E9" s="34"/>
      <c r="F9" s="34"/>
      <c r="G9" s="293"/>
      <c r="H9" s="34"/>
      <c r="I9" s="293"/>
    </row>
    <row r="10" spans="1:129" ht="15" customHeight="1" x14ac:dyDescent="0.2">
      <c r="A10" s="331" t="s">
        <v>456</v>
      </c>
      <c r="B10" s="331"/>
      <c r="C10" s="34"/>
      <c r="D10" s="34"/>
      <c r="E10" s="34"/>
      <c r="F10" s="34"/>
      <c r="G10" s="293"/>
      <c r="H10" s="34"/>
      <c r="I10" s="293"/>
    </row>
    <row r="11" spans="1:129" ht="15" customHeight="1" x14ac:dyDescent="0.2">
      <c r="A11" s="331" t="s">
        <v>356</v>
      </c>
      <c r="B11" s="331"/>
      <c r="C11" s="34"/>
      <c r="D11" s="34"/>
      <c r="E11" s="34"/>
      <c r="F11" s="34"/>
      <c r="G11" s="293"/>
      <c r="H11" s="34"/>
      <c r="I11" s="293"/>
    </row>
    <row r="12" spans="1:129" ht="30" customHeight="1" thickBot="1" x14ac:dyDescent="0.3">
      <c r="A12" s="334" t="s">
        <v>372</v>
      </c>
      <c r="B12" s="335"/>
      <c r="C12" s="335"/>
      <c r="D12" s="335"/>
      <c r="E12" s="335"/>
      <c r="F12" s="335"/>
      <c r="G12" s="335"/>
      <c r="H12" s="335"/>
      <c r="I12" s="335"/>
    </row>
    <row r="13" spans="1:129" ht="90" customHeight="1" thickBot="1" x14ac:dyDescent="0.3">
      <c r="A13" s="120" t="s">
        <v>11</v>
      </c>
      <c r="B13" s="120" t="s">
        <v>103</v>
      </c>
      <c r="C13" s="3" t="s">
        <v>552</v>
      </c>
      <c r="D13" s="120" t="s">
        <v>6</v>
      </c>
      <c r="E13" s="120" t="s">
        <v>4</v>
      </c>
      <c r="F13" s="121" t="s">
        <v>7</v>
      </c>
      <c r="G13" s="283" t="s">
        <v>8</v>
      </c>
      <c r="H13" s="122" t="s">
        <v>102</v>
      </c>
      <c r="I13" s="283" t="s">
        <v>9</v>
      </c>
    </row>
    <row r="14" spans="1:129" ht="17.25" x14ac:dyDescent="0.25">
      <c r="A14" s="380" t="s">
        <v>148</v>
      </c>
      <c r="B14" s="381"/>
      <c r="C14" s="381"/>
      <c r="D14" s="381"/>
      <c r="E14" s="381"/>
      <c r="F14" s="381"/>
      <c r="G14" s="381"/>
      <c r="H14" s="381"/>
      <c r="I14" s="382"/>
    </row>
    <row r="15" spans="1:129" s="159" customFormat="1" x14ac:dyDescent="0.25">
      <c r="A15" s="158" t="s">
        <v>500</v>
      </c>
      <c r="B15" s="161" t="s">
        <v>62</v>
      </c>
      <c r="C15" s="249" t="s">
        <v>26</v>
      </c>
      <c r="D15" s="207">
        <v>50</v>
      </c>
      <c r="E15" s="209" t="s">
        <v>5</v>
      </c>
      <c r="F15" s="250"/>
      <c r="G15" s="285">
        <f t="shared" ref="G15:G23" si="0">SUM(D15*F15)</f>
        <v>0</v>
      </c>
      <c r="H15" s="250">
        <v>20</v>
      </c>
      <c r="I15" s="285">
        <f>SUM(D15*F15+G15/100*H15)</f>
        <v>0</v>
      </c>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row>
    <row r="16" spans="1:129" s="159" customFormat="1" x14ac:dyDescent="0.25">
      <c r="A16" s="158" t="s">
        <v>63</v>
      </c>
      <c r="B16" s="160" t="s">
        <v>255</v>
      </c>
      <c r="C16" s="249" t="s">
        <v>26</v>
      </c>
      <c r="D16" s="208">
        <v>100</v>
      </c>
      <c r="E16" s="209" t="s">
        <v>5</v>
      </c>
      <c r="F16" s="250"/>
      <c r="G16" s="285">
        <f t="shared" si="0"/>
        <v>0</v>
      </c>
      <c r="H16" s="250">
        <v>20</v>
      </c>
      <c r="I16" s="285">
        <f t="shared" ref="I16:I23" si="1">SUM(D16*F16+G16/100*H16)</f>
        <v>0</v>
      </c>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row>
    <row r="17" spans="1:129" s="159" customFormat="1" x14ac:dyDescent="0.25">
      <c r="A17" s="158" t="s">
        <v>256</v>
      </c>
      <c r="B17" s="160" t="s">
        <v>257</v>
      </c>
      <c r="C17" s="249" t="s">
        <v>26</v>
      </c>
      <c r="D17" s="208">
        <v>600</v>
      </c>
      <c r="E17" s="209" t="s">
        <v>5</v>
      </c>
      <c r="F17" s="250"/>
      <c r="G17" s="285">
        <f t="shared" si="0"/>
        <v>0</v>
      </c>
      <c r="H17" s="250">
        <v>20</v>
      </c>
      <c r="I17" s="285">
        <f t="shared" si="1"/>
        <v>0</v>
      </c>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row>
    <row r="18" spans="1:129" s="159" customFormat="1" x14ac:dyDescent="0.25">
      <c r="A18" s="158" t="s">
        <v>64</v>
      </c>
      <c r="B18" s="160" t="s">
        <v>65</v>
      </c>
      <c r="C18" s="249" t="s">
        <v>26</v>
      </c>
      <c r="D18" s="207">
        <v>50</v>
      </c>
      <c r="E18" s="209" t="s">
        <v>5</v>
      </c>
      <c r="F18" s="250"/>
      <c r="G18" s="285">
        <f t="shared" si="0"/>
        <v>0</v>
      </c>
      <c r="H18" s="250">
        <v>20</v>
      </c>
      <c r="I18" s="285">
        <f t="shared" si="1"/>
        <v>0</v>
      </c>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row>
    <row r="19" spans="1:129" s="159" customFormat="1" x14ac:dyDescent="0.25">
      <c r="A19" s="158" t="s">
        <v>258</v>
      </c>
      <c r="B19" s="161" t="s">
        <v>501</v>
      </c>
      <c r="C19" s="249" t="s">
        <v>26</v>
      </c>
      <c r="D19" s="207">
        <v>2000</v>
      </c>
      <c r="E19" s="162" t="s">
        <v>5</v>
      </c>
      <c r="F19" s="250"/>
      <c r="G19" s="285">
        <f t="shared" si="0"/>
        <v>0</v>
      </c>
      <c r="H19" s="250">
        <v>20</v>
      </c>
      <c r="I19" s="285">
        <f t="shared" si="1"/>
        <v>0</v>
      </c>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row>
    <row r="20" spans="1:129" s="159" customFormat="1" ht="22.5" x14ac:dyDescent="0.25">
      <c r="A20" s="158" t="s">
        <v>66</v>
      </c>
      <c r="B20" s="160" t="s">
        <v>259</v>
      </c>
      <c r="C20" s="249" t="s">
        <v>26</v>
      </c>
      <c r="D20" s="207">
        <v>100</v>
      </c>
      <c r="E20" s="209" t="s">
        <v>5</v>
      </c>
      <c r="F20" s="250"/>
      <c r="G20" s="285">
        <f t="shared" si="0"/>
        <v>0</v>
      </c>
      <c r="H20" s="250">
        <v>20</v>
      </c>
      <c r="I20" s="285">
        <f t="shared" si="1"/>
        <v>0</v>
      </c>
      <c r="J20" t="s">
        <v>418</v>
      </c>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row>
    <row r="21" spans="1:129" s="159" customFormat="1" ht="22.5" x14ac:dyDescent="0.25">
      <c r="A21" s="158" t="s">
        <v>399</v>
      </c>
      <c r="B21" s="196" t="s">
        <v>502</v>
      </c>
      <c r="C21" s="249" t="s">
        <v>26</v>
      </c>
      <c r="D21" s="207">
        <v>400</v>
      </c>
      <c r="E21" s="210" t="s">
        <v>5</v>
      </c>
      <c r="F21" s="250"/>
      <c r="G21" s="285">
        <f t="shared" si="0"/>
        <v>0</v>
      </c>
      <c r="H21" s="250">
        <v>20</v>
      </c>
      <c r="I21" s="285">
        <f t="shared" si="1"/>
        <v>0</v>
      </c>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row>
    <row r="22" spans="1:129" s="159" customFormat="1" x14ac:dyDescent="0.25">
      <c r="A22" s="158" t="s">
        <v>400</v>
      </c>
      <c r="B22" s="160" t="s">
        <v>401</v>
      </c>
      <c r="C22" s="249" t="s">
        <v>26</v>
      </c>
      <c r="D22" s="207">
        <v>20</v>
      </c>
      <c r="E22" s="209" t="s">
        <v>5</v>
      </c>
      <c r="F22" s="251"/>
      <c r="G22" s="285">
        <f t="shared" si="0"/>
        <v>0</v>
      </c>
      <c r="H22" s="250">
        <v>20</v>
      </c>
      <c r="I22" s="285">
        <f t="shared" si="1"/>
        <v>0</v>
      </c>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row>
    <row r="23" spans="1:129" s="159" customFormat="1" x14ac:dyDescent="0.25">
      <c r="A23" s="158" t="s">
        <v>402</v>
      </c>
      <c r="B23" s="160" t="s">
        <v>403</v>
      </c>
      <c r="C23" s="249" t="s">
        <v>26</v>
      </c>
      <c r="D23" s="207">
        <v>100</v>
      </c>
      <c r="E23" s="209" t="s">
        <v>5</v>
      </c>
      <c r="F23" s="251"/>
      <c r="G23" s="285">
        <f t="shared" si="0"/>
        <v>0</v>
      </c>
      <c r="H23" s="250">
        <v>20</v>
      </c>
      <c r="I23" s="285">
        <f t="shared" si="1"/>
        <v>0</v>
      </c>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row>
    <row r="24" spans="1:129" x14ac:dyDescent="0.25">
      <c r="A24" s="147"/>
      <c r="B24" s="147"/>
      <c r="C24" s="147"/>
      <c r="D24" s="147"/>
      <c r="E24" s="147"/>
      <c r="F24" s="378" t="s">
        <v>132</v>
      </c>
      <c r="G24" s="364">
        <f>SUM(G15:G23)</f>
        <v>0</v>
      </c>
      <c r="H24" s="348" t="s">
        <v>133</v>
      </c>
      <c r="I24" s="364">
        <f>SUM(I15:I23)</f>
        <v>0</v>
      </c>
    </row>
    <row r="25" spans="1:129" ht="32.25" customHeight="1" x14ac:dyDescent="0.25">
      <c r="A25" s="146" t="s">
        <v>31</v>
      </c>
      <c r="B25" s="146" t="s">
        <v>413</v>
      </c>
      <c r="C25" s="147"/>
      <c r="D25" s="147"/>
      <c r="E25" s="147"/>
      <c r="F25" s="379"/>
      <c r="G25" s="365"/>
      <c r="H25" s="349"/>
      <c r="I25" s="365"/>
    </row>
    <row r="26" spans="1:129" ht="23.25" customHeight="1" x14ac:dyDescent="0.25">
      <c r="A26" s="105" t="s">
        <v>32</v>
      </c>
      <c r="B26" s="106" t="s">
        <v>33</v>
      </c>
      <c r="C26" s="147"/>
      <c r="D26" s="147"/>
      <c r="E26" s="147"/>
      <c r="F26" s="147"/>
      <c r="G26" s="286"/>
      <c r="H26" s="147"/>
      <c r="I26" s="286"/>
    </row>
    <row r="27" spans="1:129" ht="45.75" customHeight="1" x14ac:dyDescent="0.25">
      <c r="A27" s="147"/>
      <c r="B27" s="147"/>
      <c r="C27" s="147"/>
      <c r="D27" s="147"/>
      <c r="E27" s="147"/>
      <c r="F27" s="147"/>
      <c r="G27" s="286"/>
      <c r="H27" s="147"/>
      <c r="I27" s="286"/>
    </row>
    <row r="28" spans="1:129" s="149" customFormat="1" ht="43.5" customHeight="1" x14ac:dyDescent="0.2">
      <c r="A28" s="350" t="s">
        <v>40</v>
      </c>
      <c r="B28" s="351"/>
      <c r="C28" s="351"/>
      <c r="D28" s="351"/>
      <c r="E28" s="351"/>
      <c r="F28" s="351"/>
      <c r="G28" s="351"/>
      <c r="H28" s="351"/>
      <c r="I28" s="287"/>
    </row>
    <row r="29" spans="1:129" s="149" customFormat="1" ht="44.25" customHeight="1" x14ac:dyDescent="0.2">
      <c r="A29" s="338" t="s">
        <v>41</v>
      </c>
      <c r="B29" s="339"/>
      <c r="C29" s="339"/>
      <c r="D29" s="339"/>
      <c r="E29" s="339"/>
      <c r="F29" s="339"/>
      <c r="G29" s="339"/>
      <c r="H29" s="339"/>
      <c r="I29" s="287"/>
    </row>
    <row r="30" spans="1:129" s="149" customFormat="1" ht="11.25" x14ac:dyDescent="0.2">
      <c r="A30" s="338" t="s">
        <v>42</v>
      </c>
      <c r="B30" s="339"/>
      <c r="C30" s="339"/>
      <c r="D30" s="339"/>
      <c r="E30" s="339"/>
      <c r="F30" s="339"/>
      <c r="G30" s="339"/>
      <c r="H30" s="339"/>
      <c r="I30" s="287"/>
    </row>
    <row r="31" spans="1:129" s="149" customFormat="1" ht="11.25" x14ac:dyDescent="0.2">
      <c r="A31" s="340" t="s">
        <v>43</v>
      </c>
      <c r="B31" s="341"/>
      <c r="C31" s="341"/>
      <c r="D31" s="341"/>
      <c r="E31" s="341"/>
      <c r="F31" s="341"/>
      <c r="G31" s="341"/>
      <c r="H31" s="341"/>
      <c r="I31" s="287"/>
    </row>
    <row r="32" spans="1:129" s="149" customFormat="1" ht="11.25" x14ac:dyDescent="0.2">
      <c r="A32" s="150"/>
      <c r="B32" s="82"/>
      <c r="C32" s="82"/>
      <c r="D32" s="82"/>
      <c r="E32" s="82"/>
      <c r="F32" s="82"/>
      <c r="G32" s="291"/>
      <c r="H32" s="82"/>
      <c r="I32" s="287"/>
    </row>
    <row r="33" spans="1:9" s="149" customFormat="1" ht="11.25" x14ac:dyDescent="0.2">
      <c r="A33" s="340" t="s">
        <v>44</v>
      </c>
      <c r="B33" s="341"/>
      <c r="C33" s="341"/>
      <c r="D33" s="341"/>
      <c r="E33" s="341"/>
      <c r="F33" s="341"/>
      <c r="G33" s="341"/>
      <c r="H33" s="341"/>
      <c r="I33" s="287"/>
    </row>
    <row r="34" spans="1:9" s="149" customFormat="1" ht="11.25" x14ac:dyDescent="0.2">
      <c r="A34" s="151"/>
      <c r="B34" s="107"/>
      <c r="C34" s="152"/>
      <c r="D34" s="152"/>
      <c r="E34" s="152"/>
      <c r="F34" s="153"/>
      <c r="G34" s="292"/>
      <c r="I34" s="287"/>
    </row>
    <row r="35" spans="1:9" s="149" customFormat="1" ht="11.25" x14ac:dyDescent="0.2">
      <c r="A35" s="151"/>
      <c r="B35" s="107"/>
      <c r="C35" s="152"/>
      <c r="D35" s="152"/>
      <c r="E35" s="152"/>
      <c r="F35" s="153"/>
      <c r="G35" s="292"/>
      <c r="I35" s="287"/>
    </row>
    <row r="36" spans="1:9" s="108" customFormat="1" ht="11.25" x14ac:dyDescent="0.2">
      <c r="A36" s="154"/>
      <c r="G36" s="288"/>
      <c r="I36" s="288"/>
    </row>
    <row r="37" spans="1:9" s="108" customFormat="1" ht="11.25" x14ac:dyDescent="0.2">
      <c r="A37" s="155"/>
      <c r="B37" s="109" t="s">
        <v>45</v>
      </c>
      <c r="C37" s="156"/>
      <c r="D37" s="157"/>
      <c r="E37" s="157"/>
      <c r="G37" s="288"/>
      <c r="I37" s="288"/>
    </row>
    <row r="38" spans="1:9" s="108" customFormat="1" ht="11.25" x14ac:dyDescent="0.2">
      <c r="A38" s="155"/>
      <c r="B38" s="110" t="s">
        <v>46</v>
      </c>
      <c r="C38" s="156"/>
      <c r="D38" s="328" t="s">
        <v>131</v>
      </c>
      <c r="E38" s="328"/>
      <c r="G38" s="288"/>
      <c r="I38" s="288"/>
    </row>
    <row r="39" spans="1:9" x14ac:dyDescent="0.25">
      <c r="A39"/>
    </row>
    <row r="40" spans="1:9" x14ac:dyDescent="0.25">
      <c r="A40"/>
    </row>
    <row r="41" spans="1:9" x14ac:dyDescent="0.25">
      <c r="A41"/>
    </row>
    <row r="42" spans="1:9" x14ac:dyDescent="0.25">
      <c r="A42"/>
    </row>
    <row r="43" spans="1:9" x14ac:dyDescent="0.25">
      <c r="A43"/>
    </row>
    <row r="44" spans="1:9" x14ac:dyDescent="0.25">
      <c r="A44"/>
    </row>
    <row r="45" spans="1:9" x14ac:dyDescent="0.25">
      <c r="A45"/>
    </row>
    <row r="46" spans="1:9" x14ac:dyDescent="0.25">
      <c r="A46"/>
    </row>
    <row r="47" spans="1:9" x14ac:dyDescent="0.25">
      <c r="A47"/>
    </row>
    <row r="48" spans="1:9"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row r="2178" spans="1:1" x14ac:dyDescent="0.25">
      <c r="A2178"/>
    </row>
    <row r="2179" spans="1:1" x14ac:dyDescent="0.25">
      <c r="A2179"/>
    </row>
    <row r="2180" spans="1:1" x14ac:dyDescent="0.25">
      <c r="A2180"/>
    </row>
    <row r="2181" spans="1:1" x14ac:dyDescent="0.25">
      <c r="A2181"/>
    </row>
    <row r="2182" spans="1:1" x14ac:dyDescent="0.25">
      <c r="A2182"/>
    </row>
    <row r="2183" spans="1:1" x14ac:dyDescent="0.25">
      <c r="A2183"/>
    </row>
    <row r="2184" spans="1:1" x14ac:dyDescent="0.25">
      <c r="A2184"/>
    </row>
    <row r="2185" spans="1:1" x14ac:dyDescent="0.25">
      <c r="A2185"/>
    </row>
    <row r="2186" spans="1:1" x14ac:dyDescent="0.25">
      <c r="A2186"/>
    </row>
    <row r="2187" spans="1:1" x14ac:dyDescent="0.25">
      <c r="A2187"/>
    </row>
    <row r="2188" spans="1:1" x14ac:dyDescent="0.25">
      <c r="A2188"/>
    </row>
    <row r="2189" spans="1:1" x14ac:dyDescent="0.25">
      <c r="A2189"/>
    </row>
    <row r="2190" spans="1:1" x14ac:dyDescent="0.25">
      <c r="A2190"/>
    </row>
    <row r="2191" spans="1:1" x14ac:dyDescent="0.25">
      <c r="A2191"/>
    </row>
    <row r="2192" spans="1:1" x14ac:dyDescent="0.25">
      <c r="A2192"/>
    </row>
    <row r="2193" spans="1:1" x14ac:dyDescent="0.25">
      <c r="A2193"/>
    </row>
    <row r="2194" spans="1:1" x14ac:dyDescent="0.25">
      <c r="A2194"/>
    </row>
    <row r="2195" spans="1:1" x14ac:dyDescent="0.25">
      <c r="A2195"/>
    </row>
    <row r="2196" spans="1:1" x14ac:dyDescent="0.25">
      <c r="A2196"/>
    </row>
    <row r="2197" spans="1:1" x14ac:dyDescent="0.25">
      <c r="A2197"/>
    </row>
    <row r="2198" spans="1:1" x14ac:dyDescent="0.25">
      <c r="A2198"/>
    </row>
    <row r="2199" spans="1:1" x14ac:dyDescent="0.25">
      <c r="A2199"/>
    </row>
    <row r="2200" spans="1:1" x14ac:dyDescent="0.25">
      <c r="A2200"/>
    </row>
    <row r="2201" spans="1:1" x14ac:dyDescent="0.25">
      <c r="A2201"/>
    </row>
    <row r="2202" spans="1:1" x14ac:dyDescent="0.25">
      <c r="A2202"/>
    </row>
    <row r="2203" spans="1:1" x14ac:dyDescent="0.25">
      <c r="A2203"/>
    </row>
    <row r="2204" spans="1:1" x14ac:dyDescent="0.25">
      <c r="A2204"/>
    </row>
    <row r="2205" spans="1:1" x14ac:dyDescent="0.25">
      <c r="A2205"/>
    </row>
    <row r="2206" spans="1:1" x14ac:dyDescent="0.25">
      <c r="A2206"/>
    </row>
    <row r="2207" spans="1:1" x14ac:dyDescent="0.25">
      <c r="A2207"/>
    </row>
    <row r="2208" spans="1:1" x14ac:dyDescent="0.25">
      <c r="A2208"/>
    </row>
    <row r="2209" spans="1:1" x14ac:dyDescent="0.25">
      <c r="A2209"/>
    </row>
    <row r="2210" spans="1:1" x14ac:dyDescent="0.25">
      <c r="A2210"/>
    </row>
    <row r="2211" spans="1:1" x14ac:dyDescent="0.25">
      <c r="A2211"/>
    </row>
    <row r="2212" spans="1:1" x14ac:dyDescent="0.25">
      <c r="A2212"/>
    </row>
    <row r="2213" spans="1:1" x14ac:dyDescent="0.25">
      <c r="A2213"/>
    </row>
    <row r="2214" spans="1:1" x14ac:dyDescent="0.25">
      <c r="A2214"/>
    </row>
    <row r="2215" spans="1:1" x14ac:dyDescent="0.25">
      <c r="A2215"/>
    </row>
    <row r="2216" spans="1:1" x14ac:dyDescent="0.25">
      <c r="A2216"/>
    </row>
    <row r="2217" spans="1:1" x14ac:dyDescent="0.25">
      <c r="A2217"/>
    </row>
    <row r="2218" spans="1:1" x14ac:dyDescent="0.25">
      <c r="A2218"/>
    </row>
    <row r="2219" spans="1:1" x14ac:dyDescent="0.25">
      <c r="A2219"/>
    </row>
    <row r="2220" spans="1:1" x14ac:dyDescent="0.25">
      <c r="A2220"/>
    </row>
    <row r="2221" spans="1:1" x14ac:dyDescent="0.25">
      <c r="A2221"/>
    </row>
    <row r="2222" spans="1:1" x14ac:dyDescent="0.25">
      <c r="A2222"/>
    </row>
    <row r="2223" spans="1:1" x14ac:dyDescent="0.25">
      <c r="A2223"/>
    </row>
    <row r="2224" spans="1:1" x14ac:dyDescent="0.25">
      <c r="A2224"/>
    </row>
    <row r="2225" spans="1:1" x14ac:dyDescent="0.25">
      <c r="A2225"/>
    </row>
    <row r="2226" spans="1:1" x14ac:dyDescent="0.25">
      <c r="A2226"/>
    </row>
    <row r="2227" spans="1:1" x14ac:dyDescent="0.25">
      <c r="A2227"/>
    </row>
    <row r="2228" spans="1:1" x14ac:dyDescent="0.25">
      <c r="A2228"/>
    </row>
    <row r="2229" spans="1:1" x14ac:dyDescent="0.25">
      <c r="A2229"/>
    </row>
    <row r="2230" spans="1:1" x14ac:dyDescent="0.25">
      <c r="A2230"/>
    </row>
    <row r="2231" spans="1:1" x14ac:dyDescent="0.25">
      <c r="A2231"/>
    </row>
    <row r="2232" spans="1:1" x14ac:dyDescent="0.25">
      <c r="A2232"/>
    </row>
    <row r="2233" spans="1:1" x14ac:dyDescent="0.25">
      <c r="A2233"/>
    </row>
    <row r="2234" spans="1:1" x14ac:dyDescent="0.25">
      <c r="A2234"/>
    </row>
    <row r="2235" spans="1:1" x14ac:dyDescent="0.25">
      <c r="A2235"/>
    </row>
    <row r="2236" spans="1:1" x14ac:dyDescent="0.25">
      <c r="A2236"/>
    </row>
    <row r="2237" spans="1:1" x14ac:dyDescent="0.25">
      <c r="A2237"/>
    </row>
    <row r="2238" spans="1:1" x14ac:dyDescent="0.25">
      <c r="A2238"/>
    </row>
    <row r="2239" spans="1:1" x14ac:dyDescent="0.25">
      <c r="A2239"/>
    </row>
    <row r="2240" spans="1:1" x14ac:dyDescent="0.25">
      <c r="A2240"/>
    </row>
    <row r="2241" spans="1:1" x14ac:dyDescent="0.25">
      <c r="A2241"/>
    </row>
    <row r="2242" spans="1:1" x14ac:dyDescent="0.25">
      <c r="A2242"/>
    </row>
    <row r="2243" spans="1:1" x14ac:dyDescent="0.25">
      <c r="A2243"/>
    </row>
    <row r="2244" spans="1:1" x14ac:dyDescent="0.25">
      <c r="A2244"/>
    </row>
    <row r="2245" spans="1:1" x14ac:dyDescent="0.25">
      <c r="A2245"/>
    </row>
    <row r="2246" spans="1:1" x14ac:dyDescent="0.25">
      <c r="A2246"/>
    </row>
    <row r="2247" spans="1:1" x14ac:dyDescent="0.25">
      <c r="A2247"/>
    </row>
    <row r="2248" spans="1:1" x14ac:dyDescent="0.25">
      <c r="A2248"/>
    </row>
    <row r="2249" spans="1:1" x14ac:dyDescent="0.25">
      <c r="A2249"/>
    </row>
    <row r="2250" spans="1:1" x14ac:dyDescent="0.25">
      <c r="A2250"/>
    </row>
    <row r="2251" spans="1:1" x14ac:dyDescent="0.25">
      <c r="A2251"/>
    </row>
    <row r="2252" spans="1:1" x14ac:dyDescent="0.25">
      <c r="A2252"/>
    </row>
    <row r="2253" spans="1:1" x14ac:dyDescent="0.25">
      <c r="A2253"/>
    </row>
    <row r="2254" spans="1:1" x14ac:dyDescent="0.25">
      <c r="A2254"/>
    </row>
    <row r="2255" spans="1:1" x14ac:dyDescent="0.25">
      <c r="A2255"/>
    </row>
    <row r="2256" spans="1:1" x14ac:dyDescent="0.25">
      <c r="A2256"/>
    </row>
    <row r="2257" spans="1:1" x14ac:dyDescent="0.25">
      <c r="A2257"/>
    </row>
    <row r="2258" spans="1:1" x14ac:dyDescent="0.25">
      <c r="A2258"/>
    </row>
    <row r="2259" spans="1:1" x14ac:dyDescent="0.25">
      <c r="A2259"/>
    </row>
    <row r="2260" spans="1:1" x14ac:dyDescent="0.25">
      <c r="A2260"/>
    </row>
    <row r="2261" spans="1:1" x14ac:dyDescent="0.25">
      <c r="A2261"/>
    </row>
    <row r="2262" spans="1:1" x14ac:dyDescent="0.25">
      <c r="A2262"/>
    </row>
    <row r="2263" spans="1:1" x14ac:dyDescent="0.25">
      <c r="A2263"/>
    </row>
    <row r="2264" spans="1:1" x14ac:dyDescent="0.25">
      <c r="A2264"/>
    </row>
    <row r="2265" spans="1:1" x14ac:dyDescent="0.25">
      <c r="A2265"/>
    </row>
    <row r="2266" spans="1:1" x14ac:dyDescent="0.25">
      <c r="A2266"/>
    </row>
    <row r="2267" spans="1:1" x14ac:dyDescent="0.25">
      <c r="A2267"/>
    </row>
    <row r="2268" spans="1:1" x14ac:dyDescent="0.25">
      <c r="A2268"/>
    </row>
    <row r="2269" spans="1:1" x14ac:dyDescent="0.25">
      <c r="A2269"/>
    </row>
    <row r="2270" spans="1:1" x14ac:dyDescent="0.25">
      <c r="A2270"/>
    </row>
    <row r="2271" spans="1:1" x14ac:dyDescent="0.25">
      <c r="A2271"/>
    </row>
    <row r="2272" spans="1:1" x14ac:dyDescent="0.25">
      <c r="A2272"/>
    </row>
    <row r="2273" spans="1:1" x14ac:dyDescent="0.25">
      <c r="A2273"/>
    </row>
    <row r="2274" spans="1:1" x14ac:dyDescent="0.25">
      <c r="A2274"/>
    </row>
    <row r="2275" spans="1:1" x14ac:dyDescent="0.25">
      <c r="A2275"/>
    </row>
    <row r="2276" spans="1:1" x14ac:dyDescent="0.25">
      <c r="A2276"/>
    </row>
    <row r="2277" spans="1:1" x14ac:dyDescent="0.25">
      <c r="A2277"/>
    </row>
    <row r="2278" spans="1:1" x14ac:dyDescent="0.25">
      <c r="A2278"/>
    </row>
    <row r="2279" spans="1:1" x14ac:dyDescent="0.25">
      <c r="A2279"/>
    </row>
    <row r="2280" spans="1:1" x14ac:dyDescent="0.25">
      <c r="A2280"/>
    </row>
    <row r="2281" spans="1:1" x14ac:dyDescent="0.25">
      <c r="A2281"/>
    </row>
    <row r="2282" spans="1:1" x14ac:dyDescent="0.25">
      <c r="A2282"/>
    </row>
    <row r="2283" spans="1:1" x14ac:dyDescent="0.25">
      <c r="A2283"/>
    </row>
    <row r="2284" spans="1:1" x14ac:dyDescent="0.25">
      <c r="A2284"/>
    </row>
    <row r="2285" spans="1:1" x14ac:dyDescent="0.25">
      <c r="A2285"/>
    </row>
    <row r="2286" spans="1:1" x14ac:dyDescent="0.25">
      <c r="A2286"/>
    </row>
    <row r="2287" spans="1:1" x14ac:dyDescent="0.25">
      <c r="A2287"/>
    </row>
    <row r="2288" spans="1:1" x14ac:dyDescent="0.25">
      <c r="A2288"/>
    </row>
    <row r="2289" spans="1:1" x14ac:dyDescent="0.25">
      <c r="A2289"/>
    </row>
    <row r="2290" spans="1:1" x14ac:dyDescent="0.25">
      <c r="A2290"/>
    </row>
    <row r="2291" spans="1:1" x14ac:dyDescent="0.25">
      <c r="A2291"/>
    </row>
    <row r="2292" spans="1:1" x14ac:dyDescent="0.25">
      <c r="A2292"/>
    </row>
    <row r="2293" spans="1:1" x14ac:dyDescent="0.25">
      <c r="A2293"/>
    </row>
    <row r="2294" spans="1:1" x14ac:dyDescent="0.25">
      <c r="A2294"/>
    </row>
    <row r="2295" spans="1:1" x14ac:dyDescent="0.25">
      <c r="A2295"/>
    </row>
    <row r="2296" spans="1:1" x14ac:dyDescent="0.25">
      <c r="A2296"/>
    </row>
    <row r="2297" spans="1:1" x14ac:dyDescent="0.25">
      <c r="A2297"/>
    </row>
    <row r="2298" spans="1:1" x14ac:dyDescent="0.25">
      <c r="A2298"/>
    </row>
    <row r="2299" spans="1:1" x14ac:dyDescent="0.25">
      <c r="A2299"/>
    </row>
    <row r="2300" spans="1:1" x14ac:dyDescent="0.25">
      <c r="A2300"/>
    </row>
    <row r="2301" spans="1:1" x14ac:dyDescent="0.25">
      <c r="A2301"/>
    </row>
    <row r="2302" spans="1:1" x14ac:dyDescent="0.25">
      <c r="A2302"/>
    </row>
    <row r="2303" spans="1:1" x14ac:dyDescent="0.25">
      <c r="A2303"/>
    </row>
    <row r="2304" spans="1:1" x14ac:dyDescent="0.25">
      <c r="A2304"/>
    </row>
    <row r="2305" spans="1:1" x14ac:dyDescent="0.25">
      <c r="A2305"/>
    </row>
    <row r="2306" spans="1:1" x14ac:dyDescent="0.25">
      <c r="A2306"/>
    </row>
    <row r="2307" spans="1:1" x14ac:dyDescent="0.25">
      <c r="A2307"/>
    </row>
    <row r="2308" spans="1:1" x14ac:dyDescent="0.25">
      <c r="A2308"/>
    </row>
    <row r="2309" spans="1:1" x14ac:dyDescent="0.25">
      <c r="A2309"/>
    </row>
    <row r="2310" spans="1:1" x14ac:dyDescent="0.25">
      <c r="A2310"/>
    </row>
    <row r="2311" spans="1:1" x14ac:dyDescent="0.25">
      <c r="A2311"/>
    </row>
    <row r="2312" spans="1:1" x14ac:dyDescent="0.25">
      <c r="A2312"/>
    </row>
    <row r="2313" spans="1:1" x14ac:dyDescent="0.25">
      <c r="A2313"/>
    </row>
    <row r="2314" spans="1:1" x14ac:dyDescent="0.25">
      <c r="A2314"/>
    </row>
    <row r="2315" spans="1:1" x14ac:dyDescent="0.25">
      <c r="A2315"/>
    </row>
    <row r="2316" spans="1:1" x14ac:dyDescent="0.25">
      <c r="A2316"/>
    </row>
    <row r="2317" spans="1:1" x14ac:dyDescent="0.25">
      <c r="A2317"/>
    </row>
    <row r="2318" spans="1:1" x14ac:dyDescent="0.25">
      <c r="A2318"/>
    </row>
    <row r="2319" spans="1:1" x14ac:dyDescent="0.25">
      <c r="A2319"/>
    </row>
    <row r="2320" spans="1:1" x14ac:dyDescent="0.25">
      <c r="A2320"/>
    </row>
    <row r="2321" spans="1:1" x14ac:dyDescent="0.25">
      <c r="A2321"/>
    </row>
    <row r="2322" spans="1:1" x14ac:dyDescent="0.25">
      <c r="A2322"/>
    </row>
    <row r="2323" spans="1:1" x14ac:dyDescent="0.25">
      <c r="A2323"/>
    </row>
    <row r="2324" spans="1:1" x14ac:dyDescent="0.25">
      <c r="A2324"/>
    </row>
    <row r="2325" spans="1:1" x14ac:dyDescent="0.25">
      <c r="A2325"/>
    </row>
    <row r="2326" spans="1:1" x14ac:dyDescent="0.25">
      <c r="A2326"/>
    </row>
    <row r="2327" spans="1:1" x14ac:dyDescent="0.25">
      <c r="A2327"/>
    </row>
    <row r="2328" spans="1:1" x14ac:dyDescent="0.25">
      <c r="A2328"/>
    </row>
    <row r="2329" spans="1:1" x14ac:dyDescent="0.25">
      <c r="A2329"/>
    </row>
    <row r="2330" spans="1:1" x14ac:dyDescent="0.25">
      <c r="A2330"/>
    </row>
    <row r="2331" spans="1:1" x14ac:dyDescent="0.25">
      <c r="A2331"/>
    </row>
    <row r="2332" spans="1:1" x14ac:dyDescent="0.25">
      <c r="A2332"/>
    </row>
    <row r="2333" spans="1:1" x14ac:dyDescent="0.25">
      <c r="A2333"/>
    </row>
    <row r="2334" spans="1:1" x14ac:dyDescent="0.25">
      <c r="A2334"/>
    </row>
    <row r="2335" spans="1:1" x14ac:dyDescent="0.25">
      <c r="A2335"/>
    </row>
    <row r="2336" spans="1:1" x14ac:dyDescent="0.25">
      <c r="A2336"/>
    </row>
    <row r="2337" spans="1:1" x14ac:dyDescent="0.25">
      <c r="A2337"/>
    </row>
    <row r="2338" spans="1:1" x14ac:dyDescent="0.25">
      <c r="A2338"/>
    </row>
    <row r="2339" spans="1:1" x14ac:dyDescent="0.25">
      <c r="A2339"/>
    </row>
    <row r="2340" spans="1:1" x14ac:dyDescent="0.25">
      <c r="A2340"/>
    </row>
    <row r="2341" spans="1:1" x14ac:dyDescent="0.25">
      <c r="A2341"/>
    </row>
    <row r="2342" spans="1:1" x14ac:dyDescent="0.25">
      <c r="A2342"/>
    </row>
    <row r="2343" spans="1:1" x14ac:dyDescent="0.25">
      <c r="A2343"/>
    </row>
    <row r="2344" spans="1:1" x14ac:dyDescent="0.25">
      <c r="A2344"/>
    </row>
    <row r="2345" spans="1:1" x14ac:dyDescent="0.25">
      <c r="A2345"/>
    </row>
    <row r="2346" spans="1:1" x14ac:dyDescent="0.25">
      <c r="A2346"/>
    </row>
    <row r="2347" spans="1:1" x14ac:dyDescent="0.25">
      <c r="A2347"/>
    </row>
    <row r="2348" spans="1:1" x14ac:dyDescent="0.25">
      <c r="A2348"/>
    </row>
    <row r="2349" spans="1:1" x14ac:dyDescent="0.25">
      <c r="A2349"/>
    </row>
    <row r="2350" spans="1:1" x14ac:dyDescent="0.25">
      <c r="A2350"/>
    </row>
    <row r="2351" spans="1:1" x14ac:dyDescent="0.25">
      <c r="A2351"/>
    </row>
    <row r="2352" spans="1:1" x14ac:dyDescent="0.25">
      <c r="A2352"/>
    </row>
    <row r="2353" spans="1:1" x14ac:dyDescent="0.25">
      <c r="A2353"/>
    </row>
    <row r="2354" spans="1:1" x14ac:dyDescent="0.25">
      <c r="A2354"/>
    </row>
    <row r="2355" spans="1:1" x14ac:dyDescent="0.25">
      <c r="A2355"/>
    </row>
    <row r="2356" spans="1:1" x14ac:dyDescent="0.25">
      <c r="A2356"/>
    </row>
    <row r="2357" spans="1:1" x14ac:dyDescent="0.25">
      <c r="A2357"/>
    </row>
    <row r="2358" spans="1:1" x14ac:dyDescent="0.25">
      <c r="A2358"/>
    </row>
    <row r="2359" spans="1:1" x14ac:dyDescent="0.25">
      <c r="A2359"/>
    </row>
    <row r="2360" spans="1:1" x14ac:dyDescent="0.25">
      <c r="A2360"/>
    </row>
    <row r="2361" spans="1:1" x14ac:dyDescent="0.25">
      <c r="A2361"/>
    </row>
    <row r="2362" spans="1:1" x14ac:dyDescent="0.25">
      <c r="A2362"/>
    </row>
    <row r="2363" spans="1:1" x14ac:dyDescent="0.25">
      <c r="A2363"/>
    </row>
    <row r="2364" spans="1:1" x14ac:dyDescent="0.25">
      <c r="A2364"/>
    </row>
    <row r="2365" spans="1:1" x14ac:dyDescent="0.25">
      <c r="A2365"/>
    </row>
    <row r="2366" spans="1:1" x14ac:dyDescent="0.25">
      <c r="A2366"/>
    </row>
    <row r="2367" spans="1:1" x14ac:dyDescent="0.25">
      <c r="A2367"/>
    </row>
    <row r="2368" spans="1:1" x14ac:dyDescent="0.25">
      <c r="A2368"/>
    </row>
    <row r="2369" spans="1:1" x14ac:dyDescent="0.25">
      <c r="A2369"/>
    </row>
    <row r="2370" spans="1:1" x14ac:dyDescent="0.25">
      <c r="A2370"/>
    </row>
    <row r="2371" spans="1:1" x14ac:dyDescent="0.25">
      <c r="A2371"/>
    </row>
    <row r="2372" spans="1:1" x14ac:dyDescent="0.25">
      <c r="A2372"/>
    </row>
    <row r="2373" spans="1:1" x14ac:dyDescent="0.25">
      <c r="A2373"/>
    </row>
    <row r="2374" spans="1:1" x14ac:dyDescent="0.25">
      <c r="A2374"/>
    </row>
    <row r="2375" spans="1:1" x14ac:dyDescent="0.25">
      <c r="A2375"/>
    </row>
    <row r="2376" spans="1:1" x14ac:dyDescent="0.25">
      <c r="A2376"/>
    </row>
    <row r="2377" spans="1:1" x14ac:dyDescent="0.25">
      <c r="A2377"/>
    </row>
    <row r="2378" spans="1:1" x14ac:dyDescent="0.25">
      <c r="A2378"/>
    </row>
    <row r="2379" spans="1:1" x14ac:dyDescent="0.25">
      <c r="A2379"/>
    </row>
    <row r="2380" spans="1:1" x14ac:dyDescent="0.25">
      <c r="A2380"/>
    </row>
    <row r="2381" spans="1:1" x14ac:dyDescent="0.25">
      <c r="A2381"/>
    </row>
    <row r="2382" spans="1:1" x14ac:dyDescent="0.25">
      <c r="A2382"/>
    </row>
    <row r="2383" spans="1:1" x14ac:dyDescent="0.25">
      <c r="A2383"/>
    </row>
    <row r="2384" spans="1:1" x14ac:dyDescent="0.25">
      <c r="A2384"/>
    </row>
    <row r="2385" spans="1:1" x14ac:dyDescent="0.25">
      <c r="A2385"/>
    </row>
    <row r="2386" spans="1:1" x14ac:dyDescent="0.25">
      <c r="A2386"/>
    </row>
    <row r="2387" spans="1:1" x14ac:dyDescent="0.25">
      <c r="A2387"/>
    </row>
    <row r="2388" spans="1:1" x14ac:dyDescent="0.25">
      <c r="A2388"/>
    </row>
    <row r="2389" spans="1:1" x14ac:dyDescent="0.25">
      <c r="A2389"/>
    </row>
    <row r="2390" spans="1:1" x14ac:dyDescent="0.25">
      <c r="A2390"/>
    </row>
    <row r="2391" spans="1:1" x14ac:dyDescent="0.25">
      <c r="A2391"/>
    </row>
    <row r="2392" spans="1:1" x14ac:dyDescent="0.25">
      <c r="A2392"/>
    </row>
    <row r="2393" spans="1:1" x14ac:dyDescent="0.25">
      <c r="A2393"/>
    </row>
    <row r="2394" spans="1:1" x14ac:dyDescent="0.25">
      <c r="A2394"/>
    </row>
    <row r="2395" spans="1:1" x14ac:dyDescent="0.25">
      <c r="A2395"/>
    </row>
    <row r="2396" spans="1:1" x14ac:dyDescent="0.25">
      <c r="A2396"/>
    </row>
    <row r="2397" spans="1:1" x14ac:dyDescent="0.25">
      <c r="A2397"/>
    </row>
    <row r="2398" spans="1:1" x14ac:dyDescent="0.25">
      <c r="A2398"/>
    </row>
    <row r="2399" spans="1:1" x14ac:dyDescent="0.25">
      <c r="A2399"/>
    </row>
    <row r="2400" spans="1:1" x14ac:dyDescent="0.25">
      <c r="A2400"/>
    </row>
    <row r="2401" spans="1:1" x14ac:dyDescent="0.25">
      <c r="A2401"/>
    </row>
    <row r="2402" spans="1:1" x14ac:dyDescent="0.25">
      <c r="A2402"/>
    </row>
    <row r="2403" spans="1:1" x14ac:dyDescent="0.25">
      <c r="A2403"/>
    </row>
    <row r="2404" spans="1:1" x14ac:dyDescent="0.25">
      <c r="A2404"/>
    </row>
    <row r="2405" spans="1:1" x14ac:dyDescent="0.25">
      <c r="A2405"/>
    </row>
    <row r="2406" spans="1:1" x14ac:dyDescent="0.25">
      <c r="A2406"/>
    </row>
    <row r="2407" spans="1:1" x14ac:dyDescent="0.25">
      <c r="A2407"/>
    </row>
    <row r="2408" spans="1:1" x14ac:dyDescent="0.25">
      <c r="A2408"/>
    </row>
    <row r="2409" spans="1:1" x14ac:dyDescent="0.25">
      <c r="A2409"/>
    </row>
    <row r="2410" spans="1:1" x14ac:dyDescent="0.25">
      <c r="A2410"/>
    </row>
    <row r="2411" spans="1:1" x14ac:dyDescent="0.25">
      <c r="A2411"/>
    </row>
    <row r="2412" spans="1:1" x14ac:dyDescent="0.25">
      <c r="A2412"/>
    </row>
    <row r="2413" spans="1:1" x14ac:dyDescent="0.25">
      <c r="A2413"/>
    </row>
    <row r="2414" spans="1:1" x14ac:dyDescent="0.25">
      <c r="A2414"/>
    </row>
    <row r="2415" spans="1:1" x14ac:dyDescent="0.25">
      <c r="A2415"/>
    </row>
    <row r="2416" spans="1:1" x14ac:dyDescent="0.25">
      <c r="A2416"/>
    </row>
    <row r="2417" spans="1:1" x14ac:dyDescent="0.25">
      <c r="A2417"/>
    </row>
    <row r="2418" spans="1:1" x14ac:dyDescent="0.25">
      <c r="A2418"/>
    </row>
    <row r="2419" spans="1:1" x14ac:dyDescent="0.25">
      <c r="A2419"/>
    </row>
    <row r="2420" spans="1:1" x14ac:dyDescent="0.25">
      <c r="A2420"/>
    </row>
    <row r="2421" spans="1:1" x14ac:dyDescent="0.25">
      <c r="A2421"/>
    </row>
    <row r="2422" spans="1:1" x14ac:dyDescent="0.25">
      <c r="A2422"/>
    </row>
    <row r="2423" spans="1:1" x14ac:dyDescent="0.25">
      <c r="A2423"/>
    </row>
    <row r="2424" spans="1:1" x14ac:dyDescent="0.25">
      <c r="A2424"/>
    </row>
    <row r="2425" spans="1:1" x14ac:dyDescent="0.25">
      <c r="A2425"/>
    </row>
    <row r="2426" spans="1:1" x14ac:dyDescent="0.25">
      <c r="A2426"/>
    </row>
    <row r="2427" spans="1:1" x14ac:dyDescent="0.25">
      <c r="A2427"/>
    </row>
    <row r="2428" spans="1:1" x14ac:dyDescent="0.25">
      <c r="A2428"/>
    </row>
    <row r="2429" spans="1:1" x14ac:dyDescent="0.25">
      <c r="A2429"/>
    </row>
    <row r="2430" spans="1:1" x14ac:dyDescent="0.25">
      <c r="A2430"/>
    </row>
    <row r="2431" spans="1:1" x14ac:dyDescent="0.25">
      <c r="A2431"/>
    </row>
    <row r="2432" spans="1:1" x14ac:dyDescent="0.25">
      <c r="A2432"/>
    </row>
    <row r="2433" spans="1:1" x14ac:dyDescent="0.25">
      <c r="A2433"/>
    </row>
    <row r="2434" spans="1:1" x14ac:dyDescent="0.25">
      <c r="A2434"/>
    </row>
    <row r="2435" spans="1:1" x14ac:dyDescent="0.25">
      <c r="A2435"/>
    </row>
    <row r="2436" spans="1:1" x14ac:dyDescent="0.25">
      <c r="A2436"/>
    </row>
    <row r="2437" spans="1:1" x14ac:dyDescent="0.25">
      <c r="A2437"/>
    </row>
    <row r="2438" spans="1:1" x14ac:dyDescent="0.25">
      <c r="A2438"/>
    </row>
    <row r="2439" spans="1:1" x14ac:dyDescent="0.25">
      <c r="A2439"/>
    </row>
    <row r="2440" spans="1:1" x14ac:dyDescent="0.25">
      <c r="A2440"/>
    </row>
    <row r="2441" spans="1:1" x14ac:dyDescent="0.25">
      <c r="A2441"/>
    </row>
    <row r="2442" spans="1:1" x14ac:dyDescent="0.25">
      <c r="A2442"/>
    </row>
    <row r="2443" spans="1:1" x14ac:dyDescent="0.25">
      <c r="A2443"/>
    </row>
    <row r="2444" spans="1:1" x14ac:dyDescent="0.25">
      <c r="A2444"/>
    </row>
    <row r="2445" spans="1:1" x14ac:dyDescent="0.25">
      <c r="A2445"/>
    </row>
    <row r="2446" spans="1:1" x14ac:dyDescent="0.25">
      <c r="A2446"/>
    </row>
    <row r="2447" spans="1:1" x14ac:dyDescent="0.25">
      <c r="A2447"/>
    </row>
    <row r="2448" spans="1:1" x14ac:dyDescent="0.25">
      <c r="A2448"/>
    </row>
    <row r="2449" spans="1:1" x14ac:dyDescent="0.25">
      <c r="A2449"/>
    </row>
    <row r="2450" spans="1:1" x14ac:dyDescent="0.25">
      <c r="A2450"/>
    </row>
    <row r="2451" spans="1:1" x14ac:dyDescent="0.25">
      <c r="A2451"/>
    </row>
    <row r="2452" spans="1:1" x14ac:dyDescent="0.25">
      <c r="A2452"/>
    </row>
    <row r="2453" spans="1:1" x14ac:dyDescent="0.25">
      <c r="A2453"/>
    </row>
    <row r="2454" spans="1:1" x14ac:dyDescent="0.25">
      <c r="A2454"/>
    </row>
    <row r="2455" spans="1:1" x14ac:dyDescent="0.25">
      <c r="A2455"/>
    </row>
    <row r="2456" spans="1:1" x14ac:dyDescent="0.25">
      <c r="A2456"/>
    </row>
    <row r="2457" spans="1:1" x14ac:dyDescent="0.25">
      <c r="A2457"/>
    </row>
    <row r="2458" spans="1:1" x14ac:dyDescent="0.25">
      <c r="A2458"/>
    </row>
    <row r="2459" spans="1:1" x14ac:dyDescent="0.25">
      <c r="A2459"/>
    </row>
    <row r="2460" spans="1:1" x14ac:dyDescent="0.25">
      <c r="A2460"/>
    </row>
    <row r="2461" spans="1:1" x14ac:dyDescent="0.25">
      <c r="A2461"/>
    </row>
    <row r="2462" spans="1:1" x14ac:dyDescent="0.25">
      <c r="A2462"/>
    </row>
    <row r="2463" spans="1:1" x14ac:dyDescent="0.25">
      <c r="A2463"/>
    </row>
    <row r="2464" spans="1:1" x14ac:dyDescent="0.25">
      <c r="A2464"/>
    </row>
    <row r="2465" spans="1:1" x14ac:dyDescent="0.25">
      <c r="A2465"/>
    </row>
    <row r="2466" spans="1:1" x14ac:dyDescent="0.25">
      <c r="A2466"/>
    </row>
    <row r="2467" spans="1:1" x14ac:dyDescent="0.25">
      <c r="A2467"/>
    </row>
    <row r="2468" spans="1:1" x14ac:dyDescent="0.25">
      <c r="A2468"/>
    </row>
    <row r="2469" spans="1:1" x14ac:dyDescent="0.25">
      <c r="A2469"/>
    </row>
    <row r="2470" spans="1:1" x14ac:dyDescent="0.25">
      <c r="A2470"/>
    </row>
    <row r="2471" spans="1:1" x14ac:dyDescent="0.25">
      <c r="A2471"/>
    </row>
    <row r="2472" spans="1:1" x14ac:dyDescent="0.25">
      <c r="A2472"/>
    </row>
    <row r="2473" spans="1:1" x14ac:dyDescent="0.25">
      <c r="A2473"/>
    </row>
    <row r="2474" spans="1:1" x14ac:dyDescent="0.25">
      <c r="A2474"/>
    </row>
    <row r="2475" spans="1:1" x14ac:dyDescent="0.25">
      <c r="A2475"/>
    </row>
    <row r="2476" spans="1:1" x14ac:dyDescent="0.25">
      <c r="A2476"/>
    </row>
    <row r="2477" spans="1:1" x14ac:dyDescent="0.25">
      <c r="A2477"/>
    </row>
    <row r="2478" spans="1:1" x14ac:dyDescent="0.25">
      <c r="A2478"/>
    </row>
    <row r="2479" spans="1:1" x14ac:dyDescent="0.25">
      <c r="A2479"/>
    </row>
    <row r="2480" spans="1:1" x14ac:dyDescent="0.25">
      <c r="A2480"/>
    </row>
    <row r="2481" spans="1:1" x14ac:dyDescent="0.25">
      <c r="A2481"/>
    </row>
    <row r="2482" spans="1:1" x14ac:dyDescent="0.25">
      <c r="A2482"/>
    </row>
    <row r="2483" spans="1:1" x14ac:dyDescent="0.25">
      <c r="A2483"/>
    </row>
    <row r="2484" spans="1:1" x14ac:dyDescent="0.25">
      <c r="A2484"/>
    </row>
    <row r="2485" spans="1:1" x14ac:dyDescent="0.25">
      <c r="A2485"/>
    </row>
    <row r="2486" spans="1:1" x14ac:dyDescent="0.25">
      <c r="A2486"/>
    </row>
    <row r="2487" spans="1:1" x14ac:dyDescent="0.25">
      <c r="A2487"/>
    </row>
    <row r="2488" spans="1:1" x14ac:dyDescent="0.25">
      <c r="A2488"/>
    </row>
    <row r="2489" spans="1:1" x14ac:dyDescent="0.25">
      <c r="A2489"/>
    </row>
    <row r="2490" spans="1:1" x14ac:dyDescent="0.25">
      <c r="A2490"/>
    </row>
    <row r="2491" spans="1:1" x14ac:dyDescent="0.25">
      <c r="A2491"/>
    </row>
    <row r="2492" spans="1:1" x14ac:dyDescent="0.25">
      <c r="A2492"/>
    </row>
    <row r="2493" spans="1:1" x14ac:dyDescent="0.25">
      <c r="A2493"/>
    </row>
    <row r="2494" spans="1:1" x14ac:dyDescent="0.25">
      <c r="A2494"/>
    </row>
    <row r="2495" spans="1:1" x14ac:dyDescent="0.25">
      <c r="A2495"/>
    </row>
    <row r="2496" spans="1:1" x14ac:dyDescent="0.25">
      <c r="A2496"/>
    </row>
    <row r="2497" spans="1:1" x14ac:dyDescent="0.25">
      <c r="A2497"/>
    </row>
    <row r="2498" spans="1:1" x14ac:dyDescent="0.25">
      <c r="A2498"/>
    </row>
    <row r="2499" spans="1:1" x14ac:dyDescent="0.25">
      <c r="A2499"/>
    </row>
    <row r="2500" spans="1:1" x14ac:dyDescent="0.25">
      <c r="A2500"/>
    </row>
    <row r="2501" spans="1:1" x14ac:dyDescent="0.25">
      <c r="A2501"/>
    </row>
    <row r="2502" spans="1:1" x14ac:dyDescent="0.25">
      <c r="A2502"/>
    </row>
    <row r="2503" spans="1:1" x14ac:dyDescent="0.25">
      <c r="A2503"/>
    </row>
    <row r="2504" spans="1:1" x14ac:dyDescent="0.25">
      <c r="A2504"/>
    </row>
    <row r="2505" spans="1:1" x14ac:dyDescent="0.25">
      <c r="A2505"/>
    </row>
    <row r="2506" spans="1:1" x14ac:dyDescent="0.25">
      <c r="A2506"/>
    </row>
    <row r="2507" spans="1:1" x14ac:dyDescent="0.25">
      <c r="A2507"/>
    </row>
    <row r="2508" spans="1:1" x14ac:dyDescent="0.25">
      <c r="A2508"/>
    </row>
    <row r="2509" spans="1:1" x14ac:dyDescent="0.25">
      <c r="A2509"/>
    </row>
    <row r="2510" spans="1:1" x14ac:dyDescent="0.25">
      <c r="A2510"/>
    </row>
    <row r="2511" spans="1:1" x14ac:dyDescent="0.25">
      <c r="A2511"/>
    </row>
    <row r="2512" spans="1:1" x14ac:dyDescent="0.25">
      <c r="A2512"/>
    </row>
    <row r="2513" spans="1:1" x14ac:dyDescent="0.25">
      <c r="A2513"/>
    </row>
    <row r="2514" spans="1:1" x14ac:dyDescent="0.25">
      <c r="A2514"/>
    </row>
    <row r="2515" spans="1:1" x14ac:dyDescent="0.25">
      <c r="A2515"/>
    </row>
    <row r="2516" spans="1:1" x14ac:dyDescent="0.25">
      <c r="A2516"/>
    </row>
    <row r="2517" spans="1:1" x14ac:dyDescent="0.25">
      <c r="A2517"/>
    </row>
    <row r="2518" spans="1:1" x14ac:dyDescent="0.25">
      <c r="A2518"/>
    </row>
    <row r="2519" spans="1:1" x14ac:dyDescent="0.25">
      <c r="A2519"/>
    </row>
    <row r="2520" spans="1:1" x14ac:dyDescent="0.25">
      <c r="A2520"/>
    </row>
    <row r="2521" spans="1:1" x14ac:dyDescent="0.25">
      <c r="A2521"/>
    </row>
    <row r="2522" spans="1:1" x14ac:dyDescent="0.25">
      <c r="A2522"/>
    </row>
    <row r="2523" spans="1:1" x14ac:dyDescent="0.25">
      <c r="A2523"/>
    </row>
    <row r="2524" spans="1:1" x14ac:dyDescent="0.25">
      <c r="A2524"/>
    </row>
    <row r="2525" spans="1:1" x14ac:dyDescent="0.25">
      <c r="A2525"/>
    </row>
    <row r="2526" spans="1:1" x14ac:dyDescent="0.25">
      <c r="A2526"/>
    </row>
    <row r="2527" spans="1:1" x14ac:dyDescent="0.25">
      <c r="A2527"/>
    </row>
    <row r="2528" spans="1:1" x14ac:dyDescent="0.25">
      <c r="A2528"/>
    </row>
    <row r="2529" spans="1:1" x14ac:dyDescent="0.25">
      <c r="A2529"/>
    </row>
    <row r="2530" spans="1:1" x14ac:dyDescent="0.25">
      <c r="A2530"/>
    </row>
    <row r="2531" spans="1:1" x14ac:dyDescent="0.25">
      <c r="A2531"/>
    </row>
    <row r="2532" spans="1:1" x14ac:dyDescent="0.25">
      <c r="A2532"/>
    </row>
    <row r="2533" spans="1:1" x14ac:dyDescent="0.25">
      <c r="A2533"/>
    </row>
    <row r="2534" spans="1:1" x14ac:dyDescent="0.25">
      <c r="A2534"/>
    </row>
    <row r="2535" spans="1:1" x14ac:dyDescent="0.25">
      <c r="A2535"/>
    </row>
    <row r="2536" spans="1:1" x14ac:dyDescent="0.25">
      <c r="A2536"/>
    </row>
    <row r="2537" spans="1:1" x14ac:dyDescent="0.25">
      <c r="A2537"/>
    </row>
    <row r="2538" spans="1:1" x14ac:dyDescent="0.25">
      <c r="A2538"/>
    </row>
    <row r="2539" spans="1:1" x14ac:dyDescent="0.25">
      <c r="A2539"/>
    </row>
    <row r="2540" spans="1:1" x14ac:dyDescent="0.25">
      <c r="A2540"/>
    </row>
    <row r="2541" spans="1:1" x14ac:dyDescent="0.25">
      <c r="A2541"/>
    </row>
    <row r="2542" spans="1:1" x14ac:dyDescent="0.25">
      <c r="A2542"/>
    </row>
    <row r="2543" spans="1:1" x14ac:dyDescent="0.25">
      <c r="A2543"/>
    </row>
    <row r="2544" spans="1:1" x14ac:dyDescent="0.25">
      <c r="A2544"/>
    </row>
    <row r="2545" spans="1:1" x14ac:dyDescent="0.25">
      <c r="A2545"/>
    </row>
    <row r="2546" spans="1:1" x14ac:dyDescent="0.25">
      <c r="A2546"/>
    </row>
    <row r="2547" spans="1:1" x14ac:dyDescent="0.25">
      <c r="A2547"/>
    </row>
    <row r="2548" spans="1:1" x14ac:dyDescent="0.25">
      <c r="A2548"/>
    </row>
    <row r="2549" spans="1:1" x14ac:dyDescent="0.25">
      <c r="A2549"/>
    </row>
    <row r="2550" spans="1:1" x14ac:dyDescent="0.25">
      <c r="A2550"/>
    </row>
    <row r="2551" spans="1:1" x14ac:dyDescent="0.25">
      <c r="A2551"/>
    </row>
    <row r="2552" spans="1:1" x14ac:dyDescent="0.25">
      <c r="A2552"/>
    </row>
    <row r="2553" spans="1:1" x14ac:dyDescent="0.25">
      <c r="A2553"/>
    </row>
    <row r="2554" spans="1:1" x14ac:dyDescent="0.25">
      <c r="A2554"/>
    </row>
    <row r="2555" spans="1:1" x14ac:dyDescent="0.25">
      <c r="A2555"/>
    </row>
    <row r="2556" spans="1:1" x14ac:dyDescent="0.25">
      <c r="A2556"/>
    </row>
    <row r="2557" spans="1:1" x14ac:dyDescent="0.25">
      <c r="A2557"/>
    </row>
    <row r="2558" spans="1:1" x14ac:dyDescent="0.25">
      <c r="A2558"/>
    </row>
    <row r="2559" spans="1:1" x14ac:dyDescent="0.25">
      <c r="A2559"/>
    </row>
    <row r="2560" spans="1:1" x14ac:dyDescent="0.25">
      <c r="A2560"/>
    </row>
    <row r="2561" spans="1:1" x14ac:dyDescent="0.25">
      <c r="A2561"/>
    </row>
    <row r="2562" spans="1:1" x14ac:dyDescent="0.25">
      <c r="A2562"/>
    </row>
    <row r="2563" spans="1:1" x14ac:dyDescent="0.25">
      <c r="A2563"/>
    </row>
    <row r="2564" spans="1:1" x14ac:dyDescent="0.25">
      <c r="A2564"/>
    </row>
    <row r="2565" spans="1:1" x14ac:dyDescent="0.25">
      <c r="A2565"/>
    </row>
    <row r="2566" spans="1:1" x14ac:dyDescent="0.25">
      <c r="A2566"/>
    </row>
    <row r="2567" spans="1:1" x14ac:dyDescent="0.25">
      <c r="A2567"/>
    </row>
    <row r="2568" spans="1:1" x14ac:dyDescent="0.25">
      <c r="A2568"/>
    </row>
    <row r="2569" spans="1:1" x14ac:dyDescent="0.25">
      <c r="A2569"/>
    </row>
    <row r="2570" spans="1:1" x14ac:dyDescent="0.25">
      <c r="A2570"/>
    </row>
    <row r="2571" spans="1:1" x14ac:dyDescent="0.25">
      <c r="A2571"/>
    </row>
    <row r="2572" spans="1:1" x14ac:dyDescent="0.25">
      <c r="A2572"/>
    </row>
    <row r="2573" spans="1:1" x14ac:dyDescent="0.25">
      <c r="A2573"/>
    </row>
    <row r="2574" spans="1:1" x14ac:dyDescent="0.25">
      <c r="A2574"/>
    </row>
    <row r="2575" spans="1:1" x14ac:dyDescent="0.25">
      <c r="A2575"/>
    </row>
    <row r="2576" spans="1:1" x14ac:dyDescent="0.25">
      <c r="A2576"/>
    </row>
    <row r="2577" spans="1:1" x14ac:dyDescent="0.25">
      <c r="A2577"/>
    </row>
    <row r="2578" spans="1:1" x14ac:dyDescent="0.25">
      <c r="A2578"/>
    </row>
    <row r="2579" spans="1:1" x14ac:dyDescent="0.25">
      <c r="A2579"/>
    </row>
    <row r="2580" spans="1:1" x14ac:dyDescent="0.25">
      <c r="A2580"/>
    </row>
    <row r="2581" spans="1:1" x14ac:dyDescent="0.25">
      <c r="A2581"/>
    </row>
    <row r="2582" spans="1:1" x14ac:dyDescent="0.25">
      <c r="A2582"/>
    </row>
    <row r="2583" spans="1:1" x14ac:dyDescent="0.25">
      <c r="A2583"/>
    </row>
    <row r="2584" spans="1:1" x14ac:dyDescent="0.25">
      <c r="A2584"/>
    </row>
    <row r="2585" spans="1:1" x14ac:dyDescent="0.25">
      <c r="A2585"/>
    </row>
    <row r="2586" spans="1:1" x14ac:dyDescent="0.25">
      <c r="A2586"/>
    </row>
    <row r="2587" spans="1:1" x14ac:dyDescent="0.25">
      <c r="A2587"/>
    </row>
    <row r="2588" spans="1:1" x14ac:dyDescent="0.25">
      <c r="A2588"/>
    </row>
    <row r="2589" spans="1:1" x14ac:dyDescent="0.25">
      <c r="A2589"/>
    </row>
    <row r="2590" spans="1:1" x14ac:dyDescent="0.25">
      <c r="A2590"/>
    </row>
    <row r="2591" spans="1:1" x14ac:dyDescent="0.25">
      <c r="A2591"/>
    </row>
    <row r="2592" spans="1:1" x14ac:dyDescent="0.25">
      <c r="A2592"/>
    </row>
    <row r="2593" spans="1:1" x14ac:dyDescent="0.25">
      <c r="A2593"/>
    </row>
    <row r="2594" spans="1:1" x14ac:dyDescent="0.25">
      <c r="A2594"/>
    </row>
    <row r="2595" spans="1:1" x14ac:dyDescent="0.25">
      <c r="A2595"/>
    </row>
    <row r="2596" spans="1:1" x14ac:dyDescent="0.25">
      <c r="A2596"/>
    </row>
    <row r="2597" spans="1:1" x14ac:dyDescent="0.25">
      <c r="A2597"/>
    </row>
    <row r="2598" spans="1:1" x14ac:dyDescent="0.25">
      <c r="A2598"/>
    </row>
    <row r="2599" spans="1:1" x14ac:dyDescent="0.25">
      <c r="A2599"/>
    </row>
    <row r="2600" spans="1:1" x14ac:dyDescent="0.25">
      <c r="A2600"/>
    </row>
    <row r="2601" spans="1:1" x14ac:dyDescent="0.25">
      <c r="A2601"/>
    </row>
    <row r="2602" spans="1:1" x14ac:dyDescent="0.25">
      <c r="A2602"/>
    </row>
    <row r="2603" spans="1:1" x14ac:dyDescent="0.25">
      <c r="A2603"/>
    </row>
    <row r="2604" spans="1:1" x14ac:dyDescent="0.25">
      <c r="A2604"/>
    </row>
    <row r="2605" spans="1:1" x14ac:dyDescent="0.25">
      <c r="A2605"/>
    </row>
    <row r="2606" spans="1:1" x14ac:dyDescent="0.25">
      <c r="A2606"/>
    </row>
    <row r="2607" spans="1:1" x14ac:dyDescent="0.25">
      <c r="A2607"/>
    </row>
    <row r="2608" spans="1:1" x14ac:dyDescent="0.25">
      <c r="A2608"/>
    </row>
    <row r="2609" spans="1:1" x14ac:dyDescent="0.25">
      <c r="A2609"/>
    </row>
    <row r="2610" spans="1:1" x14ac:dyDescent="0.25">
      <c r="A2610"/>
    </row>
    <row r="2611" spans="1:1" x14ac:dyDescent="0.25">
      <c r="A2611"/>
    </row>
    <row r="2612" spans="1:1" x14ac:dyDescent="0.25">
      <c r="A2612"/>
    </row>
    <row r="2613" spans="1:1" x14ac:dyDescent="0.25">
      <c r="A2613"/>
    </row>
    <row r="2614" spans="1:1" x14ac:dyDescent="0.25">
      <c r="A2614"/>
    </row>
    <row r="2615" spans="1:1" x14ac:dyDescent="0.25">
      <c r="A2615"/>
    </row>
    <row r="2616" spans="1:1" x14ac:dyDescent="0.25">
      <c r="A2616"/>
    </row>
    <row r="2617" spans="1:1" x14ac:dyDescent="0.25">
      <c r="A2617"/>
    </row>
    <row r="2618" spans="1:1" x14ac:dyDescent="0.25">
      <c r="A2618"/>
    </row>
    <row r="2619" spans="1:1" x14ac:dyDescent="0.25">
      <c r="A2619"/>
    </row>
    <row r="2620" spans="1:1" x14ac:dyDescent="0.25">
      <c r="A2620"/>
    </row>
    <row r="2621" spans="1:1" x14ac:dyDescent="0.25">
      <c r="A2621"/>
    </row>
    <row r="2622" spans="1:1" x14ac:dyDescent="0.25">
      <c r="A2622"/>
    </row>
    <row r="2623" spans="1:1" x14ac:dyDescent="0.25">
      <c r="A2623"/>
    </row>
    <row r="2624" spans="1:1" x14ac:dyDescent="0.25">
      <c r="A2624"/>
    </row>
    <row r="2625" spans="1:1" x14ac:dyDescent="0.25">
      <c r="A2625"/>
    </row>
    <row r="2626" spans="1:1" x14ac:dyDescent="0.25">
      <c r="A2626"/>
    </row>
    <row r="2627" spans="1:1" x14ac:dyDescent="0.25">
      <c r="A2627"/>
    </row>
    <row r="2628" spans="1:1" x14ac:dyDescent="0.25">
      <c r="A2628"/>
    </row>
    <row r="2629" spans="1:1" x14ac:dyDescent="0.25">
      <c r="A2629"/>
    </row>
    <row r="2630" spans="1:1" x14ac:dyDescent="0.25">
      <c r="A2630"/>
    </row>
    <row r="2631" spans="1:1" x14ac:dyDescent="0.25">
      <c r="A2631"/>
    </row>
    <row r="2632" spans="1:1" x14ac:dyDescent="0.25">
      <c r="A2632"/>
    </row>
    <row r="2633" spans="1:1" x14ac:dyDescent="0.25">
      <c r="A2633"/>
    </row>
    <row r="2634" spans="1:1" x14ac:dyDescent="0.25">
      <c r="A2634"/>
    </row>
    <row r="2635" spans="1:1" x14ac:dyDescent="0.25">
      <c r="A2635"/>
    </row>
    <row r="2636" spans="1:1" x14ac:dyDescent="0.25">
      <c r="A2636"/>
    </row>
    <row r="2637" spans="1:1" x14ac:dyDescent="0.25">
      <c r="A2637"/>
    </row>
    <row r="2638" spans="1:1" x14ac:dyDescent="0.25">
      <c r="A2638"/>
    </row>
    <row r="2639" spans="1:1" x14ac:dyDescent="0.25">
      <c r="A2639"/>
    </row>
    <row r="2640" spans="1:1" x14ac:dyDescent="0.25">
      <c r="A2640"/>
    </row>
    <row r="2641" spans="1:1" x14ac:dyDescent="0.25">
      <c r="A2641"/>
    </row>
    <row r="2642" spans="1:1" x14ac:dyDescent="0.25">
      <c r="A2642"/>
    </row>
    <row r="2643" spans="1:1" x14ac:dyDescent="0.25">
      <c r="A2643"/>
    </row>
    <row r="2644" spans="1:1" x14ac:dyDescent="0.25">
      <c r="A2644"/>
    </row>
    <row r="2645" spans="1:1" x14ac:dyDescent="0.25">
      <c r="A2645"/>
    </row>
    <row r="2646" spans="1:1" x14ac:dyDescent="0.25">
      <c r="A2646"/>
    </row>
    <row r="2647" spans="1:1" x14ac:dyDescent="0.25">
      <c r="A2647"/>
    </row>
    <row r="2648" spans="1:1" x14ac:dyDescent="0.25">
      <c r="A2648"/>
    </row>
    <row r="2649" spans="1:1" x14ac:dyDescent="0.25">
      <c r="A2649"/>
    </row>
    <row r="2650" spans="1:1" x14ac:dyDescent="0.25">
      <c r="A2650"/>
    </row>
    <row r="2651" spans="1:1" x14ac:dyDescent="0.25">
      <c r="A2651"/>
    </row>
    <row r="2652" spans="1:1" x14ac:dyDescent="0.25">
      <c r="A2652"/>
    </row>
    <row r="2653" spans="1:1" x14ac:dyDescent="0.25">
      <c r="A2653"/>
    </row>
    <row r="2654" spans="1:1" x14ac:dyDescent="0.25">
      <c r="A2654"/>
    </row>
    <row r="2655" spans="1:1" x14ac:dyDescent="0.25">
      <c r="A2655"/>
    </row>
    <row r="2656" spans="1:1" x14ac:dyDescent="0.25">
      <c r="A2656"/>
    </row>
    <row r="2657" spans="1:1" x14ac:dyDescent="0.25">
      <c r="A2657"/>
    </row>
    <row r="2658" spans="1:1" x14ac:dyDescent="0.25">
      <c r="A2658"/>
    </row>
    <row r="2659" spans="1:1" x14ac:dyDescent="0.25">
      <c r="A2659"/>
    </row>
    <row r="2660" spans="1:1" x14ac:dyDescent="0.25">
      <c r="A2660"/>
    </row>
    <row r="2661" spans="1:1" x14ac:dyDescent="0.25">
      <c r="A2661"/>
    </row>
    <row r="2662" spans="1:1" x14ac:dyDescent="0.25">
      <c r="A2662"/>
    </row>
    <row r="2663" spans="1:1" x14ac:dyDescent="0.25">
      <c r="A2663"/>
    </row>
    <row r="2664" spans="1:1" x14ac:dyDescent="0.25">
      <c r="A2664"/>
    </row>
    <row r="2665" spans="1:1" x14ac:dyDescent="0.25">
      <c r="A2665"/>
    </row>
    <row r="2666" spans="1:1" x14ac:dyDescent="0.25">
      <c r="A2666"/>
    </row>
    <row r="2667" spans="1:1" x14ac:dyDescent="0.25">
      <c r="A2667"/>
    </row>
    <row r="2668" spans="1:1" x14ac:dyDescent="0.25">
      <c r="A2668"/>
    </row>
    <row r="2669" spans="1:1" x14ac:dyDescent="0.25">
      <c r="A2669"/>
    </row>
    <row r="2670" spans="1:1" x14ac:dyDescent="0.25">
      <c r="A2670"/>
    </row>
    <row r="2671" spans="1:1" x14ac:dyDescent="0.25">
      <c r="A2671"/>
    </row>
    <row r="2672" spans="1:1" x14ac:dyDescent="0.25">
      <c r="A2672"/>
    </row>
    <row r="2673" spans="1:1" x14ac:dyDescent="0.25">
      <c r="A2673"/>
    </row>
    <row r="2674" spans="1:1" x14ac:dyDescent="0.25">
      <c r="A2674"/>
    </row>
    <row r="2675" spans="1:1" x14ac:dyDescent="0.25">
      <c r="A2675"/>
    </row>
    <row r="2676" spans="1:1" x14ac:dyDescent="0.25">
      <c r="A2676"/>
    </row>
    <row r="2677" spans="1:1" x14ac:dyDescent="0.25">
      <c r="A2677"/>
    </row>
    <row r="2678" spans="1:1" x14ac:dyDescent="0.25">
      <c r="A2678"/>
    </row>
    <row r="2679" spans="1:1" x14ac:dyDescent="0.25">
      <c r="A2679"/>
    </row>
    <row r="2680" spans="1:1" x14ac:dyDescent="0.25">
      <c r="A2680"/>
    </row>
    <row r="2681" spans="1:1" x14ac:dyDescent="0.25">
      <c r="A2681"/>
    </row>
    <row r="2682" spans="1:1" x14ac:dyDescent="0.25">
      <c r="A2682"/>
    </row>
    <row r="2683" spans="1:1" x14ac:dyDescent="0.25">
      <c r="A2683"/>
    </row>
    <row r="2684" spans="1:1" x14ac:dyDescent="0.25">
      <c r="A2684"/>
    </row>
    <row r="2685" spans="1:1" x14ac:dyDescent="0.25">
      <c r="A2685"/>
    </row>
    <row r="2686" spans="1:1" x14ac:dyDescent="0.25">
      <c r="A2686"/>
    </row>
    <row r="2687" spans="1:1" x14ac:dyDescent="0.25">
      <c r="A2687"/>
    </row>
    <row r="2688" spans="1:1" x14ac:dyDescent="0.25">
      <c r="A2688"/>
    </row>
    <row r="2689" spans="1:1" x14ac:dyDescent="0.25">
      <c r="A2689"/>
    </row>
    <row r="2690" spans="1:1" x14ac:dyDescent="0.25">
      <c r="A2690"/>
    </row>
    <row r="2691" spans="1:1" x14ac:dyDescent="0.25">
      <c r="A2691"/>
    </row>
    <row r="2692" spans="1:1" x14ac:dyDescent="0.25">
      <c r="A2692"/>
    </row>
    <row r="2693" spans="1:1" x14ac:dyDescent="0.25">
      <c r="A2693"/>
    </row>
    <row r="2694" spans="1:1" x14ac:dyDescent="0.25">
      <c r="A2694"/>
    </row>
    <row r="2695" spans="1:1" x14ac:dyDescent="0.25">
      <c r="A2695"/>
    </row>
    <row r="2696" spans="1:1" x14ac:dyDescent="0.25">
      <c r="A2696"/>
    </row>
    <row r="2697" spans="1:1" x14ac:dyDescent="0.25">
      <c r="A2697"/>
    </row>
    <row r="2698" spans="1:1" x14ac:dyDescent="0.25">
      <c r="A2698"/>
    </row>
    <row r="2699" spans="1:1" x14ac:dyDescent="0.25">
      <c r="A2699"/>
    </row>
    <row r="2700" spans="1:1" x14ac:dyDescent="0.25">
      <c r="A2700"/>
    </row>
    <row r="2701" spans="1:1" x14ac:dyDescent="0.25">
      <c r="A2701"/>
    </row>
    <row r="2702" spans="1:1" x14ac:dyDescent="0.25">
      <c r="A2702"/>
    </row>
    <row r="2703" spans="1:1" x14ac:dyDescent="0.25">
      <c r="A2703"/>
    </row>
    <row r="2704" spans="1:1" x14ac:dyDescent="0.25">
      <c r="A2704"/>
    </row>
    <row r="2705" spans="1:1" x14ac:dyDescent="0.25">
      <c r="A2705"/>
    </row>
    <row r="2706" spans="1:1" x14ac:dyDescent="0.25">
      <c r="A2706"/>
    </row>
    <row r="2707" spans="1:1" x14ac:dyDescent="0.25">
      <c r="A2707"/>
    </row>
    <row r="2708" spans="1:1" x14ac:dyDescent="0.25">
      <c r="A2708"/>
    </row>
    <row r="2709" spans="1:1" x14ac:dyDescent="0.25">
      <c r="A2709"/>
    </row>
    <row r="2710" spans="1:1" x14ac:dyDescent="0.25">
      <c r="A2710"/>
    </row>
    <row r="2711" spans="1:1" x14ac:dyDescent="0.25">
      <c r="A2711"/>
    </row>
    <row r="2712" spans="1:1" x14ac:dyDescent="0.25">
      <c r="A2712"/>
    </row>
    <row r="2713" spans="1:1" x14ac:dyDescent="0.25">
      <c r="A2713"/>
    </row>
    <row r="2714" spans="1:1" x14ac:dyDescent="0.25">
      <c r="A2714"/>
    </row>
    <row r="2715" spans="1:1" x14ac:dyDescent="0.25">
      <c r="A2715"/>
    </row>
    <row r="2716" spans="1:1" x14ac:dyDescent="0.25">
      <c r="A2716"/>
    </row>
    <row r="2717" spans="1:1" x14ac:dyDescent="0.25">
      <c r="A2717"/>
    </row>
    <row r="2718" spans="1:1" x14ac:dyDescent="0.25">
      <c r="A2718"/>
    </row>
    <row r="2719" spans="1:1" x14ac:dyDescent="0.25">
      <c r="A2719"/>
    </row>
    <row r="2720" spans="1:1" x14ac:dyDescent="0.25">
      <c r="A2720"/>
    </row>
    <row r="2721" spans="1:1" x14ac:dyDescent="0.25">
      <c r="A2721"/>
    </row>
    <row r="2722" spans="1:1" x14ac:dyDescent="0.25">
      <c r="A2722"/>
    </row>
    <row r="2723" spans="1:1" x14ac:dyDescent="0.25">
      <c r="A2723"/>
    </row>
    <row r="2724" spans="1:1" x14ac:dyDescent="0.25">
      <c r="A2724"/>
    </row>
    <row r="2725" spans="1:1" x14ac:dyDescent="0.25">
      <c r="A2725"/>
    </row>
    <row r="2726" spans="1:1" x14ac:dyDescent="0.25">
      <c r="A2726"/>
    </row>
    <row r="2727" spans="1:1" x14ac:dyDescent="0.25">
      <c r="A2727"/>
    </row>
    <row r="2728" spans="1:1" x14ac:dyDescent="0.25">
      <c r="A2728"/>
    </row>
    <row r="2729" spans="1:1" x14ac:dyDescent="0.25">
      <c r="A2729"/>
    </row>
    <row r="2730" spans="1:1" x14ac:dyDescent="0.25">
      <c r="A2730"/>
    </row>
    <row r="2731" spans="1:1" x14ac:dyDescent="0.25">
      <c r="A2731"/>
    </row>
    <row r="2732" spans="1:1" x14ac:dyDescent="0.25">
      <c r="A2732"/>
    </row>
    <row r="2733" spans="1:1" x14ac:dyDescent="0.25">
      <c r="A2733"/>
    </row>
    <row r="2734" spans="1:1" x14ac:dyDescent="0.25">
      <c r="A2734"/>
    </row>
    <row r="2735" spans="1:1" x14ac:dyDescent="0.25">
      <c r="A2735"/>
    </row>
    <row r="2736" spans="1:1" x14ac:dyDescent="0.25">
      <c r="A2736"/>
    </row>
    <row r="2737" spans="1:1" x14ac:dyDescent="0.25">
      <c r="A2737"/>
    </row>
    <row r="2738" spans="1:1" x14ac:dyDescent="0.25">
      <c r="A2738"/>
    </row>
    <row r="2739" spans="1:1" x14ac:dyDescent="0.25">
      <c r="A2739"/>
    </row>
    <row r="2740" spans="1:1" x14ac:dyDescent="0.25">
      <c r="A2740"/>
    </row>
    <row r="2741" spans="1:1" x14ac:dyDescent="0.25">
      <c r="A2741"/>
    </row>
    <row r="2742" spans="1:1" x14ac:dyDescent="0.25">
      <c r="A2742"/>
    </row>
    <row r="2743" spans="1:1" x14ac:dyDescent="0.25">
      <c r="A2743"/>
    </row>
    <row r="2744" spans="1:1" x14ac:dyDescent="0.25">
      <c r="A2744"/>
    </row>
    <row r="2745" spans="1:1" x14ac:dyDescent="0.25">
      <c r="A2745"/>
    </row>
    <row r="2746" spans="1:1" x14ac:dyDescent="0.25">
      <c r="A2746"/>
    </row>
    <row r="2747" spans="1:1" x14ac:dyDescent="0.25">
      <c r="A2747"/>
    </row>
    <row r="2748" spans="1:1" x14ac:dyDescent="0.25">
      <c r="A2748"/>
    </row>
    <row r="2749" spans="1:1" x14ac:dyDescent="0.25">
      <c r="A2749"/>
    </row>
    <row r="2750" spans="1:1" x14ac:dyDescent="0.25">
      <c r="A2750"/>
    </row>
    <row r="2751" spans="1:1" x14ac:dyDescent="0.25">
      <c r="A2751"/>
    </row>
    <row r="2752" spans="1:1" x14ac:dyDescent="0.25">
      <c r="A2752"/>
    </row>
    <row r="2753" spans="1:1" x14ac:dyDescent="0.25">
      <c r="A2753"/>
    </row>
    <row r="2754" spans="1:1" x14ac:dyDescent="0.25">
      <c r="A2754"/>
    </row>
    <row r="2755" spans="1:1" x14ac:dyDescent="0.25">
      <c r="A2755"/>
    </row>
    <row r="2756" spans="1:1" x14ac:dyDescent="0.25">
      <c r="A2756"/>
    </row>
    <row r="2757" spans="1:1" x14ac:dyDescent="0.25">
      <c r="A2757"/>
    </row>
    <row r="2758" spans="1:1" x14ac:dyDescent="0.25">
      <c r="A2758"/>
    </row>
    <row r="2759" spans="1:1" x14ac:dyDescent="0.25">
      <c r="A2759"/>
    </row>
    <row r="2760" spans="1:1" x14ac:dyDescent="0.25">
      <c r="A2760"/>
    </row>
    <row r="2761" spans="1:1" x14ac:dyDescent="0.25">
      <c r="A2761"/>
    </row>
    <row r="2762" spans="1:1" x14ac:dyDescent="0.25">
      <c r="A2762"/>
    </row>
    <row r="2763" spans="1:1" x14ac:dyDescent="0.25">
      <c r="A2763"/>
    </row>
    <row r="2764" spans="1:1" x14ac:dyDescent="0.25">
      <c r="A2764"/>
    </row>
    <row r="2765" spans="1:1" x14ac:dyDescent="0.25">
      <c r="A2765"/>
    </row>
    <row r="2766" spans="1:1" x14ac:dyDescent="0.25">
      <c r="A2766"/>
    </row>
    <row r="2767" spans="1:1" x14ac:dyDescent="0.25">
      <c r="A2767"/>
    </row>
    <row r="2768" spans="1:1" x14ac:dyDescent="0.25">
      <c r="A2768"/>
    </row>
    <row r="2769" spans="1:1" x14ac:dyDescent="0.25">
      <c r="A2769"/>
    </row>
    <row r="2770" spans="1:1" x14ac:dyDescent="0.25">
      <c r="A2770"/>
    </row>
    <row r="2771" spans="1:1" x14ac:dyDescent="0.25">
      <c r="A2771"/>
    </row>
    <row r="2772" spans="1:1" x14ac:dyDescent="0.25">
      <c r="A2772"/>
    </row>
    <row r="2773" spans="1:1" x14ac:dyDescent="0.25">
      <c r="A2773"/>
    </row>
    <row r="2774" spans="1:1" x14ac:dyDescent="0.25">
      <c r="A2774"/>
    </row>
    <row r="2775" spans="1:1" x14ac:dyDescent="0.25">
      <c r="A2775"/>
    </row>
    <row r="2776" spans="1:1" x14ac:dyDescent="0.25">
      <c r="A2776"/>
    </row>
    <row r="2777" spans="1:1" x14ac:dyDescent="0.25">
      <c r="A2777"/>
    </row>
    <row r="2778" spans="1:1" x14ac:dyDescent="0.25">
      <c r="A2778"/>
    </row>
    <row r="2779" spans="1:1" x14ac:dyDescent="0.25">
      <c r="A2779"/>
    </row>
    <row r="2780" spans="1:1" x14ac:dyDescent="0.25">
      <c r="A2780"/>
    </row>
    <row r="2781" spans="1:1" x14ac:dyDescent="0.25">
      <c r="A2781"/>
    </row>
    <row r="2782" spans="1:1" x14ac:dyDescent="0.25">
      <c r="A2782"/>
    </row>
    <row r="2783" spans="1:1" x14ac:dyDescent="0.25">
      <c r="A2783"/>
    </row>
    <row r="2784" spans="1:1" x14ac:dyDescent="0.25">
      <c r="A2784"/>
    </row>
    <row r="2785" spans="1:1" x14ac:dyDescent="0.25">
      <c r="A2785"/>
    </row>
    <row r="2786" spans="1:1" x14ac:dyDescent="0.25">
      <c r="A2786"/>
    </row>
    <row r="2787" spans="1:1" x14ac:dyDescent="0.25">
      <c r="A2787"/>
    </row>
    <row r="2788" spans="1:1" x14ac:dyDescent="0.25">
      <c r="A2788"/>
    </row>
    <row r="2789" spans="1:1" x14ac:dyDescent="0.25">
      <c r="A2789"/>
    </row>
    <row r="2790" spans="1:1" x14ac:dyDescent="0.25">
      <c r="A2790"/>
    </row>
    <row r="2791" spans="1:1" x14ac:dyDescent="0.25">
      <c r="A2791"/>
    </row>
    <row r="2792" spans="1:1" x14ac:dyDescent="0.25">
      <c r="A2792"/>
    </row>
    <row r="2793" spans="1:1" x14ac:dyDescent="0.25">
      <c r="A2793"/>
    </row>
    <row r="2794" spans="1:1" x14ac:dyDescent="0.25">
      <c r="A2794"/>
    </row>
    <row r="2795" spans="1:1" x14ac:dyDescent="0.25">
      <c r="A2795"/>
    </row>
    <row r="2796" spans="1:1" x14ac:dyDescent="0.25">
      <c r="A2796"/>
    </row>
    <row r="2797" spans="1:1" x14ac:dyDescent="0.25">
      <c r="A2797"/>
    </row>
    <row r="2798" spans="1:1" x14ac:dyDescent="0.25">
      <c r="A2798"/>
    </row>
    <row r="2799" spans="1:1" x14ac:dyDescent="0.25">
      <c r="A2799"/>
    </row>
    <row r="2800" spans="1:1" x14ac:dyDescent="0.25">
      <c r="A2800"/>
    </row>
    <row r="2801" spans="1:1" x14ac:dyDescent="0.25">
      <c r="A2801"/>
    </row>
    <row r="2802" spans="1:1" x14ac:dyDescent="0.25">
      <c r="A2802"/>
    </row>
    <row r="2803" spans="1:1" x14ac:dyDescent="0.25">
      <c r="A2803"/>
    </row>
    <row r="2804" spans="1:1" x14ac:dyDescent="0.25">
      <c r="A2804"/>
    </row>
    <row r="2805" spans="1:1" x14ac:dyDescent="0.25">
      <c r="A2805"/>
    </row>
    <row r="2806" spans="1:1" x14ac:dyDescent="0.25">
      <c r="A2806"/>
    </row>
    <row r="2807" spans="1:1" x14ac:dyDescent="0.25">
      <c r="A2807"/>
    </row>
    <row r="2808" spans="1:1" x14ac:dyDescent="0.25">
      <c r="A2808"/>
    </row>
    <row r="2809" spans="1:1" x14ac:dyDescent="0.25">
      <c r="A2809"/>
    </row>
    <row r="2810" spans="1:1" x14ac:dyDescent="0.25">
      <c r="A2810"/>
    </row>
    <row r="2811" spans="1:1" x14ac:dyDescent="0.25">
      <c r="A2811"/>
    </row>
    <row r="2812" spans="1:1" x14ac:dyDescent="0.25">
      <c r="A2812"/>
    </row>
    <row r="2813" spans="1:1" x14ac:dyDescent="0.25">
      <c r="A2813"/>
    </row>
    <row r="2814" spans="1:1" x14ac:dyDescent="0.25">
      <c r="A2814"/>
    </row>
    <row r="2815" spans="1:1" x14ac:dyDescent="0.25">
      <c r="A2815"/>
    </row>
    <row r="2816" spans="1:1" x14ac:dyDescent="0.25">
      <c r="A2816"/>
    </row>
    <row r="2817" spans="1:1" x14ac:dyDescent="0.25">
      <c r="A2817"/>
    </row>
    <row r="2818" spans="1:1" x14ac:dyDescent="0.25">
      <c r="A2818"/>
    </row>
    <row r="2819" spans="1:1" x14ac:dyDescent="0.25">
      <c r="A2819"/>
    </row>
    <row r="2820" spans="1:1" x14ac:dyDescent="0.25">
      <c r="A2820"/>
    </row>
    <row r="2821" spans="1:1" x14ac:dyDescent="0.25">
      <c r="A2821"/>
    </row>
    <row r="2822" spans="1:1" x14ac:dyDescent="0.25">
      <c r="A2822"/>
    </row>
    <row r="2823" spans="1:1" x14ac:dyDescent="0.25">
      <c r="A2823"/>
    </row>
    <row r="2824" spans="1:1" x14ac:dyDescent="0.25">
      <c r="A2824"/>
    </row>
    <row r="2825" spans="1:1" x14ac:dyDescent="0.25">
      <c r="A2825"/>
    </row>
    <row r="2826" spans="1:1" x14ac:dyDescent="0.25">
      <c r="A2826"/>
    </row>
    <row r="2827" spans="1:1" x14ac:dyDescent="0.25">
      <c r="A2827"/>
    </row>
    <row r="2828" spans="1:1" x14ac:dyDescent="0.25">
      <c r="A2828"/>
    </row>
    <row r="2829" spans="1:1" x14ac:dyDescent="0.25">
      <c r="A2829"/>
    </row>
    <row r="2830" spans="1:1" x14ac:dyDescent="0.25">
      <c r="A2830"/>
    </row>
    <row r="2831" spans="1:1" x14ac:dyDescent="0.25">
      <c r="A2831"/>
    </row>
    <row r="2832" spans="1:1" x14ac:dyDescent="0.25">
      <c r="A2832"/>
    </row>
    <row r="2833" spans="1:1" x14ac:dyDescent="0.25">
      <c r="A2833"/>
    </row>
    <row r="2834" spans="1:1" x14ac:dyDescent="0.25">
      <c r="A2834"/>
    </row>
    <row r="2835" spans="1:1" x14ac:dyDescent="0.25">
      <c r="A2835"/>
    </row>
    <row r="2836" spans="1:1" x14ac:dyDescent="0.25">
      <c r="A2836"/>
    </row>
    <row r="2837" spans="1:1" x14ac:dyDescent="0.25">
      <c r="A2837"/>
    </row>
    <row r="2838" spans="1:1" x14ac:dyDescent="0.25">
      <c r="A2838"/>
    </row>
    <row r="2839" spans="1:1" x14ac:dyDescent="0.25">
      <c r="A2839"/>
    </row>
    <row r="2840" spans="1:1" x14ac:dyDescent="0.25">
      <c r="A2840"/>
    </row>
    <row r="2841" spans="1:1" x14ac:dyDescent="0.25">
      <c r="A2841"/>
    </row>
    <row r="2842" spans="1:1" x14ac:dyDescent="0.25">
      <c r="A2842"/>
    </row>
    <row r="2843" spans="1:1" x14ac:dyDescent="0.25">
      <c r="A2843"/>
    </row>
    <row r="2844" spans="1:1" x14ac:dyDescent="0.25">
      <c r="A2844"/>
    </row>
    <row r="2845" spans="1:1" x14ac:dyDescent="0.25">
      <c r="A2845"/>
    </row>
    <row r="2846" spans="1:1" x14ac:dyDescent="0.25">
      <c r="A2846"/>
    </row>
    <row r="2847" spans="1:1" x14ac:dyDescent="0.25">
      <c r="A2847"/>
    </row>
    <row r="2848" spans="1:1" x14ac:dyDescent="0.25">
      <c r="A2848"/>
    </row>
    <row r="2849" spans="1:1" x14ac:dyDescent="0.25">
      <c r="A2849"/>
    </row>
    <row r="2850" spans="1:1" x14ac:dyDescent="0.25">
      <c r="A2850"/>
    </row>
    <row r="2851" spans="1:1" x14ac:dyDescent="0.25">
      <c r="A2851"/>
    </row>
    <row r="2852" spans="1:1" x14ac:dyDescent="0.25">
      <c r="A2852"/>
    </row>
    <row r="2853" spans="1:1" x14ac:dyDescent="0.25">
      <c r="A2853"/>
    </row>
    <row r="2854" spans="1:1" x14ac:dyDescent="0.25">
      <c r="A2854"/>
    </row>
    <row r="2855" spans="1:1" x14ac:dyDescent="0.25">
      <c r="A2855"/>
    </row>
    <row r="2856" spans="1:1" x14ac:dyDescent="0.25">
      <c r="A2856"/>
    </row>
    <row r="2857" spans="1:1" x14ac:dyDescent="0.25">
      <c r="A2857"/>
    </row>
    <row r="2858" spans="1:1" x14ac:dyDescent="0.25">
      <c r="A2858"/>
    </row>
    <row r="2859" spans="1:1" x14ac:dyDescent="0.25">
      <c r="A2859"/>
    </row>
    <row r="2860" spans="1:1" x14ac:dyDescent="0.25">
      <c r="A2860"/>
    </row>
    <row r="2861" spans="1:1" x14ac:dyDescent="0.25">
      <c r="A2861"/>
    </row>
    <row r="2862" spans="1:1" x14ac:dyDescent="0.25">
      <c r="A2862"/>
    </row>
    <row r="2863" spans="1:1" x14ac:dyDescent="0.25">
      <c r="A2863"/>
    </row>
    <row r="2864" spans="1:1" x14ac:dyDescent="0.25">
      <c r="A2864"/>
    </row>
    <row r="2865" spans="1:1" x14ac:dyDescent="0.25">
      <c r="A2865"/>
    </row>
    <row r="2866" spans="1:1" x14ac:dyDescent="0.25">
      <c r="A2866"/>
    </row>
    <row r="2867" spans="1:1" x14ac:dyDescent="0.25">
      <c r="A2867"/>
    </row>
    <row r="2868" spans="1:1" x14ac:dyDescent="0.25">
      <c r="A2868"/>
    </row>
    <row r="2869" spans="1:1" x14ac:dyDescent="0.25">
      <c r="A2869"/>
    </row>
    <row r="2870" spans="1:1" x14ac:dyDescent="0.25">
      <c r="A2870"/>
    </row>
    <row r="2871" spans="1:1" x14ac:dyDescent="0.25">
      <c r="A2871"/>
    </row>
    <row r="2872" spans="1:1" x14ac:dyDescent="0.25">
      <c r="A2872"/>
    </row>
    <row r="2873" spans="1:1" x14ac:dyDescent="0.25">
      <c r="A2873"/>
    </row>
    <row r="2874" spans="1:1" x14ac:dyDescent="0.25">
      <c r="A2874"/>
    </row>
    <row r="2875" spans="1:1" x14ac:dyDescent="0.25">
      <c r="A2875"/>
    </row>
    <row r="2876" spans="1:1" x14ac:dyDescent="0.25">
      <c r="A2876"/>
    </row>
    <row r="2877" spans="1:1" x14ac:dyDescent="0.25">
      <c r="A2877"/>
    </row>
    <row r="2878" spans="1:1" x14ac:dyDescent="0.25">
      <c r="A2878"/>
    </row>
    <row r="2879" spans="1:1" x14ac:dyDescent="0.25">
      <c r="A2879"/>
    </row>
    <row r="2880" spans="1:1" x14ac:dyDescent="0.25">
      <c r="A2880"/>
    </row>
    <row r="2881" spans="1:1" x14ac:dyDescent="0.25">
      <c r="A2881"/>
    </row>
    <row r="2882" spans="1:1" x14ac:dyDescent="0.25">
      <c r="A2882"/>
    </row>
    <row r="2883" spans="1:1" x14ac:dyDescent="0.25">
      <c r="A2883"/>
    </row>
    <row r="2884" spans="1:1" x14ac:dyDescent="0.25">
      <c r="A2884"/>
    </row>
    <row r="2885" spans="1:1" x14ac:dyDescent="0.25">
      <c r="A2885"/>
    </row>
    <row r="2886" spans="1:1" x14ac:dyDescent="0.25">
      <c r="A2886"/>
    </row>
    <row r="2887" spans="1:1" x14ac:dyDescent="0.25">
      <c r="A2887"/>
    </row>
    <row r="2888" spans="1:1" x14ac:dyDescent="0.25">
      <c r="A2888"/>
    </row>
    <row r="2889" spans="1:1" x14ac:dyDescent="0.25">
      <c r="A2889"/>
    </row>
    <row r="2890" spans="1:1" x14ac:dyDescent="0.25">
      <c r="A2890"/>
    </row>
    <row r="2891" spans="1:1" x14ac:dyDescent="0.25">
      <c r="A2891"/>
    </row>
    <row r="2892" spans="1:1" x14ac:dyDescent="0.25">
      <c r="A2892"/>
    </row>
    <row r="2893" spans="1:1" x14ac:dyDescent="0.25">
      <c r="A2893"/>
    </row>
    <row r="2894" spans="1:1" x14ac:dyDescent="0.25">
      <c r="A2894"/>
    </row>
    <row r="2895" spans="1:1" x14ac:dyDescent="0.25">
      <c r="A2895"/>
    </row>
    <row r="2896" spans="1:1" x14ac:dyDescent="0.25">
      <c r="A2896"/>
    </row>
    <row r="2897" spans="1:1" x14ac:dyDescent="0.25">
      <c r="A2897"/>
    </row>
    <row r="2898" spans="1:1" x14ac:dyDescent="0.25">
      <c r="A2898"/>
    </row>
    <row r="2899" spans="1:1" x14ac:dyDescent="0.25">
      <c r="A2899"/>
    </row>
    <row r="2900" spans="1:1" x14ac:dyDescent="0.25">
      <c r="A2900"/>
    </row>
    <row r="2901" spans="1:1" x14ac:dyDescent="0.25">
      <c r="A2901"/>
    </row>
    <row r="2902" spans="1:1" x14ac:dyDescent="0.25">
      <c r="A2902"/>
    </row>
    <row r="2903" spans="1:1" x14ac:dyDescent="0.25">
      <c r="A2903"/>
    </row>
    <row r="2904" spans="1:1" x14ac:dyDescent="0.25">
      <c r="A2904"/>
    </row>
    <row r="2905" spans="1:1" x14ac:dyDescent="0.25">
      <c r="A2905"/>
    </row>
    <row r="2906" spans="1:1" x14ac:dyDescent="0.25">
      <c r="A2906"/>
    </row>
    <row r="2907" spans="1:1" x14ac:dyDescent="0.25">
      <c r="A2907"/>
    </row>
    <row r="2908" spans="1:1" x14ac:dyDescent="0.25">
      <c r="A2908"/>
    </row>
    <row r="2909" spans="1:1" x14ac:dyDescent="0.25">
      <c r="A2909"/>
    </row>
    <row r="2910" spans="1:1" x14ac:dyDescent="0.25">
      <c r="A2910"/>
    </row>
    <row r="2911" spans="1:1" x14ac:dyDescent="0.25">
      <c r="A2911"/>
    </row>
    <row r="2912" spans="1:1" x14ac:dyDescent="0.25">
      <c r="A2912"/>
    </row>
    <row r="2913" spans="1:1" x14ac:dyDescent="0.25">
      <c r="A2913"/>
    </row>
    <row r="2914" spans="1:1" x14ac:dyDescent="0.25">
      <c r="A2914"/>
    </row>
    <row r="2915" spans="1:1" x14ac:dyDescent="0.25">
      <c r="A2915"/>
    </row>
    <row r="2916" spans="1:1" x14ac:dyDescent="0.25">
      <c r="A2916"/>
    </row>
    <row r="2917" spans="1:1" x14ac:dyDescent="0.25">
      <c r="A2917"/>
    </row>
    <row r="2918" spans="1:1" x14ac:dyDescent="0.25">
      <c r="A2918"/>
    </row>
    <row r="2919" spans="1:1" x14ac:dyDescent="0.25">
      <c r="A2919"/>
    </row>
    <row r="2920" spans="1:1" x14ac:dyDescent="0.25">
      <c r="A2920"/>
    </row>
    <row r="2921" spans="1:1" x14ac:dyDescent="0.25">
      <c r="A2921"/>
    </row>
    <row r="2922" spans="1:1" x14ac:dyDescent="0.25">
      <c r="A2922"/>
    </row>
    <row r="2923" spans="1:1" x14ac:dyDescent="0.25">
      <c r="A2923"/>
    </row>
    <row r="2924" spans="1:1" x14ac:dyDescent="0.25">
      <c r="A2924"/>
    </row>
    <row r="2925" spans="1:1" x14ac:dyDescent="0.25">
      <c r="A2925"/>
    </row>
    <row r="2926" spans="1:1" x14ac:dyDescent="0.25">
      <c r="A2926"/>
    </row>
    <row r="2927" spans="1:1" x14ac:dyDescent="0.25">
      <c r="A2927"/>
    </row>
    <row r="2928" spans="1:1" x14ac:dyDescent="0.25">
      <c r="A2928"/>
    </row>
    <row r="2929" spans="1:1" x14ac:dyDescent="0.25">
      <c r="A2929"/>
    </row>
    <row r="2930" spans="1:1" x14ac:dyDescent="0.25">
      <c r="A2930"/>
    </row>
    <row r="2931" spans="1:1" x14ac:dyDescent="0.25">
      <c r="A2931"/>
    </row>
    <row r="2932" spans="1:1" x14ac:dyDescent="0.25">
      <c r="A2932"/>
    </row>
    <row r="2933" spans="1:1" x14ac:dyDescent="0.25">
      <c r="A2933"/>
    </row>
    <row r="2934" spans="1:1" x14ac:dyDescent="0.25">
      <c r="A2934"/>
    </row>
    <row r="2935" spans="1:1" x14ac:dyDescent="0.25">
      <c r="A2935"/>
    </row>
    <row r="2936" spans="1:1" x14ac:dyDescent="0.25">
      <c r="A2936"/>
    </row>
    <row r="2937" spans="1:1" x14ac:dyDescent="0.25">
      <c r="A2937"/>
    </row>
    <row r="2938" spans="1:1" x14ac:dyDescent="0.25">
      <c r="A2938"/>
    </row>
    <row r="2939" spans="1:1" x14ac:dyDescent="0.25">
      <c r="A2939"/>
    </row>
    <row r="2940" spans="1:1" x14ac:dyDescent="0.25">
      <c r="A2940"/>
    </row>
    <row r="2941" spans="1:1" x14ac:dyDescent="0.25">
      <c r="A2941"/>
    </row>
    <row r="2942" spans="1:1" x14ac:dyDescent="0.25">
      <c r="A2942"/>
    </row>
    <row r="2943" spans="1:1" x14ac:dyDescent="0.25">
      <c r="A2943"/>
    </row>
    <row r="2944" spans="1:1" x14ac:dyDescent="0.25">
      <c r="A2944"/>
    </row>
    <row r="2945" spans="1:1" x14ac:dyDescent="0.25">
      <c r="A2945"/>
    </row>
    <row r="2946" spans="1:1" x14ac:dyDescent="0.25">
      <c r="A2946"/>
    </row>
    <row r="2947" spans="1:1" x14ac:dyDescent="0.25">
      <c r="A2947"/>
    </row>
    <row r="2948" spans="1:1" x14ac:dyDescent="0.25">
      <c r="A2948"/>
    </row>
    <row r="2949" spans="1:1" x14ac:dyDescent="0.25">
      <c r="A2949"/>
    </row>
    <row r="2950" spans="1:1" x14ac:dyDescent="0.25">
      <c r="A2950"/>
    </row>
    <row r="2951" spans="1:1" x14ac:dyDescent="0.25">
      <c r="A2951"/>
    </row>
    <row r="2952" spans="1:1" x14ac:dyDescent="0.25">
      <c r="A2952"/>
    </row>
    <row r="2953" spans="1:1" x14ac:dyDescent="0.25">
      <c r="A2953"/>
    </row>
    <row r="2954" spans="1:1" x14ac:dyDescent="0.25">
      <c r="A2954"/>
    </row>
    <row r="2955" spans="1:1" x14ac:dyDescent="0.25">
      <c r="A2955"/>
    </row>
    <row r="2956" spans="1:1" x14ac:dyDescent="0.25">
      <c r="A2956"/>
    </row>
    <row r="2957" spans="1:1" x14ac:dyDescent="0.25">
      <c r="A2957"/>
    </row>
    <row r="2958" spans="1:1" x14ac:dyDescent="0.25">
      <c r="A2958"/>
    </row>
    <row r="2959" spans="1:1" x14ac:dyDescent="0.25">
      <c r="A2959"/>
    </row>
    <row r="2960" spans="1:1" x14ac:dyDescent="0.25">
      <c r="A2960"/>
    </row>
    <row r="2961" spans="1:1" x14ac:dyDescent="0.25">
      <c r="A2961"/>
    </row>
    <row r="2962" spans="1:1" x14ac:dyDescent="0.25">
      <c r="A2962"/>
    </row>
    <row r="2963" spans="1:1" x14ac:dyDescent="0.25">
      <c r="A2963"/>
    </row>
    <row r="2964" spans="1:1" x14ac:dyDescent="0.25">
      <c r="A2964"/>
    </row>
    <row r="2965" spans="1:1" x14ac:dyDescent="0.25">
      <c r="A2965"/>
    </row>
    <row r="2966" spans="1:1" x14ac:dyDescent="0.25">
      <c r="A2966"/>
    </row>
    <row r="2967" spans="1:1" x14ac:dyDescent="0.25">
      <c r="A2967"/>
    </row>
    <row r="2968" spans="1:1" x14ac:dyDescent="0.25">
      <c r="A2968"/>
    </row>
    <row r="2969" spans="1:1" x14ac:dyDescent="0.25">
      <c r="A2969"/>
    </row>
    <row r="2970" spans="1:1" x14ac:dyDescent="0.25">
      <c r="A2970"/>
    </row>
    <row r="2971" spans="1:1" x14ac:dyDescent="0.25">
      <c r="A2971"/>
    </row>
    <row r="2972" spans="1:1" x14ac:dyDescent="0.25">
      <c r="A2972"/>
    </row>
    <row r="2973" spans="1:1" x14ac:dyDescent="0.25">
      <c r="A2973"/>
    </row>
    <row r="2974" spans="1:1" x14ac:dyDescent="0.25">
      <c r="A2974"/>
    </row>
    <row r="2975" spans="1:1" x14ac:dyDescent="0.25">
      <c r="A2975"/>
    </row>
    <row r="2976" spans="1:1" x14ac:dyDescent="0.25">
      <c r="A2976"/>
    </row>
    <row r="2977" spans="1:1" x14ac:dyDescent="0.25">
      <c r="A2977"/>
    </row>
    <row r="2978" spans="1:1" x14ac:dyDescent="0.25">
      <c r="A2978"/>
    </row>
    <row r="2979" spans="1:1" x14ac:dyDescent="0.25">
      <c r="A2979"/>
    </row>
    <row r="2980" spans="1:1" x14ac:dyDescent="0.25">
      <c r="A2980"/>
    </row>
    <row r="2981" spans="1:1" x14ac:dyDescent="0.25">
      <c r="A2981"/>
    </row>
    <row r="2982" spans="1:1" x14ac:dyDescent="0.25">
      <c r="A2982"/>
    </row>
    <row r="2983" spans="1:1" x14ac:dyDescent="0.25">
      <c r="A2983"/>
    </row>
    <row r="2984" spans="1:1" x14ac:dyDescent="0.25">
      <c r="A2984"/>
    </row>
    <row r="2985" spans="1:1" x14ac:dyDescent="0.25">
      <c r="A2985"/>
    </row>
    <row r="2986" spans="1:1" x14ac:dyDescent="0.25">
      <c r="A2986"/>
    </row>
    <row r="2987" spans="1:1" x14ac:dyDescent="0.25">
      <c r="A2987"/>
    </row>
    <row r="2988" spans="1:1" x14ac:dyDescent="0.25">
      <c r="A2988"/>
    </row>
    <row r="2989" spans="1:1" x14ac:dyDescent="0.25">
      <c r="A2989"/>
    </row>
    <row r="2990" spans="1:1" x14ac:dyDescent="0.25">
      <c r="A2990"/>
    </row>
    <row r="2991" spans="1:1" x14ac:dyDescent="0.25">
      <c r="A2991"/>
    </row>
    <row r="2992" spans="1:1" x14ac:dyDescent="0.25">
      <c r="A2992"/>
    </row>
    <row r="2993" spans="1:1" x14ac:dyDescent="0.25">
      <c r="A2993"/>
    </row>
    <row r="2994" spans="1:1" x14ac:dyDescent="0.25">
      <c r="A2994"/>
    </row>
    <row r="2995" spans="1:1" x14ac:dyDescent="0.25">
      <c r="A2995"/>
    </row>
    <row r="2996" spans="1:1" x14ac:dyDescent="0.25">
      <c r="A2996"/>
    </row>
    <row r="2997" spans="1:1" x14ac:dyDescent="0.25">
      <c r="A2997"/>
    </row>
    <row r="2998" spans="1:1" x14ac:dyDescent="0.25">
      <c r="A2998"/>
    </row>
    <row r="2999" spans="1:1" x14ac:dyDescent="0.25">
      <c r="A2999"/>
    </row>
    <row r="3000" spans="1:1" x14ac:dyDescent="0.25">
      <c r="A3000"/>
    </row>
    <row r="3001" spans="1:1" x14ac:dyDescent="0.25">
      <c r="A3001"/>
    </row>
    <row r="3002" spans="1:1" x14ac:dyDescent="0.25">
      <c r="A3002"/>
    </row>
    <row r="3003" spans="1:1" x14ac:dyDescent="0.25">
      <c r="A3003"/>
    </row>
    <row r="3004" spans="1:1" x14ac:dyDescent="0.25">
      <c r="A3004"/>
    </row>
    <row r="3005" spans="1:1" x14ac:dyDescent="0.25">
      <c r="A3005"/>
    </row>
    <row r="3006" spans="1:1" x14ac:dyDescent="0.25">
      <c r="A3006"/>
    </row>
    <row r="3007" spans="1:1" x14ac:dyDescent="0.25">
      <c r="A3007"/>
    </row>
    <row r="3008" spans="1:1" x14ac:dyDescent="0.25">
      <c r="A3008"/>
    </row>
    <row r="3009" spans="1:1" x14ac:dyDescent="0.25">
      <c r="A3009"/>
    </row>
    <row r="3010" spans="1:1" x14ac:dyDescent="0.25">
      <c r="A3010"/>
    </row>
    <row r="3011" spans="1:1" x14ac:dyDescent="0.25">
      <c r="A3011"/>
    </row>
    <row r="3012" spans="1:1" x14ac:dyDescent="0.25">
      <c r="A3012"/>
    </row>
    <row r="3013" spans="1:1" x14ac:dyDescent="0.25">
      <c r="A3013"/>
    </row>
    <row r="3014" spans="1:1" x14ac:dyDescent="0.25">
      <c r="A3014"/>
    </row>
    <row r="3015" spans="1:1" x14ac:dyDescent="0.25">
      <c r="A3015"/>
    </row>
    <row r="3016" spans="1:1" x14ac:dyDescent="0.25">
      <c r="A3016"/>
    </row>
    <row r="3017" spans="1:1" x14ac:dyDescent="0.25">
      <c r="A3017"/>
    </row>
    <row r="3018" spans="1:1" x14ac:dyDescent="0.25">
      <c r="A3018"/>
    </row>
    <row r="3019" spans="1:1" x14ac:dyDescent="0.25">
      <c r="A3019"/>
    </row>
    <row r="3020" spans="1:1" x14ac:dyDescent="0.25">
      <c r="A3020"/>
    </row>
    <row r="3021" spans="1:1" x14ac:dyDescent="0.25">
      <c r="A3021"/>
    </row>
    <row r="3022" spans="1:1" x14ac:dyDescent="0.25">
      <c r="A3022"/>
    </row>
    <row r="3023" spans="1:1" x14ac:dyDescent="0.25">
      <c r="A3023"/>
    </row>
    <row r="3024" spans="1:1" x14ac:dyDescent="0.25">
      <c r="A3024"/>
    </row>
    <row r="3025" spans="1:1" x14ac:dyDescent="0.25">
      <c r="A3025"/>
    </row>
    <row r="3026" spans="1:1" x14ac:dyDescent="0.25">
      <c r="A3026"/>
    </row>
    <row r="3027" spans="1:1" x14ac:dyDescent="0.25">
      <c r="A3027"/>
    </row>
    <row r="3028" spans="1:1" x14ac:dyDescent="0.25">
      <c r="A3028"/>
    </row>
    <row r="3029" spans="1:1" x14ac:dyDescent="0.25">
      <c r="A3029"/>
    </row>
    <row r="3030" spans="1:1" x14ac:dyDescent="0.25">
      <c r="A3030"/>
    </row>
    <row r="3031" spans="1:1" x14ac:dyDescent="0.25">
      <c r="A3031"/>
    </row>
    <row r="3032" spans="1:1" x14ac:dyDescent="0.25">
      <c r="A3032"/>
    </row>
    <row r="3033" spans="1:1" x14ac:dyDescent="0.25">
      <c r="A3033"/>
    </row>
    <row r="3034" spans="1:1" x14ac:dyDescent="0.25">
      <c r="A3034"/>
    </row>
    <row r="3035" spans="1:1" x14ac:dyDescent="0.25">
      <c r="A3035"/>
    </row>
    <row r="3036" spans="1:1" x14ac:dyDescent="0.25">
      <c r="A3036"/>
    </row>
    <row r="3037" spans="1:1" x14ac:dyDescent="0.25">
      <c r="A3037"/>
    </row>
    <row r="3038" spans="1:1" x14ac:dyDescent="0.25">
      <c r="A3038"/>
    </row>
    <row r="3039" spans="1:1" x14ac:dyDescent="0.25">
      <c r="A3039"/>
    </row>
    <row r="3040" spans="1:1" x14ac:dyDescent="0.25">
      <c r="A3040"/>
    </row>
    <row r="3041" spans="1:1" x14ac:dyDescent="0.25">
      <c r="A3041"/>
    </row>
    <row r="3042" spans="1:1" x14ac:dyDescent="0.25">
      <c r="A3042"/>
    </row>
    <row r="3043" spans="1:1" x14ac:dyDescent="0.25">
      <c r="A3043"/>
    </row>
    <row r="3044" spans="1:1" x14ac:dyDescent="0.25">
      <c r="A3044"/>
    </row>
    <row r="3045" spans="1:1" x14ac:dyDescent="0.25">
      <c r="A3045"/>
    </row>
    <row r="3046" spans="1:1" x14ac:dyDescent="0.25">
      <c r="A3046"/>
    </row>
    <row r="3047" spans="1:1" x14ac:dyDescent="0.25">
      <c r="A3047"/>
    </row>
    <row r="3048" spans="1:1" x14ac:dyDescent="0.25">
      <c r="A3048"/>
    </row>
    <row r="3049" spans="1:1" x14ac:dyDescent="0.25">
      <c r="A3049"/>
    </row>
    <row r="3050" spans="1:1" x14ac:dyDescent="0.25">
      <c r="A3050"/>
    </row>
    <row r="3051" spans="1:1" x14ac:dyDescent="0.25">
      <c r="A3051"/>
    </row>
    <row r="3052" spans="1:1" x14ac:dyDescent="0.25">
      <c r="A3052"/>
    </row>
    <row r="3053" spans="1:1" x14ac:dyDescent="0.25">
      <c r="A3053"/>
    </row>
    <row r="3054" spans="1:1" x14ac:dyDescent="0.25">
      <c r="A3054"/>
    </row>
    <row r="3055" spans="1:1" x14ac:dyDescent="0.25">
      <c r="A3055"/>
    </row>
    <row r="3056" spans="1:1" x14ac:dyDescent="0.25">
      <c r="A3056"/>
    </row>
    <row r="3057" spans="1:1" x14ac:dyDescent="0.25">
      <c r="A3057"/>
    </row>
    <row r="3058" spans="1:1" x14ac:dyDescent="0.25">
      <c r="A3058"/>
    </row>
    <row r="3059" spans="1:1" x14ac:dyDescent="0.25">
      <c r="A3059"/>
    </row>
    <row r="3060" spans="1:1" x14ac:dyDescent="0.25">
      <c r="A3060"/>
    </row>
    <row r="3061" spans="1:1" x14ac:dyDescent="0.25">
      <c r="A3061"/>
    </row>
    <row r="3062" spans="1:1" x14ac:dyDescent="0.25">
      <c r="A3062"/>
    </row>
    <row r="3063" spans="1:1" x14ac:dyDescent="0.25">
      <c r="A3063"/>
    </row>
    <row r="3064" spans="1:1" x14ac:dyDescent="0.25">
      <c r="A3064"/>
    </row>
    <row r="3065" spans="1:1" x14ac:dyDescent="0.25">
      <c r="A3065"/>
    </row>
    <row r="3066" spans="1:1" x14ac:dyDescent="0.25">
      <c r="A3066"/>
    </row>
    <row r="3067" spans="1:1" x14ac:dyDescent="0.25">
      <c r="A3067"/>
    </row>
    <row r="3068" spans="1:1" x14ac:dyDescent="0.25">
      <c r="A3068"/>
    </row>
    <row r="3069" spans="1:1" x14ac:dyDescent="0.25">
      <c r="A3069"/>
    </row>
    <row r="3070" spans="1:1" x14ac:dyDescent="0.25">
      <c r="A3070"/>
    </row>
    <row r="3071" spans="1:1" x14ac:dyDescent="0.25">
      <c r="A3071"/>
    </row>
    <row r="3072" spans="1:1" x14ac:dyDescent="0.25">
      <c r="A3072"/>
    </row>
    <row r="3073" spans="1:1" x14ac:dyDescent="0.25">
      <c r="A3073"/>
    </row>
    <row r="3074" spans="1:1" x14ac:dyDescent="0.25">
      <c r="A3074"/>
    </row>
    <row r="3075" spans="1:1" x14ac:dyDescent="0.25">
      <c r="A3075"/>
    </row>
    <row r="3076" spans="1:1" x14ac:dyDescent="0.25">
      <c r="A3076"/>
    </row>
    <row r="3077" spans="1:1" x14ac:dyDescent="0.25">
      <c r="A3077"/>
    </row>
    <row r="3078" spans="1:1" x14ac:dyDescent="0.25">
      <c r="A3078"/>
    </row>
    <row r="3079" spans="1:1" x14ac:dyDescent="0.25">
      <c r="A3079"/>
    </row>
    <row r="3080" spans="1:1" x14ac:dyDescent="0.25">
      <c r="A3080"/>
    </row>
    <row r="3081" spans="1:1" x14ac:dyDescent="0.25">
      <c r="A3081"/>
    </row>
    <row r="3082" spans="1:1" x14ac:dyDescent="0.25">
      <c r="A3082"/>
    </row>
    <row r="3083" spans="1:1" x14ac:dyDescent="0.25">
      <c r="A3083"/>
    </row>
    <row r="3084" spans="1:1" x14ac:dyDescent="0.25">
      <c r="A3084"/>
    </row>
    <row r="3085" spans="1:1" x14ac:dyDescent="0.25">
      <c r="A3085"/>
    </row>
    <row r="3086" spans="1:1" x14ac:dyDescent="0.25">
      <c r="A3086"/>
    </row>
    <row r="3087" spans="1:1" x14ac:dyDescent="0.25">
      <c r="A3087"/>
    </row>
    <row r="3088" spans="1:1" x14ac:dyDescent="0.25">
      <c r="A3088"/>
    </row>
    <row r="3089" spans="1:1" x14ac:dyDescent="0.25">
      <c r="A3089"/>
    </row>
    <row r="3090" spans="1:1" x14ac:dyDescent="0.25">
      <c r="A3090"/>
    </row>
    <row r="3091" spans="1:1" x14ac:dyDescent="0.25">
      <c r="A3091"/>
    </row>
    <row r="3092" spans="1:1" x14ac:dyDescent="0.25">
      <c r="A3092"/>
    </row>
    <row r="3093" spans="1:1" x14ac:dyDescent="0.25">
      <c r="A3093"/>
    </row>
    <row r="3094" spans="1:1" x14ac:dyDescent="0.25">
      <c r="A3094"/>
    </row>
    <row r="3095" spans="1:1" x14ac:dyDescent="0.25">
      <c r="A3095"/>
    </row>
    <row r="3096" spans="1:1" x14ac:dyDescent="0.25">
      <c r="A3096"/>
    </row>
    <row r="3097" spans="1:1" x14ac:dyDescent="0.25">
      <c r="A3097"/>
    </row>
    <row r="3098" spans="1:1" x14ac:dyDescent="0.25">
      <c r="A3098"/>
    </row>
    <row r="3099" spans="1:1" x14ac:dyDescent="0.25">
      <c r="A3099"/>
    </row>
    <row r="3100" spans="1:1" x14ac:dyDescent="0.25">
      <c r="A3100"/>
    </row>
    <row r="3101" spans="1:1" x14ac:dyDescent="0.25">
      <c r="A3101"/>
    </row>
    <row r="3102" spans="1:1" x14ac:dyDescent="0.25">
      <c r="A3102"/>
    </row>
    <row r="3103" spans="1:1" x14ac:dyDescent="0.25">
      <c r="A3103"/>
    </row>
    <row r="3104" spans="1:1" x14ac:dyDescent="0.25">
      <c r="A3104"/>
    </row>
    <row r="3105" spans="1:1" x14ac:dyDescent="0.25">
      <c r="A3105"/>
    </row>
    <row r="3106" spans="1:1" x14ac:dyDescent="0.25">
      <c r="A3106"/>
    </row>
    <row r="3107" spans="1:1" x14ac:dyDescent="0.25">
      <c r="A3107"/>
    </row>
    <row r="3108" spans="1:1" x14ac:dyDescent="0.25">
      <c r="A3108"/>
    </row>
    <row r="3109" spans="1:1" x14ac:dyDescent="0.25">
      <c r="A3109"/>
    </row>
    <row r="3110" spans="1:1" x14ac:dyDescent="0.25">
      <c r="A3110"/>
    </row>
    <row r="3111" spans="1:1" x14ac:dyDescent="0.25">
      <c r="A3111"/>
    </row>
    <row r="3112" spans="1:1" x14ac:dyDescent="0.25">
      <c r="A3112"/>
    </row>
    <row r="3113" spans="1:1" x14ac:dyDescent="0.25">
      <c r="A3113"/>
    </row>
    <row r="3114" spans="1:1" x14ac:dyDescent="0.25">
      <c r="A3114"/>
    </row>
    <row r="3115" spans="1:1" x14ac:dyDescent="0.25">
      <c r="A3115"/>
    </row>
    <row r="3116" spans="1:1" x14ac:dyDescent="0.25">
      <c r="A3116"/>
    </row>
    <row r="3117" spans="1:1" x14ac:dyDescent="0.25">
      <c r="A3117"/>
    </row>
    <row r="3118" spans="1:1" x14ac:dyDescent="0.25">
      <c r="A3118"/>
    </row>
    <row r="3119" spans="1:1" x14ac:dyDescent="0.25">
      <c r="A3119"/>
    </row>
    <row r="3120" spans="1:1" x14ac:dyDescent="0.25">
      <c r="A3120"/>
    </row>
    <row r="3121" spans="1:1" x14ac:dyDescent="0.25">
      <c r="A3121"/>
    </row>
    <row r="3122" spans="1:1" x14ac:dyDescent="0.25">
      <c r="A3122"/>
    </row>
    <row r="3123" spans="1:1" x14ac:dyDescent="0.25">
      <c r="A3123"/>
    </row>
    <row r="3124" spans="1:1" x14ac:dyDescent="0.25">
      <c r="A3124"/>
    </row>
    <row r="3125" spans="1:1" x14ac:dyDescent="0.25">
      <c r="A3125"/>
    </row>
    <row r="3126" spans="1:1" x14ac:dyDescent="0.25">
      <c r="A3126"/>
    </row>
    <row r="3127" spans="1:1" x14ac:dyDescent="0.25">
      <c r="A3127"/>
    </row>
    <row r="3128" spans="1:1" x14ac:dyDescent="0.25">
      <c r="A3128"/>
    </row>
    <row r="3129" spans="1:1" x14ac:dyDescent="0.25">
      <c r="A3129"/>
    </row>
    <row r="3130" spans="1:1" x14ac:dyDescent="0.25">
      <c r="A3130"/>
    </row>
    <row r="3131" spans="1:1" x14ac:dyDescent="0.25">
      <c r="A3131"/>
    </row>
    <row r="3132" spans="1:1" x14ac:dyDescent="0.25">
      <c r="A3132"/>
    </row>
    <row r="3133" spans="1:1" x14ac:dyDescent="0.25">
      <c r="A3133"/>
    </row>
    <row r="3134" spans="1:1" x14ac:dyDescent="0.25">
      <c r="A3134"/>
    </row>
    <row r="3135" spans="1:1" x14ac:dyDescent="0.25">
      <c r="A3135"/>
    </row>
    <row r="3136" spans="1:1" x14ac:dyDescent="0.25">
      <c r="A3136"/>
    </row>
    <row r="3137" spans="1:1" x14ac:dyDescent="0.25">
      <c r="A3137"/>
    </row>
    <row r="3138" spans="1:1" x14ac:dyDescent="0.25">
      <c r="A3138"/>
    </row>
    <row r="3139" spans="1:1" x14ac:dyDescent="0.25">
      <c r="A3139"/>
    </row>
    <row r="3140" spans="1:1" x14ac:dyDescent="0.25">
      <c r="A3140"/>
    </row>
    <row r="3141" spans="1:1" x14ac:dyDescent="0.25">
      <c r="A3141"/>
    </row>
    <row r="3142" spans="1:1" x14ac:dyDescent="0.25">
      <c r="A3142"/>
    </row>
    <row r="3143" spans="1:1" x14ac:dyDescent="0.25">
      <c r="A3143"/>
    </row>
    <row r="3144" spans="1:1" x14ac:dyDescent="0.25">
      <c r="A3144"/>
    </row>
    <row r="3145" spans="1:1" x14ac:dyDescent="0.25">
      <c r="A3145"/>
    </row>
    <row r="3146" spans="1:1" x14ac:dyDescent="0.25">
      <c r="A3146"/>
    </row>
    <row r="3147" spans="1:1" x14ac:dyDescent="0.25">
      <c r="A3147"/>
    </row>
    <row r="3148" spans="1:1" x14ac:dyDescent="0.25">
      <c r="A3148"/>
    </row>
    <row r="3149" spans="1:1" x14ac:dyDescent="0.25">
      <c r="A3149"/>
    </row>
    <row r="3150" spans="1:1" x14ac:dyDescent="0.25">
      <c r="A3150"/>
    </row>
    <row r="3151" spans="1:1" x14ac:dyDescent="0.25">
      <c r="A3151"/>
    </row>
    <row r="3152" spans="1:1" x14ac:dyDescent="0.25">
      <c r="A3152"/>
    </row>
    <row r="3153" spans="1:1" x14ac:dyDescent="0.25">
      <c r="A3153"/>
    </row>
    <row r="3154" spans="1:1" x14ac:dyDescent="0.25">
      <c r="A3154"/>
    </row>
    <row r="3155" spans="1:1" x14ac:dyDescent="0.25">
      <c r="A3155"/>
    </row>
    <row r="3156" spans="1:1" x14ac:dyDescent="0.25">
      <c r="A3156"/>
    </row>
    <row r="3157" spans="1:1" x14ac:dyDescent="0.25">
      <c r="A3157"/>
    </row>
    <row r="3158" spans="1:1" x14ac:dyDescent="0.25">
      <c r="A3158"/>
    </row>
    <row r="3159" spans="1:1" x14ac:dyDescent="0.25">
      <c r="A3159"/>
    </row>
    <row r="3160" spans="1:1" x14ac:dyDescent="0.25">
      <c r="A3160"/>
    </row>
    <row r="3161" spans="1:1" x14ac:dyDescent="0.25">
      <c r="A3161"/>
    </row>
    <row r="3162" spans="1:1" x14ac:dyDescent="0.25">
      <c r="A3162"/>
    </row>
    <row r="3163" spans="1:1" x14ac:dyDescent="0.25">
      <c r="A3163"/>
    </row>
    <row r="3164" spans="1:1" x14ac:dyDescent="0.25">
      <c r="A3164"/>
    </row>
    <row r="3165" spans="1:1" x14ac:dyDescent="0.25">
      <c r="A3165"/>
    </row>
    <row r="3166" spans="1:1" x14ac:dyDescent="0.25">
      <c r="A3166"/>
    </row>
    <row r="3167" spans="1:1" x14ac:dyDescent="0.25">
      <c r="A3167"/>
    </row>
    <row r="3168" spans="1:1" x14ac:dyDescent="0.25">
      <c r="A3168"/>
    </row>
    <row r="3169" spans="1:1" x14ac:dyDescent="0.25">
      <c r="A3169"/>
    </row>
    <row r="3170" spans="1:1" x14ac:dyDescent="0.25">
      <c r="A3170"/>
    </row>
    <row r="3171" spans="1:1" x14ac:dyDescent="0.25">
      <c r="A3171"/>
    </row>
    <row r="3172" spans="1:1" x14ac:dyDescent="0.25">
      <c r="A3172"/>
    </row>
    <row r="3173" spans="1:1" x14ac:dyDescent="0.25">
      <c r="A3173"/>
    </row>
    <row r="3174" spans="1:1" x14ac:dyDescent="0.25">
      <c r="A3174"/>
    </row>
    <row r="3175" spans="1:1" x14ac:dyDescent="0.25">
      <c r="A3175"/>
    </row>
    <row r="3176" spans="1:1" x14ac:dyDescent="0.25">
      <c r="A3176"/>
    </row>
    <row r="3177" spans="1:1" x14ac:dyDescent="0.25">
      <c r="A3177"/>
    </row>
    <row r="3178" spans="1:1" x14ac:dyDescent="0.25">
      <c r="A3178"/>
    </row>
    <row r="3179" spans="1:1" x14ac:dyDescent="0.25">
      <c r="A3179"/>
    </row>
    <row r="3180" spans="1:1" x14ac:dyDescent="0.25">
      <c r="A3180"/>
    </row>
    <row r="3181" spans="1:1" x14ac:dyDescent="0.25">
      <c r="A3181"/>
    </row>
    <row r="3182" spans="1:1" x14ac:dyDescent="0.25">
      <c r="A3182"/>
    </row>
    <row r="3183" spans="1:1" x14ac:dyDescent="0.25">
      <c r="A3183"/>
    </row>
    <row r="3184" spans="1:1" x14ac:dyDescent="0.25">
      <c r="A3184"/>
    </row>
    <row r="3185" spans="1:1" x14ac:dyDescent="0.25">
      <c r="A3185"/>
    </row>
    <row r="3186" spans="1:1" x14ac:dyDescent="0.25">
      <c r="A3186"/>
    </row>
    <row r="3187" spans="1:1" x14ac:dyDescent="0.25">
      <c r="A3187"/>
    </row>
    <row r="3188" spans="1:1" x14ac:dyDescent="0.25">
      <c r="A3188"/>
    </row>
    <row r="3189" spans="1:1" x14ac:dyDescent="0.25">
      <c r="A3189"/>
    </row>
    <row r="3190" spans="1:1" x14ac:dyDescent="0.25">
      <c r="A3190"/>
    </row>
    <row r="3191" spans="1:1" x14ac:dyDescent="0.25">
      <c r="A3191"/>
    </row>
    <row r="3192" spans="1:1" x14ac:dyDescent="0.25">
      <c r="A3192"/>
    </row>
    <row r="3193" spans="1:1" x14ac:dyDescent="0.25">
      <c r="A3193"/>
    </row>
    <row r="3194" spans="1:1" x14ac:dyDescent="0.25">
      <c r="A3194"/>
    </row>
    <row r="3195" spans="1:1" x14ac:dyDescent="0.25">
      <c r="A3195"/>
    </row>
    <row r="3196" spans="1:1" x14ac:dyDescent="0.25">
      <c r="A3196"/>
    </row>
    <row r="3197" spans="1:1" x14ac:dyDescent="0.25">
      <c r="A3197"/>
    </row>
    <row r="3198" spans="1:1" x14ac:dyDescent="0.25">
      <c r="A3198"/>
    </row>
    <row r="3199" spans="1:1" x14ac:dyDescent="0.25">
      <c r="A3199"/>
    </row>
    <row r="3200" spans="1:1" x14ac:dyDescent="0.25">
      <c r="A3200"/>
    </row>
    <row r="3201" spans="1:1" x14ac:dyDescent="0.25">
      <c r="A3201"/>
    </row>
    <row r="3202" spans="1:1" x14ac:dyDescent="0.25">
      <c r="A3202"/>
    </row>
    <row r="3203" spans="1:1" x14ac:dyDescent="0.25">
      <c r="A3203"/>
    </row>
    <row r="3204" spans="1:1" x14ac:dyDescent="0.25">
      <c r="A3204"/>
    </row>
    <row r="3205" spans="1:1" x14ac:dyDescent="0.25">
      <c r="A3205"/>
    </row>
    <row r="3206" spans="1:1" x14ac:dyDescent="0.25">
      <c r="A3206"/>
    </row>
    <row r="3207" spans="1:1" x14ac:dyDescent="0.25">
      <c r="A3207"/>
    </row>
    <row r="3208" spans="1:1" x14ac:dyDescent="0.25">
      <c r="A3208"/>
    </row>
    <row r="3209" spans="1:1" x14ac:dyDescent="0.25">
      <c r="A3209"/>
    </row>
    <row r="3210" spans="1:1" x14ac:dyDescent="0.25">
      <c r="A3210"/>
    </row>
    <row r="3211" spans="1:1" x14ac:dyDescent="0.25">
      <c r="A3211"/>
    </row>
    <row r="3212" spans="1:1" x14ac:dyDescent="0.25">
      <c r="A3212"/>
    </row>
    <row r="3213" spans="1:1" x14ac:dyDescent="0.25">
      <c r="A3213"/>
    </row>
    <row r="3214" spans="1:1" x14ac:dyDescent="0.25">
      <c r="A3214"/>
    </row>
    <row r="3215" spans="1:1" x14ac:dyDescent="0.25">
      <c r="A3215"/>
    </row>
    <row r="3216" spans="1:1" x14ac:dyDescent="0.25">
      <c r="A3216"/>
    </row>
    <row r="3217" spans="1:1" x14ac:dyDescent="0.25">
      <c r="A3217"/>
    </row>
    <row r="3218" spans="1:1" x14ac:dyDescent="0.25">
      <c r="A3218"/>
    </row>
    <row r="3219" spans="1:1" x14ac:dyDescent="0.25">
      <c r="A3219"/>
    </row>
    <row r="3220" spans="1:1" x14ac:dyDescent="0.25">
      <c r="A3220"/>
    </row>
    <row r="3221" spans="1:1" x14ac:dyDescent="0.25">
      <c r="A3221"/>
    </row>
    <row r="3222" spans="1:1" x14ac:dyDescent="0.25">
      <c r="A3222"/>
    </row>
    <row r="3223" spans="1:1" x14ac:dyDescent="0.25">
      <c r="A3223"/>
    </row>
    <row r="3224" spans="1:1" x14ac:dyDescent="0.25">
      <c r="A3224"/>
    </row>
    <row r="3225" spans="1:1" x14ac:dyDescent="0.25">
      <c r="A3225"/>
    </row>
    <row r="3226" spans="1:1" x14ac:dyDescent="0.25">
      <c r="A3226"/>
    </row>
    <row r="3227" spans="1:1" x14ac:dyDescent="0.25">
      <c r="A3227"/>
    </row>
    <row r="3228" spans="1:1" x14ac:dyDescent="0.25">
      <c r="A3228"/>
    </row>
    <row r="3229" spans="1:1" x14ac:dyDescent="0.25">
      <c r="A3229"/>
    </row>
    <row r="3230" spans="1:1" x14ac:dyDescent="0.25">
      <c r="A3230"/>
    </row>
    <row r="3231" spans="1:1" x14ac:dyDescent="0.25">
      <c r="A3231"/>
    </row>
    <row r="3232" spans="1:1" x14ac:dyDescent="0.25">
      <c r="A3232"/>
    </row>
    <row r="3233" spans="1:1" x14ac:dyDescent="0.25">
      <c r="A3233"/>
    </row>
    <row r="3234" spans="1:1" x14ac:dyDescent="0.25">
      <c r="A3234"/>
    </row>
    <row r="3235" spans="1:1" x14ac:dyDescent="0.25">
      <c r="A3235"/>
    </row>
    <row r="3236" spans="1:1" x14ac:dyDescent="0.25">
      <c r="A3236"/>
    </row>
    <row r="3237" spans="1:1" x14ac:dyDescent="0.25">
      <c r="A3237"/>
    </row>
    <row r="3238" spans="1:1" x14ac:dyDescent="0.25">
      <c r="A3238"/>
    </row>
    <row r="3239" spans="1:1" x14ac:dyDescent="0.25">
      <c r="A3239"/>
    </row>
    <row r="3240" spans="1:1" x14ac:dyDescent="0.25">
      <c r="A3240"/>
    </row>
    <row r="3241" spans="1:1" x14ac:dyDescent="0.25">
      <c r="A3241"/>
    </row>
    <row r="3242" spans="1:1" x14ac:dyDescent="0.25">
      <c r="A3242"/>
    </row>
    <row r="3243" spans="1:1" x14ac:dyDescent="0.25">
      <c r="A3243"/>
    </row>
    <row r="3244" spans="1:1" x14ac:dyDescent="0.25">
      <c r="A3244"/>
    </row>
    <row r="3245" spans="1:1" x14ac:dyDescent="0.25">
      <c r="A3245"/>
    </row>
    <row r="3246" spans="1:1" x14ac:dyDescent="0.25">
      <c r="A3246"/>
    </row>
    <row r="3247" spans="1:1" x14ac:dyDescent="0.25">
      <c r="A3247"/>
    </row>
    <row r="3248" spans="1:1" x14ac:dyDescent="0.25">
      <c r="A3248"/>
    </row>
    <row r="3249" spans="1:1" x14ac:dyDescent="0.25">
      <c r="A3249"/>
    </row>
    <row r="3250" spans="1:1" x14ac:dyDescent="0.25">
      <c r="A3250"/>
    </row>
    <row r="3251" spans="1:1" x14ac:dyDescent="0.25">
      <c r="A3251"/>
    </row>
    <row r="3252" spans="1:1" x14ac:dyDescent="0.25">
      <c r="A3252"/>
    </row>
    <row r="3253" spans="1:1" x14ac:dyDescent="0.25">
      <c r="A3253"/>
    </row>
    <row r="3254" spans="1:1" x14ac:dyDescent="0.25">
      <c r="A3254"/>
    </row>
    <row r="3255" spans="1:1" x14ac:dyDescent="0.25">
      <c r="A3255"/>
    </row>
    <row r="3256" spans="1:1" x14ac:dyDescent="0.25">
      <c r="A3256"/>
    </row>
    <row r="3257" spans="1:1" x14ac:dyDescent="0.25">
      <c r="A3257"/>
    </row>
    <row r="3258" spans="1:1" x14ac:dyDescent="0.25">
      <c r="A3258"/>
    </row>
    <row r="3259" spans="1:1" x14ac:dyDescent="0.25">
      <c r="A3259"/>
    </row>
    <row r="3260" spans="1:1" x14ac:dyDescent="0.25">
      <c r="A3260"/>
    </row>
    <row r="3261" spans="1:1" x14ac:dyDescent="0.25">
      <c r="A3261"/>
    </row>
    <row r="3262" spans="1:1" x14ac:dyDescent="0.25">
      <c r="A3262"/>
    </row>
    <row r="3263" spans="1:1" x14ac:dyDescent="0.25">
      <c r="A3263"/>
    </row>
    <row r="3264" spans="1:1" x14ac:dyDescent="0.25">
      <c r="A3264"/>
    </row>
    <row r="3265" spans="1:1" x14ac:dyDescent="0.25">
      <c r="A3265"/>
    </row>
    <row r="3266" spans="1:1" x14ac:dyDescent="0.25">
      <c r="A3266"/>
    </row>
    <row r="3267" spans="1:1" x14ac:dyDescent="0.25">
      <c r="A3267"/>
    </row>
    <row r="3268" spans="1:1" x14ac:dyDescent="0.25">
      <c r="A3268"/>
    </row>
    <row r="3269" spans="1:1" x14ac:dyDescent="0.25">
      <c r="A3269"/>
    </row>
    <row r="3270" spans="1:1" x14ac:dyDescent="0.25">
      <c r="A3270"/>
    </row>
    <row r="3271" spans="1:1" x14ac:dyDescent="0.25">
      <c r="A3271"/>
    </row>
    <row r="3272" spans="1:1" x14ac:dyDescent="0.25">
      <c r="A3272"/>
    </row>
    <row r="3273" spans="1:1" x14ac:dyDescent="0.25">
      <c r="A3273"/>
    </row>
    <row r="3274" spans="1:1" x14ac:dyDescent="0.25">
      <c r="A3274"/>
    </row>
    <row r="3275" spans="1:1" x14ac:dyDescent="0.25">
      <c r="A3275"/>
    </row>
    <row r="3276" spans="1:1" x14ac:dyDescent="0.25">
      <c r="A3276"/>
    </row>
    <row r="3277" spans="1:1" x14ac:dyDescent="0.25">
      <c r="A3277"/>
    </row>
    <row r="3278" spans="1:1" x14ac:dyDescent="0.25">
      <c r="A3278"/>
    </row>
    <row r="3279" spans="1:1" x14ac:dyDescent="0.25">
      <c r="A3279"/>
    </row>
    <row r="3280" spans="1:1" x14ac:dyDescent="0.25">
      <c r="A3280"/>
    </row>
    <row r="3281" spans="1:1" x14ac:dyDescent="0.25">
      <c r="A3281"/>
    </row>
    <row r="3282" spans="1:1" x14ac:dyDescent="0.25">
      <c r="A3282"/>
    </row>
    <row r="3283" spans="1:1" x14ac:dyDescent="0.25">
      <c r="A3283"/>
    </row>
    <row r="3284" spans="1:1" x14ac:dyDescent="0.25">
      <c r="A3284"/>
    </row>
    <row r="3285" spans="1:1" x14ac:dyDescent="0.25">
      <c r="A3285"/>
    </row>
    <row r="3286" spans="1:1" x14ac:dyDescent="0.25">
      <c r="A3286"/>
    </row>
    <row r="3287" spans="1:1" x14ac:dyDescent="0.25">
      <c r="A3287"/>
    </row>
    <row r="3288" spans="1:1" x14ac:dyDescent="0.25">
      <c r="A3288"/>
    </row>
    <row r="3289" spans="1:1" x14ac:dyDescent="0.25">
      <c r="A3289"/>
    </row>
    <row r="3290" spans="1:1" x14ac:dyDescent="0.25">
      <c r="A3290"/>
    </row>
    <row r="3291" spans="1:1" x14ac:dyDescent="0.25">
      <c r="A3291"/>
    </row>
    <row r="3292" spans="1:1" x14ac:dyDescent="0.25">
      <c r="A3292"/>
    </row>
    <row r="3293" spans="1:1" x14ac:dyDescent="0.25">
      <c r="A3293"/>
    </row>
    <row r="3294" spans="1:1" x14ac:dyDescent="0.25">
      <c r="A3294"/>
    </row>
    <row r="3295" spans="1:1" x14ac:dyDescent="0.25">
      <c r="A3295"/>
    </row>
    <row r="3296" spans="1:1" x14ac:dyDescent="0.25">
      <c r="A3296"/>
    </row>
    <row r="3297" spans="1:1" x14ac:dyDescent="0.25">
      <c r="A3297"/>
    </row>
    <row r="3298" spans="1:1" x14ac:dyDescent="0.25">
      <c r="A3298"/>
    </row>
    <row r="3299" spans="1:1" x14ac:dyDescent="0.25">
      <c r="A3299"/>
    </row>
    <row r="3300" spans="1:1" x14ac:dyDescent="0.25">
      <c r="A3300"/>
    </row>
    <row r="3301" spans="1:1" x14ac:dyDescent="0.25">
      <c r="A3301"/>
    </row>
    <row r="3302" spans="1:1" x14ac:dyDescent="0.25">
      <c r="A3302"/>
    </row>
    <row r="3303" spans="1:1" x14ac:dyDescent="0.25">
      <c r="A3303"/>
    </row>
    <row r="3304" spans="1:1" x14ac:dyDescent="0.25">
      <c r="A3304"/>
    </row>
    <row r="3305" spans="1:1" x14ac:dyDescent="0.25">
      <c r="A3305"/>
    </row>
    <row r="3306" spans="1:1" x14ac:dyDescent="0.25">
      <c r="A3306"/>
    </row>
    <row r="3307" spans="1:1" x14ac:dyDescent="0.25">
      <c r="A3307"/>
    </row>
    <row r="3308" spans="1:1" x14ac:dyDescent="0.25">
      <c r="A3308"/>
    </row>
    <row r="3309" spans="1:1" x14ac:dyDescent="0.25">
      <c r="A3309"/>
    </row>
    <row r="3310" spans="1:1" x14ac:dyDescent="0.25">
      <c r="A3310"/>
    </row>
    <row r="3311" spans="1:1" x14ac:dyDescent="0.25">
      <c r="A3311"/>
    </row>
    <row r="3312" spans="1:1" x14ac:dyDescent="0.25">
      <c r="A3312"/>
    </row>
    <row r="3313" spans="1:1" x14ac:dyDescent="0.25">
      <c r="A3313"/>
    </row>
    <row r="3314" spans="1:1" x14ac:dyDescent="0.25">
      <c r="A3314"/>
    </row>
    <row r="3315" spans="1:1" x14ac:dyDescent="0.25">
      <c r="A3315"/>
    </row>
    <row r="3316" spans="1:1" x14ac:dyDescent="0.25">
      <c r="A3316"/>
    </row>
    <row r="3317" spans="1:1" x14ac:dyDescent="0.25">
      <c r="A3317"/>
    </row>
    <row r="3318" spans="1:1" x14ac:dyDescent="0.25">
      <c r="A3318"/>
    </row>
    <row r="3319" spans="1:1" x14ac:dyDescent="0.25">
      <c r="A3319"/>
    </row>
    <row r="3320" spans="1:1" x14ac:dyDescent="0.25">
      <c r="A3320"/>
    </row>
    <row r="3321" spans="1:1" x14ac:dyDescent="0.25">
      <c r="A3321"/>
    </row>
    <row r="3322" spans="1:1" x14ac:dyDescent="0.25">
      <c r="A3322"/>
    </row>
    <row r="3323" spans="1:1" x14ac:dyDescent="0.25">
      <c r="A3323"/>
    </row>
    <row r="3324" spans="1:1" x14ac:dyDescent="0.25">
      <c r="A3324"/>
    </row>
    <row r="3325" spans="1:1" x14ac:dyDescent="0.25">
      <c r="A3325"/>
    </row>
    <row r="3326" spans="1:1" x14ac:dyDescent="0.25">
      <c r="A3326"/>
    </row>
    <row r="3327" spans="1:1" x14ac:dyDescent="0.25">
      <c r="A3327"/>
    </row>
    <row r="3328" spans="1:1" x14ac:dyDescent="0.25">
      <c r="A3328"/>
    </row>
    <row r="3329" spans="1:1" x14ac:dyDescent="0.25">
      <c r="A3329"/>
    </row>
    <row r="3330" spans="1:1" x14ac:dyDescent="0.25">
      <c r="A3330"/>
    </row>
    <row r="3331" spans="1:1" x14ac:dyDescent="0.25">
      <c r="A3331"/>
    </row>
    <row r="3332" spans="1:1" x14ac:dyDescent="0.25">
      <c r="A3332"/>
    </row>
    <row r="3333" spans="1:1" x14ac:dyDescent="0.25">
      <c r="A3333"/>
    </row>
    <row r="3334" spans="1:1" x14ac:dyDescent="0.25">
      <c r="A3334"/>
    </row>
    <row r="3335" spans="1:1" x14ac:dyDescent="0.25">
      <c r="A3335"/>
    </row>
    <row r="3336" spans="1:1" x14ac:dyDescent="0.25">
      <c r="A3336"/>
    </row>
    <row r="3337" spans="1:1" x14ac:dyDescent="0.25">
      <c r="A3337"/>
    </row>
    <row r="3338" spans="1:1" x14ac:dyDescent="0.25">
      <c r="A3338"/>
    </row>
    <row r="3339" spans="1:1" x14ac:dyDescent="0.25">
      <c r="A3339"/>
    </row>
    <row r="3340" spans="1:1" x14ac:dyDescent="0.25">
      <c r="A3340"/>
    </row>
    <row r="3341" spans="1:1" x14ac:dyDescent="0.25">
      <c r="A3341"/>
    </row>
    <row r="3342" spans="1:1" x14ac:dyDescent="0.25">
      <c r="A3342"/>
    </row>
    <row r="3343" spans="1:1" x14ac:dyDescent="0.25">
      <c r="A3343"/>
    </row>
    <row r="3344" spans="1:1" x14ac:dyDescent="0.25">
      <c r="A3344"/>
    </row>
    <row r="3345" spans="1:1" x14ac:dyDescent="0.25">
      <c r="A3345"/>
    </row>
    <row r="3346" spans="1:1" x14ac:dyDescent="0.25">
      <c r="A3346"/>
    </row>
    <row r="3347" spans="1:1" x14ac:dyDescent="0.25">
      <c r="A3347"/>
    </row>
    <row r="3348" spans="1:1" x14ac:dyDescent="0.25">
      <c r="A3348"/>
    </row>
    <row r="3349" spans="1:1" x14ac:dyDescent="0.25">
      <c r="A3349"/>
    </row>
    <row r="3350" spans="1:1" x14ac:dyDescent="0.25">
      <c r="A3350"/>
    </row>
    <row r="3351" spans="1:1" x14ac:dyDescent="0.25">
      <c r="A3351"/>
    </row>
    <row r="3352" spans="1:1" x14ac:dyDescent="0.25">
      <c r="A3352"/>
    </row>
    <row r="3353" spans="1:1" x14ac:dyDescent="0.25">
      <c r="A3353"/>
    </row>
    <row r="3354" spans="1:1" x14ac:dyDescent="0.25">
      <c r="A3354"/>
    </row>
    <row r="3355" spans="1:1" x14ac:dyDescent="0.25">
      <c r="A3355"/>
    </row>
    <row r="3356" spans="1:1" x14ac:dyDescent="0.25">
      <c r="A3356"/>
    </row>
    <row r="3357" spans="1:1" x14ac:dyDescent="0.25">
      <c r="A3357"/>
    </row>
    <row r="3358" spans="1:1" x14ac:dyDescent="0.25">
      <c r="A3358"/>
    </row>
    <row r="3359" spans="1:1" x14ac:dyDescent="0.25">
      <c r="A3359"/>
    </row>
    <row r="3360" spans="1:1" x14ac:dyDescent="0.25">
      <c r="A3360"/>
    </row>
    <row r="3361" spans="1:1" x14ac:dyDescent="0.25">
      <c r="A3361"/>
    </row>
    <row r="3362" spans="1:1" x14ac:dyDescent="0.25">
      <c r="A3362"/>
    </row>
    <row r="3363" spans="1:1" x14ac:dyDescent="0.25">
      <c r="A3363"/>
    </row>
    <row r="3364" spans="1:1" x14ac:dyDescent="0.25">
      <c r="A3364"/>
    </row>
    <row r="3365" spans="1:1" x14ac:dyDescent="0.25">
      <c r="A3365"/>
    </row>
    <row r="3366" spans="1:1" x14ac:dyDescent="0.25">
      <c r="A3366"/>
    </row>
    <row r="3367" spans="1:1" x14ac:dyDescent="0.25">
      <c r="A3367"/>
    </row>
    <row r="3368" spans="1:1" x14ac:dyDescent="0.25">
      <c r="A3368"/>
    </row>
    <row r="3369" spans="1:1" x14ac:dyDescent="0.25">
      <c r="A3369"/>
    </row>
    <row r="3370" spans="1:1" x14ac:dyDescent="0.25">
      <c r="A3370"/>
    </row>
    <row r="3371" spans="1:1" x14ac:dyDescent="0.25">
      <c r="A3371"/>
    </row>
    <row r="3372" spans="1:1" x14ac:dyDescent="0.25">
      <c r="A3372"/>
    </row>
    <row r="3373" spans="1:1" x14ac:dyDescent="0.25">
      <c r="A3373"/>
    </row>
    <row r="3374" spans="1:1" x14ac:dyDescent="0.25">
      <c r="A3374"/>
    </row>
    <row r="3375" spans="1:1" x14ac:dyDescent="0.25">
      <c r="A3375"/>
    </row>
    <row r="3376" spans="1:1" x14ac:dyDescent="0.25">
      <c r="A3376"/>
    </row>
    <row r="3377" spans="1:1" x14ac:dyDescent="0.25">
      <c r="A3377"/>
    </row>
    <row r="3378" spans="1:1" x14ac:dyDescent="0.25">
      <c r="A3378"/>
    </row>
    <row r="3379" spans="1:1" x14ac:dyDescent="0.25">
      <c r="A3379"/>
    </row>
    <row r="3380" spans="1:1" x14ac:dyDescent="0.25">
      <c r="A3380"/>
    </row>
    <row r="3381" spans="1:1" x14ac:dyDescent="0.25">
      <c r="A3381"/>
    </row>
    <row r="3382" spans="1:1" x14ac:dyDescent="0.25">
      <c r="A3382"/>
    </row>
    <row r="3383" spans="1:1" x14ac:dyDescent="0.25">
      <c r="A3383"/>
    </row>
    <row r="3384" spans="1:1" x14ac:dyDescent="0.25">
      <c r="A3384"/>
    </row>
    <row r="3385" spans="1:1" x14ac:dyDescent="0.25">
      <c r="A3385"/>
    </row>
    <row r="3386" spans="1:1" x14ac:dyDescent="0.25">
      <c r="A3386"/>
    </row>
    <row r="3387" spans="1:1" x14ac:dyDescent="0.25">
      <c r="A3387"/>
    </row>
    <row r="3388" spans="1:1" x14ac:dyDescent="0.25">
      <c r="A3388"/>
    </row>
    <row r="3389" spans="1:1" x14ac:dyDescent="0.25">
      <c r="A3389"/>
    </row>
    <row r="3390" spans="1:1" x14ac:dyDescent="0.25">
      <c r="A3390"/>
    </row>
    <row r="3391" spans="1:1" x14ac:dyDescent="0.25">
      <c r="A3391"/>
    </row>
    <row r="3392" spans="1:1" x14ac:dyDescent="0.25">
      <c r="A3392"/>
    </row>
    <row r="3393" spans="1:1" x14ac:dyDescent="0.25">
      <c r="A3393"/>
    </row>
    <row r="3394" spans="1:1" x14ac:dyDescent="0.25">
      <c r="A3394"/>
    </row>
    <row r="3395" spans="1:1" x14ac:dyDescent="0.25">
      <c r="A3395"/>
    </row>
    <row r="3396" spans="1:1" x14ac:dyDescent="0.25">
      <c r="A3396"/>
    </row>
    <row r="3397" spans="1:1" x14ac:dyDescent="0.25">
      <c r="A3397"/>
    </row>
    <row r="3398" spans="1:1" x14ac:dyDescent="0.25">
      <c r="A3398"/>
    </row>
    <row r="3399" spans="1:1" x14ac:dyDescent="0.25">
      <c r="A3399"/>
    </row>
    <row r="3400" spans="1:1" x14ac:dyDescent="0.25">
      <c r="A3400"/>
    </row>
    <row r="3401" spans="1:1" x14ac:dyDescent="0.25">
      <c r="A3401"/>
    </row>
    <row r="3402" spans="1:1" x14ac:dyDescent="0.25">
      <c r="A3402"/>
    </row>
    <row r="3403" spans="1:1" x14ac:dyDescent="0.25">
      <c r="A3403"/>
    </row>
    <row r="3404" spans="1:1" x14ac:dyDescent="0.25">
      <c r="A3404"/>
    </row>
    <row r="3405" spans="1:1" x14ac:dyDescent="0.25">
      <c r="A3405"/>
    </row>
    <row r="3406" spans="1:1" x14ac:dyDescent="0.25">
      <c r="A3406"/>
    </row>
    <row r="3407" spans="1:1" x14ac:dyDescent="0.25">
      <c r="A3407"/>
    </row>
    <row r="3408" spans="1:1" x14ac:dyDescent="0.25">
      <c r="A3408"/>
    </row>
    <row r="3409" spans="1:1" x14ac:dyDescent="0.25">
      <c r="A3409"/>
    </row>
    <row r="3410" spans="1:1" x14ac:dyDescent="0.25">
      <c r="A3410"/>
    </row>
    <row r="3411" spans="1:1" x14ac:dyDescent="0.25">
      <c r="A3411"/>
    </row>
    <row r="3412" spans="1:1" x14ac:dyDescent="0.25">
      <c r="A3412"/>
    </row>
    <row r="3413" spans="1:1" x14ac:dyDescent="0.25">
      <c r="A3413"/>
    </row>
    <row r="3414" spans="1:1" x14ac:dyDescent="0.25">
      <c r="A3414"/>
    </row>
    <row r="3415" spans="1:1" x14ac:dyDescent="0.25">
      <c r="A3415"/>
    </row>
    <row r="3416" spans="1:1" x14ac:dyDescent="0.25">
      <c r="A3416"/>
    </row>
    <row r="3417" spans="1:1" x14ac:dyDescent="0.25">
      <c r="A3417"/>
    </row>
    <row r="3418" spans="1:1" x14ac:dyDescent="0.25">
      <c r="A3418"/>
    </row>
    <row r="3419" spans="1:1" x14ac:dyDescent="0.25">
      <c r="A3419"/>
    </row>
    <row r="3420" spans="1:1" x14ac:dyDescent="0.25">
      <c r="A3420"/>
    </row>
    <row r="3421" spans="1:1" x14ac:dyDescent="0.25">
      <c r="A3421"/>
    </row>
    <row r="3422" spans="1:1" x14ac:dyDescent="0.25">
      <c r="A3422"/>
    </row>
    <row r="3423" spans="1:1" x14ac:dyDescent="0.25">
      <c r="A3423"/>
    </row>
    <row r="3424" spans="1:1" x14ac:dyDescent="0.25">
      <c r="A3424"/>
    </row>
    <row r="3425" spans="1:1" x14ac:dyDescent="0.25">
      <c r="A3425"/>
    </row>
    <row r="3426" spans="1:1" x14ac:dyDescent="0.25">
      <c r="A3426"/>
    </row>
    <row r="3427" spans="1:1" x14ac:dyDescent="0.25">
      <c r="A3427"/>
    </row>
    <row r="3428" spans="1:1" x14ac:dyDescent="0.25">
      <c r="A3428"/>
    </row>
    <row r="3429" spans="1:1" x14ac:dyDescent="0.25">
      <c r="A3429"/>
    </row>
    <row r="3430" spans="1:1" x14ac:dyDescent="0.25">
      <c r="A3430"/>
    </row>
    <row r="3431" spans="1:1" x14ac:dyDescent="0.25">
      <c r="A3431"/>
    </row>
    <row r="3432" spans="1:1" x14ac:dyDescent="0.25">
      <c r="A3432"/>
    </row>
    <row r="3433" spans="1:1" x14ac:dyDescent="0.25">
      <c r="A3433"/>
    </row>
    <row r="3434" spans="1:1" x14ac:dyDescent="0.25">
      <c r="A3434"/>
    </row>
    <row r="3435" spans="1:1" x14ac:dyDescent="0.25">
      <c r="A3435"/>
    </row>
    <row r="3436" spans="1:1" x14ac:dyDescent="0.25">
      <c r="A3436"/>
    </row>
    <row r="3437" spans="1:1" x14ac:dyDescent="0.25">
      <c r="A3437"/>
    </row>
    <row r="3438" spans="1:1" x14ac:dyDescent="0.25">
      <c r="A3438"/>
    </row>
    <row r="3439" spans="1:1" x14ac:dyDescent="0.25">
      <c r="A3439"/>
    </row>
    <row r="3440" spans="1:1" x14ac:dyDescent="0.25">
      <c r="A3440"/>
    </row>
    <row r="3441" spans="1:1" x14ac:dyDescent="0.25">
      <c r="A3441"/>
    </row>
    <row r="3442" spans="1:1" x14ac:dyDescent="0.25">
      <c r="A3442"/>
    </row>
    <row r="3443" spans="1:1" x14ac:dyDescent="0.25">
      <c r="A3443"/>
    </row>
    <row r="3444" spans="1:1" x14ac:dyDescent="0.25">
      <c r="A3444"/>
    </row>
    <row r="3445" spans="1:1" x14ac:dyDescent="0.25">
      <c r="A3445"/>
    </row>
    <row r="3446" spans="1:1" x14ac:dyDescent="0.25">
      <c r="A3446"/>
    </row>
    <row r="3447" spans="1:1" x14ac:dyDescent="0.25">
      <c r="A3447"/>
    </row>
    <row r="3448" spans="1:1" x14ac:dyDescent="0.25">
      <c r="A3448"/>
    </row>
    <row r="3449" spans="1:1" x14ac:dyDescent="0.25">
      <c r="A3449"/>
    </row>
    <row r="3450" spans="1:1" x14ac:dyDescent="0.25">
      <c r="A3450"/>
    </row>
    <row r="3451" spans="1:1" x14ac:dyDescent="0.25">
      <c r="A3451"/>
    </row>
    <row r="3452" spans="1:1" x14ac:dyDescent="0.25">
      <c r="A3452"/>
    </row>
    <row r="3453" spans="1:1" x14ac:dyDescent="0.25">
      <c r="A3453"/>
    </row>
    <row r="3454" spans="1:1" x14ac:dyDescent="0.25">
      <c r="A3454"/>
    </row>
    <row r="3455" spans="1:1" x14ac:dyDescent="0.25">
      <c r="A3455"/>
    </row>
    <row r="3456" spans="1:1" x14ac:dyDescent="0.25">
      <c r="A3456"/>
    </row>
    <row r="3457" spans="1:1" x14ac:dyDescent="0.25">
      <c r="A3457"/>
    </row>
    <row r="3458" spans="1:1" x14ac:dyDescent="0.25">
      <c r="A3458"/>
    </row>
    <row r="3459" spans="1:1" x14ac:dyDescent="0.25">
      <c r="A3459"/>
    </row>
    <row r="3460" spans="1:1" x14ac:dyDescent="0.25">
      <c r="A3460"/>
    </row>
    <row r="3461" spans="1:1" x14ac:dyDescent="0.25">
      <c r="A3461"/>
    </row>
    <row r="3462" spans="1:1" x14ac:dyDescent="0.25">
      <c r="A3462"/>
    </row>
    <row r="3463" spans="1:1" x14ac:dyDescent="0.25">
      <c r="A3463"/>
    </row>
    <row r="3464" spans="1:1" x14ac:dyDescent="0.25">
      <c r="A3464"/>
    </row>
    <row r="3465" spans="1:1" x14ac:dyDescent="0.25">
      <c r="A3465"/>
    </row>
    <row r="3466" spans="1:1" x14ac:dyDescent="0.25">
      <c r="A3466"/>
    </row>
    <row r="3467" spans="1:1" x14ac:dyDescent="0.25">
      <c r="A3467"/>
    </row>
    <row r="3468" spans="1:1" x14ac:dyDescent="0.25">
      <c r="A3468"/>
    </row>
    <row r="3469" spans="1:1" x14ac:dyDescent="0.25">
      <c r="A3469"/>
    </row>
    <row r="3470" spans="1:1" x14ac:dyDescent="0.25">
      <c r="A3470"/>
    </row>
    <row r="3471" spans="1:1" x14ac:dyDescent="0.25">
      <c r="A3471"/>
    </row>
    <row r="3472" spans="1:1" x14ac:dyDescent="0.25">
      <c r="A3472"/>
    </row>
    <row r="3473" spans="1:1" x14ac:dyDescent="0.25">
      <c r="A3473"/>
    </row>
    <row r="3474" spans="1:1" x14ac:dyDescent="0.25">
      <c r="A3474"/>
    </row>
    <row r="3475" spans="1:1" x14ac:dyDescent="0.25">
      <c r="A3475"/>
    </row>
    <row r="3476" spans="1:1" x14ac:dyDescent="0.25">
      <c r="A3476"/>
    </row>
    <row r="3477" spans="1:1" x14ac:dyDescent="0.25">
      <c r="A3477"/>
    </row>
    <row r="3478" spans="1:1" x14ac:dyDescent="0.25">
      <c r="A3478"/>
    </row>
    <row r="3479" spans="1:1" x14ac:dyDescent="0.25">
      <c r="A3479"/>
    </row>
    <row r="3480" spans="1:1" x14ac:dyDescent="0.25">
      <c r="A3480"/>
    </row>
    <row r="3481" spans="1:1" x14ac:dyDescent="0.25">
      <c r="A3481"/>
    </row>
    <row r="3482" spans="1:1" x14ac:dyDescent="0.25">
      <c r="A3482"/>
    </row>
    <row r="3483" spans="1:1" x14ac:dyDescent="0.25">
      <c r="A3483"/>
    </row>
    <row r="3484" spans="1:1" x14ac:dyDescent="0.25">
      <c r="A3484"/>
    </row>
    <row r="3485" spans="1:1" x14ac:dyDescent="0.25">
      <c r="A3485"/>
    </row>
    <row r="3486" spans="1:1" x14ac:dyDescent="0.25">
      <c r="A3486"/>
    </row>
    <row r="3487" spans="1:1" x14ac:dyDescent="0.25">
      <c r="A3487"/>
    </row>
    <row r="3488" spans="1:1" x14ac:dyDescent="0.25">
      <c r="A3488"/>
    </row>
    <row r="3489" spans="1:1" x14ac:dyDescent="0.25">
      <c r="A3489"/>
    </row>
    <row r="3490" spans="1:1" x14ac:dyDescent="0.25">
      <c r="A3490"/>
    </row>
    <row r="3491" spans="1:1" x14ac:dyDescent="0.25">
      <c r="A3491"/>
    </row>
    <row r="3492" spans="1:1" x14ac:dyDescent="0.25">
      <c r="A3492"/>
    </row>
    <row r="3493" spans="1:1" x14ac:dyDescent="0.25">
      <c r="A3493"/>
    </row>
    <row r="3494" spans="1:1" x14ac:dyDescent="0.25">
      <c r="A3494"/>
    </row>
    <row r="3495" spans="1:1" x14ac:dyDescent="0.25">
      <c r="A3495"/>
    </row>
    <row r="3496" spans="1:1" x14ac:dyDescent="0.25">
      <c r="A3496"/>
    </row>
    <row r="3497" spans="1:1" x14ac:dyDescent="0.25">
      <c r="A3497"/>
    </row>
    <row r="3498" spans="1:1" x14ac:dyDescent="0.25">
      <c r="A3498"/>
    </row>
    <row r="3499" spans="1:1" x14ac:dyDescent="0.25">
      <c r="A3499"/>
    </row>
    <row r="3500" spans="1:1" x14ac:dyDescent="0.25">
      <c r="A3500"/>
    </row>
    <row r="3501" spans="1:1" x14ac:dyDescent="0.25">
      <c r="A3501"/>
    </row>
    <row r="3502" spans="1:1" x14ac:dyDescent="0.25">
      <c r="A3502"/>
    </row>
    <row r="3503" spans="1:1" x14ac:dyDescent="0.25">
      <c r="A3503"/>
    </row>
    <row r="3504" spans="1:1" x14ac:dyDescent="0.25">
      <c r="A3504"/>
    </row>
    <row r="3505" spans="1:1" x14ac:dyDescent="0.25">
      <c r="A3505"/>
    </row>
    <row r="3506" spans="1:1" x14ac:dyDescent="0.25">
      <c r="A3506"/>
    </row>
    <row r="3507" spans="1:1" x14ac:dyDescent="0.25">
      <c r="A3507"/>
    </row>
    <row r="3508" spans="1:1" x14ac:dyDescent="0.25">
      <c r="A3508"/>
    </row>
    <row r="3509" spans="1:1" x14ac:dyDescent="0.25">
      <c r="A3509"/>
    </row>
    <row r="3510" spans="1:1" x14ac:dyDescent="0.25">
      <c r="A3510"/>
    </row>
    <row r="3511" spans="1:1" x14ac:dyDescent="0.25">
      <c r="A3511"/>
    </row>
    <row r="3512" spans="1:1" x14ac:dyDescent="0.25">
      <c r="A3512"/>
    </row>
    <row r="3513" spans="1:1" x14ac:dyDescent="0.25">
      <c r="A3513"/>
    </row>
    <row r="3514" spans="1:1" x14ac:dyDescent="0.25">
      <c r="A3514"/>
    </row>
    <row r="3515" spans="1:1" x14ac:dyDescent="0.25">
      <c r="A3515"/>
    </row>
    <row r="3516" spans="1:1" x14ac:dyDescent="0.25">
      <c r="A3516"/>
    </row>
    <row r="3517" spans="1:1" x14ac:dyDescent="0.25">
      <c r="A3517"/>
    </row>
    <row r="3518" spans="1:1" x14ac:dyDescent="0.25">
      <c r="A3518"/>
    </row>
    <row r="3519" spans="1:1" x14ac:dyDescent="0.25">
      <c r="A3519"/>
    </row>
    <row r="3520" spans="1:1" x14ac:dyDescent="0.25">
      <c r="A3520"/>
    </row>
    <row r="3521" spans="1:1" x14ac:dyDescent="0.25">
      <c r="A3521"/>
    </row>
    <row r="3522" spans="1:1" x14ac:dyDescent="0.25">
      <c r="A3522"/>
    </row>
    <row r="3523" spans="1:1" x14ac:dyDescent="0.25">
      <c r="A3523"/>
    </row>
    <row r="3524" spans="1:1" x14ac:dyDescent="0.25">
      <c r="A3524"/>
    </row>
    <row r="3525" spans="1:1" x14ac:dyDescent="0.25">
      <c r="A3525"/>
    </row>
    <row r="3526" spans="1:1" x14ac:dyDescent="0.25">
      <c r="A3526"/>
    </row>
    <row r="3527" spans="1:1" x14ac:dyDescent="0.25">
      <c r="A3527"/>
    </row>
    <row r="3528" spans="1:1" x14ac:dyDescent="0.25">
      <c r="A3528"/>
    </row>
    <row r="3529" spans="1:1" x14ac:dyDescent="0.25">
      <c r="A3529"/>
    </row>
    <row r="3530" spans="1:1" x14ac:dyDescent="0.25">
      <c r="A3530"/>
    </row>
    <row r="3531" spans="1:1" x14ac:dyDescent="0.25">
      <c r="A3531"/>
    </row>
    <row r="3532" spans="1:1" x14ac:dyDescent="0.25">
      <c r="A3532"/>
    </row>
    <row r="3533" spans="1:1" x14ac:dyDescent="0.25">
      <c r="A3533"/>
    </row>
    <row r="3534" spans="1:1" x14ac:dyDescent="0.25">
      <c r="A3534"/>
    </row>
    <row r="3535" spans="1:1" x14ac:dyDescent="0.25">
      <c r="A3535"/>
    </row>
    <row r="3536" spans="1:1" x14ac:dyDescent="0.25">
      <c r="A3536"/>
    </row>
    <row r="3537" spans="1:1" x14ac:dyDescent="0.25">
      <c r="A3537"/>
    </row>
    <row r="3538" spans="1:1" x14ac:dyDescent="0.25">
      <c r="A3538"/>
    </row>
    <row r="3539" spans="1:1" x14ac:dyDescent="0.25">
      <c r="A3539"/>
    </row>
    <row r="3540" spans="1:1" x14ac:dyDescent="0.25">
      <c r="A3540"/>
    </row>
    <row r="3541" spans="1:1" x14ac:dyDescent="0.25">
      <c r="A3541"/>
    </row>
    <row r="3542" spans="1:1" x14ac:dyDescent="0.25">
      <c r="A3542"/>
    </row>
    <row r="3543" spans="1:1" x14ac:dyDescent="0.25">
      <c r="A3543"/>
    </row>
    <row r="3544" spans="1:1" x14ac:dyDescent="0.25">
      <c r="A3544"/>
    </row>
    <row r="3545" spans="1:1" x14ac:dyDescent="0.25">
      <c r="A3545"/>
    </row>
    <row r="3546" spans="1:1" x14ac:dyDescent="0.25">
      <c r="A3546"/>
    </row>
    <row r="3547" spans="1:1" x14ac:dyDescent="0.25">
      <c r="A3547"/>
    </row>
    <row r="3548" spans="1:1" x14ac:dyDescent="0.25">
      <c r="A3548"/>
    </row>
    <row r="3549" spans="1:1" x14ac:dyDescent="0.25">
      <c r="A3549"/>
    </row>
    <row r="3550" spans="1:1" x14ac:dyDescent="0.25">
      <c r="A3550"/>
    </row>
    <row r="3551" spans="1:1" x14ac:dyDescent="0.25">
      <c r="A3551"/>
    </row>
    <row r="3552" spans="1:1" x14ac:dyDescent="0.25">
      <c r="A3552"/>
    </row>
    <row r="3553" spans="1:1" x14ac:dyDescent="0.25">
      <c r="A3553"/>
    </row>
    <row r="3554" spans="1:1" x14ac:dyDescent="0.25">
      <c r="A3554"/>
    </row>
    <row r="3555" spans="1:1" x14ac:dyDescent="0.25">
      <c r="A3555"/>
    </row>
    <row r="3556" spans="1:1" x14ac:dyDescent="0.25">
      <c r="A3556"/>
    </row>
    <row r="3557" spans="1:1" x14ac:dyDescent="0.25">
      <c r="A3557"/>
    </row>
    <row r="3558" spans="1:1" x14ac:dyDescent="0.25">
      <c r="A3558"/>
    </row>
    <row r="3559" spans="1:1" x14ac:dyDescent="0.25">
      <c r="A3559"/>
    </row>
    <row r="3560" spans="1:1" x14ac:dyDescent="0.25">
      <c r="A3560"/>
    </row>
    <row r="3561" spans="1:1" x14ac:dyDescent="0.25">
      <c r="A3561"/>
    </row>
    <row r="3562" spans="1:1" x14ac:dyDescent="0.25">
      <c r="A3562"/>
    </row>
    <row r="3563" spans="1:1" x14ac:dyDescent="0.25">
      <c r="A3563"/>
    </row>
    <row r="3564" spans="1:1" x14ac:dyDescent="0.25">
      <c r="A3564"/>
    </row>
    <row r="3565" spans="1:1" x14ac:dyDescent="0.25">
      <c r="A3565"/>
    </row>
    <row r="3566" spans="1:1" x14ac:dyDescent="0.25">
      <c r="A3566"/>
    </row>
    <row r="3567" spans="1:1" x14ac:dyDescent="0.25">
      <c r="A3567"/>
    </row>
    <row r="3568" spans="1:1" x14ac:dyDescent="0.25">
      <c r="A3568"/>
    </row>
    <row r="3569" spans="1:1" x14ac:dyDescent="0.25">
      <c r="A3569"/>
    </row>
    <row r="3570" spans="1:1" x14ac:dyDescent="0.25">
      <c r="A3570"/>
    </row>
    <row r="3571" spans="1:1" x14ac:dyDescent="0.25">
      <c r="A3571"/>
    </row>
    <row r="3572" spans="1:1" x14ac:dyDescent="0.25">
      <c r="A3572"/>
    </row>
    <row r="3573" spans="1:1" x14ac:dyDescent="0.25">
      <c r="A3573"/>
    </row>
    <row r="3574" spans="1:1" x14ac:dyDescent="0.25">
      <c r="A3574"/>
    </row>
    <row r="3575" spans="1:1" x14ac:dyDescent="0.25">
      <c r="A3575"/>
    </row>
    <row r="3576" spans="1:1" x14ac:dyDescent="0.25">
      <c r="A3576"/>
    </row>
    <row r="3577" spans="1:1" x14ac:dyDescent="0.25">
      <c r="A3577"/>
    </row>
    <row r="3578" spans="1:1" x14ac:dyDescent="0.25">
      <c r="A3578"/>
    </row>
    <row r="3579" spans="1:1" x14ac:dyDescent="0.25">
      <c r="A3579"/>
    </row>
    <row r="3580" spans="1:1" x14ac:dyDescent="0.25">
      <c r="A3580"/>
    </row>
    <row r="3581" spans="1:1" x14ac:dyDescent="0.25">
      <c r="A3581"/>
    </row>
    <row r="3582" spans="1:1" x14ac:dyDescent="0.25">
      <c r="A3582"/>
    </row>
    <row r="3583" spans="1:1" x14ac:dyDescent="0.25">
      <c r="A3583"/>
    </row>
  </sheetData>
  <sortState xmlns:xlrd2="http://schemas.microsoft.com/office/spreadsheetml/2017/richdata2" ref="A15:AS78">
    <sortCondition ref="A15"/>
  </sortState>
  <mergeCells count="19">
    <mergeCell ref="D38:E38"/>
    <mergeCell ref="A28:H28"/>
    <mergeCell ref="A29:H29"/>
    <mergeCell ref="A30:H30"/>
    <mergeCell ref="A31:H31"/>
    <mergeCell ref="A33:H33"/>
    <mergeCell ref="A1:I3"/>
    <mergeCell ref="A6:B6"/>
    <mergeCell ref="A7:B7"/>
    <mergeCell ref="A8:B8"/>
    <mergeCell ref="A9:B9"/>
    <mergeCell ref="A10:B10"/>
    <mergeCell ref="A11:B11"/>
    <mergeCell ref="A12:I12"/>
    <mergeCell ref="F24:F25"/>
    <mergeCell ref="G24:G25"/>
    <mergeCell ref="H24:H25"/>
    <mergeCell ref="I24:I25"/>
    <mergeCell ref="A14:I14"/>
  </mergeCells>
  <pageMargins left="0.7" right="0.7" top="0.75" bottom="0.75" header="0.3" footer="0.3"/>
  <pageSetup paperSize="9" scale="7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J3579"/>
  <sheetViews>
    <sheetView topLeftCell="A13" workbookViewId="0">
      <selection activeCell="F15" sqref="F15:F19"/>
    </sheetView>
  </sheetViews>
  <sheetFormatPr defaultRowHeight="15" x14ac:dyDescent="0.25"/>
  <cols>
    <col min="1" max="1" width="26.7109375" style="29" customWidth="1"/>
    <col min="2" max="2" width="30.7109375" customWidth="1"/>
    <col min="3" max="3" width="26.7109375" customWidth="1"/>
    <col min="4" max="4" width="11.7109375" customWidth="1"/>
    <col min="5" max="5" width="3.7109375" customWidth="1"/>
    <col min="6" max="6" width="11.7109375" customWidth="1"/>
    <col min="7" max="7" width="11.7109375" style="289" customWidth="1"/>
    <col min="8" max="8" width="11.7109375" customWidth="1"/>
    <col min="9" max="9" width="11.7109375" style="289" customWidth="1"/>
  </cols>
  <sheetData>
    <row r="1" spans="1:10" ht="15" customHeight="1" x14ac:dyDescent="0.25">
      <c r="A1" s="330" t="s">
        <v>38</v>
      </c>
      <c r="B1" s="330"/>
      <c r="C1" s="330"/>
      <c r="D1" s="330"/>
      <c r="E1" s="330"/>
      <c r="F1" s="330"/>
      <c r="G1" s="330"/>
      <c r="H1" s="330"/>
      <c r="I1" s="330"/>
    </row>
    <row r="2" spans="1:10" ht="15" customHeight="1" x14ac:dyDescent="0.25">
      <c r="A2" s="330"/>
      <c r="B2" s="330"/>
      <c r="C2" s="330"/>
      <c r="D2" s="330"/>
      <c r="E2" s="330"/>
      <c r="F2" s="330"/>
      <c r="G2" s="330"/>
      <c r="H2" s="330"/>
      <c r="I2" s="330"/>
    </row>
    <row r="3" spans="1:10" ht="15" customHeight="1" x14ac:dyDescent="0.25">
      <c r="A3" s="330"/>
      <c r="B3" s="330"/>
      <c r="C3" s="330"/>
      <c r="D3" s="330"/>
      <c r="E3" s="330"/>
      <c r="F3" s="330"/>
      <c r="G3" s="330"/>
      <c r="H3" s="330"/>
      <c r="I3" s="330"/>
    </row>
    <row r="4" spans="1:10" s="38" customFormat="1" ht="15" customHeight="1" x14ac:dyDescent="0.25">
      <c r="A4" s="33" t="s">
        <v>39</v>
      </c>
      <c r="B4" s="33"/>
      <c r="C4" s="33"/>
      <c r="D4" s="33"/>
      <c r="E4" s="33"/>
      <c r="F4" s="33"/>
      <c r="G4" s="281"/>
      <c r="H4" s="33"/>
      <c r="I4" s="281"/>
    </row>
    <row r="5" spans="1:10" s="38" customFormat="1" ht="15" customHeight="1" x14ac:dyDescent="0.25">
      <c r="A5" s="33"/>
      <c r="B5" s="33"/>
      <c r="C5" s="33"/>
      <c r="D5" s="33"/>
      <c r="E5" s="33"/>
      <c r="F5" s="33"/>
      <c r="G5" s="281"/>
      <c r="H5" s="33"/>
      <c r="I5" s="281"/>
    </row>
    <row r="6" spans="1:10" s="242" customFormat="1" ht="15" customHeight="1" x14ac:dyDescent="0.2">
      <c r="A6" s="331" t="s">
        <v>372</v>
      </c>
      <c r="B6" s="331"/>
      <c r="C6" s="239"/>
      <c r="D6" s="239"/>
      <c r="E6" s="239"/>
      <c r="F6" s="239"/>
      <c r="G6" s="282"/>
      <c r="H6" s="239"/>
      <c r="I6" s="282"/>
    </row>
    <row r="7" spans="1:10" s="242" customFormat="1" ht="15" customHeight="1" x14ac:dyDescent="0.2">
      <c r="A7" s="331" t="s">
        <v>354</v>
      </c>
      <c r="B7" s="331"/>
      <c r="C7" s="239"/>
      <c r="D7" s="239"/>
      <c r="E7" s="239"/>
      <c r="F7" s="239"/>
      <c r="G7" s="282"/>
      <c r="H7" s="239"/>
      <c r="I7" s="282"/>
    </row>
    <row r="8" spans="1:10" s="242" customFormat="1" ht="15" customHeight="1" x14ac:dyDescent="0.2">
      <c r="A8" s="331" t="s">
        <v>355</v>
      </c>
      <c r="B8" s="331"/>
      <c r="C8" s="239"/>
      <c r="D8" s="239"/>
      <c r="E8" s="239"/>
      <c r="F8" s="239"/>
      <c r="G8" s="282"/>
      <c r="H8" s="239"/>
      <c r="I8" s="282"/>
    </row>
    <row r="9" spans="1:10" s="242" customFormat="1" ht="15" customHeight="1" x14ac:dyDescent="0.2">
      <c r="A9" s="331" t="s">
        <v>247</v>
      </c>
      <c r="B9" s="331"/>
      <c r="C9" s="239"/>
      <c r="D9" s="239"/>
      <c r="E9" s="239"/>
      <c r="F9" s="239"/>
      <c r="G9" s="282"/>
      <c r="H9" s="239"/>
      <c r="I9" s="282"/>
    </row>
    <row r="10" spans="1:10" s="242" customFormat="1" ht="15" customHeight="1" x14ac:dyDescent="0.2">
      <c r="A10" s="331" t="s">
        <v>456</v>
      </c>
      <c r="B10" s="331"/>
      <c r="C10" s="239"/>
      <c r="D10" s="239"/>
      <c r="E10" s="239"/>
      <c r="F10" s="239"/>
      <c r="G10" s="282"/>
      <c r="H10" s="239"/>
      <c r="I10" s="282"/>
    </row>
    <row r="11" spans="1:10" s="242" customFormat="1" ht="15" customHeight="1" x14ac:dyDescent="0.2">
      <c r="A11" s="331" t="s">
        <v>356</v>
      </c>
      <c r="B11" s="331"/>
      <c r="C11" s="239"/>
      <c r="D11" s="239"/>
      <c r="E11" s="239"/>
      <c r="F11" s="239"/>
      <c r="G11" s="282"/>
      <c r="H11" s="239"/>
      <c r="I11" s="282"/>
    </row>
    <row r="12" spans="1:10" ht="30" customHeight="1" thickBot="1" x14ac:dyDescent="0.3">
      <c r="A12" s="334" t="s">
        <v>408</v>
      </c>
      <c r="B12" s="335"/>
      <c r="C12" s="335"/>
      <c r="D12" s="335"/>
      <c r="E12" s="335"/>
      <c r="F12" s="335"/>
      <c r="G12" s="335"/>
      <c r="H12" s="335"/>
      <c r="I12" s="335"/>
    </row>
    <row r="13" spans="1:10" ht="90" customHeight="1" thickBot="1" x14ac:dyDescent="0.3">
      <c r="A13" s="3" t="s">
        <v>11</v>
      </c>
      <c r="B13" s="3" t="s">
        <v>103</v>
      </c>
      <c r="C13" s="3" t="s">
        <v>552</v>
      </c>
      <c r="D13" s="3" t="s">
        <v>6</v>
      </c>
      <c r="E13" s="3" t="s">
        <v>4</v>
      </c>
      <c r="F13" s="4" t="s">
        <v>7</v>
      </c>
      <c r="G13" s="294" t="s">
        <v>8</v>
      </c>
      <c r="H13" s="5" t="s">
        <v>102</v>
      </c>
      <c r="I13" s="294" t="s">
        <v>9</v>
      </c>
    </row>
    <row r="14" spans="1:10" ht="17.25" x14ac:dyDescent="0.25">
      <c r="A14" s="383" t="s">
        <v>146</v>
      </c>
      <c r="B14" s="384"/>
      <c r="C14" s="384"/>
      <c r="D14" s="384"/>
      <c r="E14" s="384"/>
      <c r="F14" s="384"/>
      <c r="G14" s="384"/>
      <c r="H14" s="384"/>
      <c r="I14" s="384"/>
    </row>
    <row r="15" spans="1:10" ht="22.5" x14ac:dyDescent="0.25">
      <c r="A15" s="31" t="s">
        <v>145</v>
      </c>
      <c r="B15" s="13" t="s">
        <v>260</v>
      </c>
      <c r="C15" s="230" t="s">
        <v>26</v>
      </c>
      <c r="D15" s="165">
        <v>600</v>
      </c>
      <c r="E15" s="77" t="s">
        <v>5</v>
      </c>
      <c r="F15" s="231"/>
      <c r="G15" s="285">
        <f t="shared" ref="G15:G19" si="0">SUM(D15*F15)</f>
        <v>0</v>
      </c>
      <c r="H15" s="231">
        <v>20</v>
      </c>
      <c r="I15" s="285">
        <f>SUM(G15*1.2)</f>
        <v>0</v>
      </c>
      <c r="J15" s="36"/>
    </row>
    <row r="16" spans="1:10" ht="23.25" customHeight="1" x14ac:dyDescent="0.25">
      <c r="A16" s="31" t="s">
        <v>405</v>
      </c>
      <c r="B16" s="13" t="s">
        <v>506</v>
      </c>
      <c r="C16" s="230" t="s">
        <v>26</v>
      </c>
      <c r="D16" s="165">
        <v>50</v>
      </c>
      <c r="E16" s="78" t="s">
        <v>5</v>
      </c>
      <c r="F16" s="231"/>
      <c r="G16" s="285">
        <f t="shared" si="0"/>
        <v>0</v>
      </c>
      <c r="H16" s="231">
        <v>20</v>
      </c>
      <c r="I16" s="285">
        <f t="shared" ref="I16:I19" si="1">SUM(G16*1.2)</f>
        <v>0</v>
      </c>
      <c r="J16" s="36"/>
    </row>
    <row r="17" spans="1:10" x14ac:dyDescent="0.25">
      <c r="A17" s="31" t="s">
        <v>404</v>
      </c>
      <c r="B17" s="13" t="s">
        <v>503</v>
      </c>
      <c r="C17" s="230" t="s">
        <v>26</v>
      </c>
      <c r="D17" s="165">
        <v>200</v>
      </c>
      <c r="E17" s="78" t="s">
        <v>5</v>
      </c>
      <c r="F17" s="231"/>
      <c r="G17" s="285">
        <f t="shared" si="0"/>
        <v>0</v>
      </c>
      <c r="H17" s="231">
        <v>20</v>
      </c>
      <c r="I17" s="285">
        <f t="shared" si="1"/>
        <v>0</v>
      </c>
      <c r="J17" s="36"/>
    </row>
    <row r="18" spans="1:10" x14ac:dyDescent="0.25">
      <c r="A18" s="31" t="s">
        <v>504</v>
      </c>
      <c r="B18" s="13" t="s">
        <v>343</v>
      </c>
      <c r="C18" s="230" t="s">
        <v>26</v>
      </c>
      <c r="D18" s="166">
        <v>300</v>
      </c>
      <c r="E18" s="166" t="s">
        <v>5</v>
      </c>
      <c r="F18" s="231"/>
      <c r="G18" s="285">
        <f t="shared" si="0"/>
        <v>0</v>
      </c>
      <c r="H18" s="231">
        <v>20</v>
      </c>
      <c r="I18" s="285">
        <f t="shared" si="1"/>
        <v>0</v>
      </c>
      <c r="J18" s="36"/>
    </row>
    <row r="19" spans="1:10" x14ac:dyDescent="0.25">
      <c r="A19" s="31" t="s">
        <v>505</v>
      </c>
      <c r="B19" s="13" t="s">
        <v>344</v>
      </c>
      <c r="C19" s="230" t="s">
        <v>26</v>
      </c>
      <c r="D19" s="166">
        <v>60</v>
      </c>
      <c r="E19" s="166" t="s">
        <v>5</v>
      </c>
      <c r="F19" s="231"/>
      <c r="G19" s="285">
        <f t="shared" si="0"/>
        <v>0</v>
      </c>
      <c r="H19" s="231">
        <v>20</v>
      </c>
      <c r="I19" s="285">
        <f t="shared" si="1"/>
        <v>0</v>
      </c>
      <c r="J19" s="36"/>
    </row>
    <row r="20" spans="1:10" x14ac:dyDescent="0.25">
      <c r="A20" s="147"/>
      <c r="B20" s="147"/>
      <c r="C20" s="252"/>
      <c r="D20" s="147"/>
      <c r="E20" s="147"/>
      <c r="F20" s="348" t="s">
        <v>132</v>
      </c>
      <c r="G20" s="346">
        <f>SUM(G15:G19)</f>
        <v>0</v>
      </c>
      <c r="H20" s="348" t="s">
        <v>133</v>
      </c>
      <c r="I20" s="346">
        <f>SUM(I15:I19)</f>
        <v>0</v>
      </c>
      <c r="J20" s="147"/>
    </row>
    <row r="21" spans="1:10" ht="32.25" customHeight="1" x14ac:dyDescent="0.25">
      <c r="A21" s="146" t="s">
        <v>31</v>
      </c>
      <c r="B21" s="146" t="s">
        <v>406</v>
      </c>
      <c r="C21" s="147"/>
      <c r="D21" s="147"/>
      <c r="E21" s="147"/>
      <c r="F21" s="349"/>
      <c r="G21" s="347"/>
      <c r="H21" s="349"/>
      <c r="I21" s="347"/>
      <c r="J21" s="147"/>
    </row>
    <row r="22" spans="1:10" ht="23.25" customHeight="1" x14ac:dyDescent="0.25">
      <c r="A22" s="105" t="s">
        <v>32</v>
      </c>
      <c r="B22" s="106" t="s">
        <v>33</v>
      </c>
      <c r="C22" s="147"/>
      <c r="D22" s="376"/>
      <c r="E22" s="376"/>
      <c r="F22" s="147"/>
      <c r="G22" s="286"/>
      <c r="H22" s="147"/>
      <c r="I22" s="286"/>
      <c r="J22" s="147"/>
    </row>
    <row r="23" spans="1:10" ht="23.25" customHeight="1" x14ac:dyDescent="0.25">
      <c r="A23" s="147"/>
      <c r="B23" s="147"/>
      <c r="C23" s="147"/>
      <c r="D23" s="147"/>
      <c r="E23" s="147"/>
      <c r="F23" s="147"/>
      <c r="G23" s="286"/>
      <c r="H23" s="147"/>
      <c r="I23" s="286"/>
      <c r="J23" s="147"/>
    </row>
    <row r="24" spans="1:10" s="149" customFormat="1" ht="43.5" customHeight="1" x14ac:dyDescent="0.2">
      <c r="A24" s="350" t="s">
        <v>40</v>
      </c>
      <c r="B24" s="351"/>
      <c r="C24" s="351"/>
      <c r="D24" s="351"/>
      <c r="E24" s="351"/>
      <c r="F24" s="351"/>
      <c r="G24" s="351"/>
      <c r="H24" s="351"/>
      <c r="I24" s="287"/>
    </row>
    <row r="25" spans="1:10" s="149" customFormat="1" ht="44.25" customHeight="1" x14ac:dyDescent="0.2">
      <c r="A25" s="338" t="s">
        <v>41</v>
      </c>
      <c r="B25" s="339"/>
      <c r="C25" s="339"/>
      <c r="D25" s="339"/>
      <c r="E25" s="339"/>
      <c r="F25" s="339"/>
      <c r="G25" s="339"/>
      <c r="H25" s="339"/>
      <c r="I25" s="287"/>
    </row>
    <row r="26" spans="1:10" s="149" customFormat="1" ht="11.25" x14ac:dyDescent="0.2">
      <c r="A26" s="338" t="s">
        <v>42</v>
      </c>
      <c r="B26" s="339"/>
      <c r="C26" s="339"/>
      <c r="D26" s="339"/>
      <c r="E26" s="339"/>
      <c r="F26" s="339"/>
      <c r="G26" s="339"/>
      <c r="H26" s="339"/>
      <c r="I26" s="287"/>
    </row>
    <row r="27" spans="1:10" s="149" customFormat="1" ht="11.25" x14ac:dyDescent="0.2">
      <c r="A27" s="340" t="s">
        <v>43</v>
      </c>
      <c r="B27" s="341"/>
      <c r="C27" s="341"/>
      <c r="D27" s="341"/>
      <c r="E27" s="341"/>
      <c r="F27" s="341"/>
      <c r="G27" s="341"/>
      <c r="H27" s="341"/>
      <c r="I27" s="287"/>
    </row>
    <row r="28" spans="1:10" s="149" customFormat="1" ht="11.25" x14ac:dyDescent="0.2">
      <c r="A28" s="150"/>
      <c r="B28" s="82"/>
      <c r="C28" s="82"/>
      <c r="D28" s="82"/>
      <c r="E28" s="82"/>
      <c r="F28" s="82"/>
      <c r="G28" s="291"/>
      <c r="H28" s="82"/>
      <c r="I28" s="287"/>
    </row>
    <row r="29" spans="1:10" s="149" customFormat="1" ht="11.25" x14ac:dyDescent="0.2">
      <c r="A29" s="340" t="s">
        <v>44</v>
      </c>
      <c r="B29" s="341"/>
      <c r="C29" s="341"/>
      <c r="D29" s="341"/>
      <c r="E29" s="341"/>
      <c r="F29" s="341"/>
      <c r="G29" s="341"/>
      <c r="H29" s="341"/>
      <c r="I29" s="287"/>
    </row>
    <row r="30" spans="1:10" s="149" customFormat="1" ht="11.25" x14ac:dyDescent="0.2">
      <c r="A30" s="151"/>
      <c r="B30" s="107"/>
      <c r="C30" s="152"/>
      <c r="D30" s="152"/>
      <c r="E30" s="152"/>
      <c r="F30" s="153"/>
      <c r="G30" s="292"/>
      <c r="I30" s="287"/>
    </row>
    <row r="31" spans="1:10" s="149" customFormat="1" ht="11.25" x14ac:dyDescent="0.2">
      <c r="A31" s="151"/>
      <c r="B31" s="107"/>
      <c r="C31" s="152"/>
      <c r="D31" s="152"/>
      <c r="E31" s="152"/>
      <c r="F31" s="153"/>
      <c r="G31" s="292"/>
      <c r="I31" s="287"/>
    </row>
    <row r="32" spans="1:10" s="108" customFormat="1" ht="11.25" x14ac:dyDescent="0.2">
      <c r="A32" s="154"/>
      <c r="G32" s="288"/>
      <c r="I32" s="288"/>
    </row>
    <row r="33" spans="1:9" s="108" customFormat="1" ht="11.25" x14ac:dyDescent="0.2">
      <c r="A33" s="155"/>
      <c r="B33" s="109" t="s">
        <v>45</v>
      </c>
      <c r="C33" s="156"/>
      <c r="D33" s="157"/>
      <c r="E33" s="157"/>
      <c r="G33" s="288"/>
      <c r="I33" s="288"/>
    </row>
    <row r="34" spans="1:9" s="108" customFormat="1" ht="11.25" x14ac:dyDescent="0.2">
      <c r="A34" s="155"/>
      <c r="B34" s="110" t="s">
        <v>46</v>
      </c>
      <c r="C34" s="156"/>
      <c r="D34" s="328" t="s">
        <v>131</v>
      </c>
      <c r="E34" s="328"/>
      <c r="G34" s="288"/>
      <c r="I34" s="288"/>
    </row>
    <row r="35" spans="1:9" x14ac:dyDescent="0.25">
      <c r="A35"/>
    </row>
    <row r="36" spans="1:9" x14ac:dyDescent="0.25">
      <c r="A36"/>
    </row>
    <row r="37" spans="1:9" x14ac:dyDescent="0.25">
      <c r="A37"/>
    </row>
    <row r="38" spans="1:9" x14ac:dyDescent="0.25">
      <c r="A38"/>
    </row>
    <row r="39" spans="1:9" x14ac:dyDescent="0.25">
      <c r="A39"/>
    </row>
    <row r="40" spans="1:9" x14ac:dyDescent="0.25">
      <c r="A40"/>
    </row>
    <row r="41" spans="1:9" x14ac:dyDescent="0.25">
      <c r="A41"/>
    </row>
    <row r="42" spans="1:9" x14ac:dyDescent="0.25">
      <c r="A42"/>
    </row>
    <row r="43" spans="1:9" x14ac:dyDescent="0.25">
      <c r="A43"/>
    </row>
    <row r="44" spans="1:9" x14ac:dyDescent="0.25">
      <c r="A44"/>
    </row>
    <row r="45" spans="1:9" x14ac:dyDescent="0.25">
      <c r="A45"/>
    </row>
    <row r="46" spans="1:9" x14ac:dyDescent="0.25">
      <c r="A46"/>
    </row>
    <row r="47" spans="1:9" x14ac:dyDescent="0.25">
      <c r="A47"/>
    </row>
    <row r="48" spans="1:9"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row r="2178" spans="1:1" x14ac:dyDescent="0.25">
      <c r="A2178"/>
    </row>
    <row r="2179" spans="1:1" x14ac:dyDescent="0.25">
      <c r="A2179"/>
    </row>
    <row r="2180" spans="1:1" x14ac:dyDescent="0.25">
      <c r="A2180"/>
    </row>
    <row r="2181" spans="1:1" x14ac:dyDescent="0.25">
      <c r="A2181"/>
    </row>
    <row r="2182" spans="1:1" x14ac:dyDescent="0.25">
      <c r="A2182"/>
    </row>
    <row r="2183" spans="1:1" x14ac:dyDescent="0.25">
      <c r="A2183"/>
    </row>
    <row r="2184" spans="1:1" x14ac:dyDescent="0.25">
      <c r="A2184"/>
    </row>
    <row r="2185" spans="1:1" x14ac:dyDescent="0.25">
      <c r="A2185"/>
    </row>
    <row r="2186" spans="1:1" x14ac:dyDescent="0.25">
      <c r="A2186"/>
    </row>
    <row r="2187" spans="1:1" x14ac:dyDescent="0.25">
      <c r="A2187"/>
    </row>
    <row r="2188" spans="1:1" x14ac:dyDescent="0.25">
      <c r="A2188"/>
    </row>
    <row r="2189" spans="1:1" x14ac:dyDescent="0.25">
      <c r="A2189"/>
    </row>
    <row r="2190" spans="1:1" x14ac:dyDescent="0.25">
      <c r="A2190"/>
    </row>
    <row r="2191" spans="1:1" x14ac:dyDescent="0.25">
      <c r="A2191"/>
    </row>
    <row r="2192" spans="1:1" x14ac:dyDescent="0.25">
      <c r="A2192"/>
    </row>
    <row r="2193" spans="1:1" x14ac:dyDescent="0.25">
      <c r="A2193"/>
    </row>
    <row r="2194" spans="1:1" x14ac:dyDescent="0.25">
      <c r="A2194"/>
    </row>
    <row r="2195" spans="1:1" x14ac:dyDescent="0.25">
      <c r="A2195"/>
    </row>
    <row r="2196" spans="1:1" x14ac:dyDescent="0.25">
      <c r="A2196"/>
    </row>
    <row r="2197" spans="1:1" x14ac:dyDescent="0.25">
      <c r="A2197"/>
    </row>
    <row r="2198" spans="1:1" x14ac:dyDescent="0.25">
      <c r="A2198"/>
    </row>
    <row r="2199" spans="1:1" x14ac:dyDescent="0.25">
      <c r="A2199"/>
    </row>
    <row r="2200" spans="1:1" x14ac:dyDescent="0.25">
      <c r="A2200"/>
    </row>
    <row r="2201" spans="1:1" x14ac:dyDescent="0.25">
      <c r="A2201"/>
    </row>
    <row r="2202" spans="1:1" x14ac:dyDescent="0.25">
      <c r="A2202"/>
    </row>
    <row r="2203" spans="1:1" x14ac:dyDescent="0.25">
      <c r="A2203"/>
    </row>
    <row r="2204" spans="1:1" x14ac:dyDescent="0.25">
      <c r="A2204"/>
    </row>
    <row r="2205" spans="1:1" x14ac:dyDescent="0.25">
      <c r="A2205"/>
    </row>
    <row r="2206" spans="1:1" x14ac:dyDescent="0.25">
      <c r="A2206"/>
    </row>
    <row r="2207" spans="1:1" x14ac:dyDescent="0.25">
      <c r="A2207"/>
    </row>
    <row r="2208" spans="1:1" x14ac:dyDescent="0.25">
      <c r="A2208"/>
    </row>
    <row r="2209" spans="1:1" x14ac:dyDescent="0.25">
      <c r="A2209"/>
    </row>
    <row r="2210" spans="1:1" x14ac:dyDescent="0.25">
      <c r="A2210"/>
    </row>
    <row r="2211" spans="1:1" x14ac:dyDescent="0.25">
      <c r="A2211"/>
    </row>
    <row r="2212" spans="1:1" x14ac:dyDescent="0.25">
      <c r="A2212"/>
    </row>
    <row r="2213" spans="1:1" x14ac:dyDescent="0.25">
      <c r="A2213"/>
    </row>
    <row r="2214" spans="1:1" x14ac:dyDescent="0.25">
      <c r="A2214"/>
    </row>
    <row r="2215" spans="1:1" x14ac:dyDescent="0.25">
      <c r="A2215"/>
    </row>
    <row r="2216" spans="1:1" x14ac:dyDescent="0.25">
      <c r="A2216"/>
    </row>
    <row r="2217" spans="1:1" x14ac:dyDescent="0.25">
      <c r="A2217"/>
    </row>
    <row r="2218" spans="1:1" x14ac:dyDescent="0.25">
      <c r="A2218"/>
    </row>
    <row r="2219" spans="1:1" x14ac:dyDescent="0.25">
      <c r="A2219"/>
    </row>
    <row r="2220" spans="1:1" x14ac:dyDescent="0.25">
      <c r="A2220"/>
    </row>
    <row r="2221" spans="1:1" x14ac:dyDescent="0.25">
      <c r="A2221"/>
    </row>
    <row r="2222" spans="1:1" x14ac:dyDescent="0.25">
      <c r="A2222"/>
    </row>
    <row r="2223" spans="1:1" x14ac:dyDescent="0.25">
      <c r="A2223"/>
    </row>
    <row r="2224" spans="1:1" x14ac:dyDescent="0.25">
      <c r="A2224"/>
    </row>
    <row r="2225" spans="1:1" x14ac:dyDescent="0.25">
      <c r="A2225"/>
    </row>
    <row r="2226" spans="1:1" x14ac:dyDescent="0.25">
      <c r="A2226"/>
    </row>
    <row r="2227" spans="1:1" x14ac:dyDescent="0.25">
      <c r="A2227"/>
    </row>
    <row r="2228" spans="1:1" x14ac:dyDescent="0.25">
      <c r="A2228"/>
    </row>
    <row r="2229" spans="1:1" x14ac:dyDescent="0.25">
      <c r="A2229"/>
    </row>
    <row r="2230" spans="1:1" x14ac:dyDescent="0.25">
      <c r="A2230"/>
    </row>
    <row r="2231" spans="1:1" x14ac:dyDescent="0.25">
      <c r="A2231"/>
    </row>
    <row r="2232" spans="1:1" x14ac:dyDescent="0.25">
      <c r="A2232"/>
    </row>
    <row r="2233" spans="1:1" x14ac:dyDescent="0.25">
      <c r="A2233"/>
    </row>
    <row r="2234" spans="1:1" x14ac:dyDescent="0.25">
      <c r="A2234"/>
    </row>
    <row r="2235" spans="1:1" x14ac:dyDescent="0.25">
      <c r="A2235"/>
    </row>
    <row r="2236" spans="1:1" x14ac:dyDescent="0.25">
      <c r="A2236"/>
    </row>
    <row r="2237" spans="1:1" x14ac:dyDescent="0.25">
      <c r="A2237"/>
    </row>
    <row r="2238" spans="1:1" x14ac:dyDescent="0.25">
      <c r="A2238"/>
    </row>
    <row r="2239" spans="1:1" x14ac:dyDescent="0.25">
      <c r="A2239"/>
    </row>
    <row r="2240" spans="1:1" x14ac:dyDescent="0.25">
      <c r="A2240"/>
    </row>
    <row r="2241" spans="1:1" x14ac:dyDescent="0.25">
      <c r="A2241"/>
    </row>
    <row r="2242" spans="1:1" x14ac:dyDescent="0.25">
      <c r="A2242"/>
    </row>
    <row r="2243" spans="1:1" x14ac:dyDescent="0.25">
      <c r="A2243"/>
    </row>
    <row r="2244" spans="1:1" x14ac:dyDescent="0.25">
      <c r="A2244"/>
    </row>
    <row r="2245" spans="1:1" x14ac:dyDescent="0.25">
      <c r="A2245"/>
    </row>
    <row r="2246" spans="1:1" x14ac:dyDescent="0.25">
      <c r="A2246"/>
    </row>
    <row r="2247" spans="1:1" x14ac:dyDescent="0.25">
      <c r="A2247"/>
    </row>
    <row r="2248" spans="1:1" x14ac:dyDescent="0.25">
      <c r="A2248"/>
    </row>
    <row r="2249" spans="1:1" x14ac:dyDescent="0.25">
      <c r="A2249"/>
    </row>
    <row r="2250" spans="1:1" x14ac:dyDescent="0.25">
      <c r="A2250"/>
    </row>
    <row r="2251" spans="1:1" x14ac:dyDescent="0.25">
      <c r="A2251"/>
    </row>
    <row r="2252" spans="1:1" x14ac:dyDescent="0.25">
      <c r="A2252"/>
    </row>
    <row r="2253" spans="1:1" x14ac:dyDescent="0.25">
      <c r="A2253"/>
    </row>
    <row r="2254" spans="1:1" x14ac:dyDescent="0.25">
      <c r="A2254"/>
    </row>
    <row r="2255" spans="1:1" x14ac:dyDescent="0.25">
      <c r="A2255"/>
    </row>
    <row r="2256" spans="1:1" x14ac:dyDescent="0.25">
      <c r="A2256"/>
    </row>
    <row r="2257" spans="1:1" x14ac:dyDescent="0.25">
      <c r="A2257"/>
    </row>
    <row r="2258" spans="1:1" x14ac:dyDescent="0.25">
      <c r="A2258"/>
    </row>
    <row r="2259" spans="1:1" x14ac:dyDescent="0.25">
      <c r="A2259"/>
    </row>
    <row r="2260" spans="1:1" x14ac:dyDescent="0.25">
      <c r="A2260"/>
    </row>
    <row r="2261" spans="1:1" x14ac:dyDescent="0.25">
      <c r="A2261"/>
    </row>
    <row r="2262" spans="1:1" x14ac:dyDescent="0.25">
      <c r="A2262"/>
    </row>
    <row r="2263" spans="1:1" x14ac:dyDescent="0.25">
      <c r="A2263"/>
    </row>
    <row r="2264" spans="1:1" x14ac:dyDescent="0.25">
      <c r="A2264"/>
    </row>
    <row r="2265" spans="1:1" x14ac:dyDescent="0.25">
      <c r="A2265"/>
    </row>
    <row r="2266" spans="1:1" x14ac:dyDescent="0.25">
      <c r="A2266"/>
    </row>
    <row r="2267" spans="1:1" x14ac:dyDescent="0.25">
      <c r="A2267"/>
    </row>
    <row r="2268" spans="1:1" x14ac:dyDescent="0.25">
      <c r="A2268"/>
    </row>
    <row r="2269" spans="1:1" x14ac:dyDescent="0.25">
      <c r="A2269"/>
    </row>
    <row r="2270" spans="1:1" x14ac:dyDescent="0.25">
      <c r="A2270"/>
    </row>
    <row r="2271" spans="1:1" x14ac:dyDescent="0.25">
      <c r="A2271"/>
    </row>
    <row r="2272" spans="1:1" x14ac:dyDescent="0.25">
      <c r="A2272"/>
    </row>
    <row r="2273" spans="1:1" x14ac:dyDescent="0.25">
      <c r="A2273"/>
    </row>
    <row r="2274" spans="1:1" x14ac:dyDescent="0.25">
      <c r="A2274"/>
    </row>
    <row r="2275" spans="1:1" x14ac:dyDescent="0.25">
      <c r="A2275"/>
    </row>
    <row r="2276" spans="1:1" x14ac:dyDescent="0.25">
      <c r="A2276"/>
    </row>
    <row r="2277" spans="1:1" x14ac:dyDescent="0.25">
      <c r="A2277"/>
    </row>
    <row r="2278" spans="1:1" x14ac:dyDescent="0.25">
      <c r="A2278"/>
    </row>
    <row r="2279" spans="1:1" x14ac:dyDescent="0.25">
      <c r="A2279"/>
    </row>
    <row r="2280" spans="1:1" x14ac:dyDescent="0.25">
      <c r="A2280"/>
    </row>
    <row r="2281" spans="1:1" x14ac:dyDescent="0.25">
      <c r="A2281"/>
    </row>
    <row r="2282" spans="1:1" x14ac:dyDescent="0.25">
      <c r="A2282"/>
    </row>
    <row r="2283" spans="1:1" x14ac:dyDescent="0.25">
      <c r="A2283"/>
    </row>
    <row r="2284" spans="1:1" x14ac:dyDescent="0.25">
      <c r="A2284"/>
    </row>
    <row r="2285" spans="1:1" x14ac:dyDescent="0.25">
      <c r="A2285"/>
    </row>
    <row r="2286" spans="1:1" x14ac:dyDescent="0.25">
      <c r="A2286"/>
    </row>
    <row r="2287" spans="1:1" x14ac:dyDescent="0.25">
      <c r="A2287"/>
    </row>
    <row r="2288" spans="1:1" x14ac:dyDescent="0.25">
      <c r="A2288"/>
    </row>
    <row r="2289" spans="1:1" x14ac:dyDescent="0.25">
      <c r="A2289"/>
    </row>
    <row r="2290" spans="1:1" x14ac:dyDescent="0.25">
      <c r="A2290"/>
    </row>
    <row r="2291" spans="1:1" x14ac:dyDescent="0.25">
      <c r="A2291"/>
    </row>
    <row r="2292" spans="1:1" x14ac:dyDescent="0.25">
      <c r="A2292"/>
    </row>
    <row r="2293" spans="1:1" x14ac:dyDescent="0.25">
      <c r="A2293"/>
    </row>
    <row r="2294" spans="1:1" x14ac:dyDescent="0.25">
      <c r="A2294"/>
    </row>
    <row r="2295" spans="1:1" x14ac:dyDescent="0.25">
      <c r="A2295"/>
    </row>
    <row r="2296" spans="1:1" x14ac:dyDescent="0.25">
      <c r="A2296"/>
    </row>
    <row r="2297" spans="1:1" x14ac:dyDescent="0.25">
      <c r="A2297"/>
    </row>
    <row r="2298" spans="1:1" x14ac:dyDescent="0.25">
      <c r="A2298"/>
    </row>
    <row r="2299" spans="1:1" x14ac:dyDescent="0.25">
      <c r="A2299"/>
    </row>
    <row r="2300" spans="1:1" x14ac:dyDescent="0.25">
      <c r="A2300"/>
    </row>
    <row r="2301" spans="1:1" x14ac:dyDescent="0.25">
      <c r="A2301"/>
    </row>
    <row r="2302" spans="1:1" x14ac:dyDescent="0.25">
      <c r="A2302"/>
    </row>
    <row r="2303" spans="1:1" x14ac:dyDescent="0.25">
      <c r="A2303"/>
    </row>
    <row r="2304" spans="1:1" x14ac:dyDescent="0.25">
      <c r="A2304"/>
    </row>
    <row r="2305" spans="1:1" x14ac:dyDescent="0.25">
      <c r="A2305"/>
    </row>
    <row r="2306" spans="1:1" x14ac:dyDescent="0.25">
      <c r="A2306"/>
    </row>
    <row r="2307" spans="1:1" x14ac:dyDescent="0.25">
      <c r="A2307"/>
    </row>
    <row r="2308" spans="1:1" x14ac:dyDescent="0.25">
      <c r="A2308"/>
    </row>
    <row r="2309" spans="1:1" x14ac:dyDescent="0.25">
      <c r="A2309"/>
    </row>
    <row r="2310" spans="1:1" x14ac:dyDescent="0.25">
      <c r="A2310"/>
    </row>
    <row r="2311" spans="1:1" x14ac:dyDescent="0.25">
      <c r="A2311"/>
    </row>
    <row r="2312" spans="1:1" x14ac:dyDescent="0.25">
      <c r="A2312"/>
    </row>
    <row r="2313" spans="1:1" x14ac:dyDescent="0.25">
      <c r="A2313"/>
    </row>
    <row r="2314" spans="1:1" x14ac:dyDescent="0.25">
      <c r="A2314"/>
    </row>
    <row r="2315" spans="1:1" x14ac:dyDescent="0.25">
      <c r="A2315"/>
    </row>
    <row r="2316" spans="1:1" x14ac:dyDescent="0.25">
      <c r="A2316"/>
    </row>
    <row r="2317" spans="1:1" x14ac:dyDescent="0.25">
      <c r="A2317"/>
    </row>
    <row r="2318" spans="1:1" x14ac:dyDescent="0.25">
      <c r="A2318"/>
    </row>
    <row r="2319" spans="1:1" x14ac:dyDescent="0.25">
      <c r="A2319"/>
    </row>
    <row r="2320" spans="1:1" x14ac:dyDescent="0.25">
      <c r="A2320"/>
    </row>
    <row r="2321" spans="1:1" x14ac:dyDescent="0.25">
      <c r="A2321"/>
    </row>
    <row r="2322" spans="1:1" x14ac:dyDescent="0.25">
      <c r="A2322"/>
    </row>
    <row r="2323" spans="1:1" x14ac:dyDescent="0.25">
      <c r="A2323"/>
    </row>
    <row r="2324" spans="1:1" x14ac:dyDescent="0.25">
      <c r="A2324"/>
    </row>
    <row r="2325" spans="1:1" x14ac:dyDescent="0.25">
      <c r="A2325"/>
    </row>
    <row r="2326" spans="1:1" x14ac:dyDescent="0.25">
      <c r="A2326"/>
    </row>
    <row r="2327" spans="1:1" x14ac:dyDescent="0.25">
      <c r="A2327"/>
    </row>
    <row r="2328" spans="1:1" x14ac:dyDescent="0.25">
      <c r="A2328"/>
    </row>
    <row r="2329" spans="1:1" x14ac:dyDescent="0.25">
      <c r="A2329"/>
    </row>
    <row r="2330" spans="1:1" x14ac:dyDescent="0.25">
      <c r="A2330"/>
    </row>
    <row r="2331" spans="1:1" x14ac:dyDescent="0.25">
      <c r="A2331"/>
    </row>
    <row r="2332" spans="1:1" x14ac:dyDescent="0.25">
      <c r="A2332"/>
    </row>
    <row r="2333" spans="1:1" x14ac:dyDescent="0.25">
      <c r="A2333"/>
    </row>
    <row r="2334" spans="1:1" x14ac:dyDescent="0.25">
      <c r="A2334"/>
    </row>
    <row r="2335" spans="1:1" x14ac:dyDescent="0.25">
      <c r="A2335"/>
    </row>
    <row r="2336" spans="1:1" x14ac:dyDescent="0.25">
      <c r="A2336"/>
    </row>
    <row r="2337" spans="1:1" x14ac:dyDescent="0.25">
      <c r="A2337"/>
    </row>
    <row r="2338" spans="1:1" x14ac:dyDescent="0.25">
      <c r="A2338"/>
    </row>
    <row r="2339" spans="1:1" x14ac:dyDescent="0.25">
      <c r="A2339"/>
    </row>
    <row r="2340" spans="1:1" x14ac:dyDescent="0.25">
      <c r="A2340"/>
    </row>
    <row r="2341" spans="1:1" x14ac:dyDescent="0.25">
      <c r="A2341"/>
    </row>
    <row r="2342" spans="1:1" x14ac:dyDescent="0.25">
      <c r="A2342"/>
    </row>
    <row r="2343" spans="1:1" x14ac:dyDescent="0.25">
      <c r="A2343"/>
    </row>
    <row r="2344" spans="1:1" x14ac:dyDescent="0.25">
      <c r="A2344"/>
    </row>
    <row r="2345" spans="1:1" x14ac:dyDescent="0.25">
      <c r="A2345"/>
    </row>
    <row r="2346" spans="1:1" x14ac:dyDescent="0.25">
      <c r="A2346"/>
    </row>
    <row r="2347" spans="1:1" x14ac:dyDescent="0.25">
      <c r="A2347"/>
    </row>
    <row r="2348" spans="1:1" x14ac:dyDescent="0.25">
      <c r="A2348"/>
    </row>
    <row r="2349" spans="1:1" x14ac:dyDescent="0.25">
      <c r="A2349"/>
    </row>
    <row r="2350" spans="1:1" x14ac:dyDescent="0.25">
      <c r="A2350"/>
    </row>
    <row r="2351" spans="1:1" x14ac:dyDescent="0.25">
      <c r="A2351"/>
    </row>
    <row r="2352" spans="1:1" x14ac:dyDescent="0.25">
      <c r="A2352"/>
    </row>
    <row r="2353" spans="1:1" x14ac:dyDescent="0.25">
      <c r="A2353"/>
    </row>
    <row r="2354" spans="1:1" x14ac:dyDescent="0.25">
      <c r="A2354"/>
    </row>
    <row r="2355" spans="1:1" x14ac:dyDescent="0.25">
      <c r="A2355"/>
    </row>
    <row r="2356" spans="1:1" x14ac:dyDescent="0.25">
      <c r="A2356"/>
    </row>
    <row r="2357" spans="1:1" x14ac:dyDescent="0.25">
      <c r="A2357"/>
    </row>
    <row r="2358" spans="1:1" x14ac:dyDescent="0.25">
      <c r="A2358"/>
    </row>
    <row r="2359" spans="1:1" x14ac:dyDescent="0.25">
      <c r="A2359"/>
    </row>
    <row r="2360" spans="1:1" x14ac:dyDescent="0.25">
      <c r="A2360"/>
    </row>
    <row r="2361" spans="1:1" x14ac:dyDescent="0.25">
      <c r="A2361"/>
    </row>
    <row r="2362" spans="1:1" x14ac:dyDescent="0.25">
      <c r="A2362"/>
    </row>
    <row r="2363" spans="1:1" x14ac:dyDescent="0.25">
      <c r="A2363"/>
    </row>
    <row r="2364" spans="1:1" x14ac:dyDescent="0.25">
      <c r="A2364"/>
    </row>
    <row r="2365" spans="1:1" x14ac:dyDescent="0.25">
      <c r="A2365"/>
    </row>
    <row r="2366" spans="1:1" x14ac:dyDescent="0.25">
      <c r="A2366"/>
    </row>
    <row r="2367" spans="1:1" x14ac:dyDescent="0.25">
      <c r="A2367"/>
    </row>
    <row r="2368" spans="1:1" x14ac:dyDescent="0.25">
      <c r="A2368"/>
    </row>
    <row r="2369" spans="1:1" x14ac:dyDescent="0.25">
      <c r="A2369"/>
    </row>
    <row r="2370" spans="1:1" x14ac:dyDescent="0.25">
      <c r="A2370"/>
    </row>
    <row r="2371" spans="1:1" x14ac:dyDescent="0.25">
      <c r="A2371"/>
    </row>
    <row r="2372" spans="1:1" x14ac:dyDescent="0.25">
      <c r="A2372"/>
    </row>
    <row r="2373" spans="1:1" x14ac:dyDescent="0.25">
      <c r="A2373"/>
    </row>
    <row r="2374" spans="1:1" x14ac:dyDescent="0.25">
      <c r="A2374"/>
    </row>
    <row r="2375" spans="1:1" x14ac:dyDescent="0.25">
      <c r="A2375"/>
    </row>
    <row r="2376" spans="1:1" x14ac:dyDescent="0.25">
      <c r="A2376"/>
    </row>
    <row r="2377" spans="1:1" x14ac:dyDescent="0.25">
      <c r="A2377"/>
    </row>
    <row r="2378" spans="1:1" x14ac:dyDescent="0.25">
      <c r="A2378"/>
    </row>
    <row r="2379" spans="1:1" x14ac:dyDescent="0.25">
      <c r="A2379"/>
    </row>
    <row r="2380" spans="1:1" x14ac:dyDescent="0.25">
      <c r="A2380"/>
    </row>
    <row r="2381" spans="1:1" x14ac:dyDescent="0.25">
      <c r="A2381"/>
    </row>
    <row r="2382" spans="1:1" x14ac:dyDescent="0.25">
      <c r="A2382"/>
    </row>
    <row r="2383" spans="1:1" x14ac:dyDescent="0.25">
      <c r="A2383"/>
    </row>
    <row r="2384" spans="1:1" x14ac:dyDescent="0.25">
      <c r="A2384"/>
    </row>
    <row r="2385" spans="1:1" x14ac:dyDescent="0.25">
      <c r="A2385"/>
    </row>
    <row r="2386" spans="1:1" x14ac:dyDescent="0.25">
      <c r="A2386"/>
    </row>
    <row r="2387" spans="1:1" x14ac:dyDescent="0.25">
      <c r="A2387"/>
    </row>
    <row r="2388" spans="1:1" x14ac:dyDescent="0.25">
      <c r="A2388"/>
    </row>
    <row r="2389" spans="1:1" x14ac:dyDescent="0.25">
      <c r="A2389"/>
    </row>
    <row r="2390" spans="1:1" x14ac:dyDescent="0.25">
      <c r="A2390"/>
    </row>
    <row r="2391" spans="1:1" x14ac:dyDescent="0.25">
      <c r="A2391"/>
    </row>
    <row r="2392" spans="1:1" x14ac:dyDescent="0.25">
      <c r="A2392"/>
    </row>
    <row r="2393" spans="1:1" x14ac:dyDescent="0.25">
      <c r="A2393"/>
    </row>
    <row r="2394" spans="1:1" x14ac:dyDescent="0.25">
      <c r="A2394"/>
    </row>
    <row r="2395" spans="1:1" x14ac:dyDescent="0.25">
      <c r="A2395"/>
    </row>
    <row r="2396" spans="1:1" x14ac:dyDescent="0.25">
      <c r="A2396"/>
    </row>
    <row r="2397" spans="1:1" x14ac:dyDescent="0.25">
      <c r="A2397"/>
    </row>
    <row r="2398" spans="1:1" x14ac:dyDescent="0.25">
      <c r="A2398"/>
    </row>
    <row r="2399" spans="1:1" x14ac:dyDescent="0.25">
      <c r="A2399"/>
    </row>
    <row r="2400" spans="1:1" x14ac:dyDescent="0.25">
      <c r="A2400"/>
    </row>
    <row r="2401" spans="1:1" x14ac:dyDescent="0.25">
      <c r="A2401"/>
    </row>
    <row r="2402" spans="1:1" x14ac:dyDescent="0.25">
      <c r="A2402"/>
    </row>
    <row r="2403" spans="1:1" x14ac:dyDescent="0.25">
      <c r="A2403"/>
    </row>
    <row r="2404" spans="1:1" x14ac:dyDescent="0.25">
      <c r="A2404"/>
    </row>
    <row r="2405" spans="1:1" x14ac:dyDescent="0.25">
      <c r="A2405"/>
    </row>
    <row r="2406" spans="1:1" x14ac:dyDescent="0.25">
      <c r="A2406"/>
    </row>
    <row r="2407" spans="1:1" x14ac:dyDescent="0.25">
      <c r="A2407"/>
    </row>
    <row r="2408" spans="1:1" x14ac:dyDescent="0.25">
      <c r="A2408"/>
    </row>
    <row r="2409" spans="1:1" x14ac:dyDescent="0.25">
      <c r="A2409"/>
    </row>
    <row r="2410" spans="1:1" x14ac:dyDescent="0.25">
      <c r="A2410"/>
    </row>
    <row r="2411" spans="1:1" x14ac:dyDescent="0.25">
      <c r="A2411"/>
    </row>
    <row r="2412" spans="1:1" x14ac:dyDescent="0.25">
      <c r="A2412"/>
    </row>
    <row r="2413" spans="1:1" x14ac:dyDescent="0.25">
      <c r="A2413"/>
    </row>
    <row r="2414" spans="1:1" x14ac:dyDescent="0.25">
      <c r="A2414"/>
    </row>
    <row r="2415" spans="1:1" x14ac:dyDescent="0.25">
      <c r="A2415"/>
    </row>
    <row r="2416" spans="1:1" x14ac:dyDescent="0.25">
      <c r="A2416"/>
    </row>
    <row r="2417" spans="1:1" x14ac:dyDescent="0.25">
      <c r="A2417"/>
    </row>
    <row r="2418" spans="1:1" x14ac:dyDescent="0.25">
      <c r="A2418"/>
    </row>
    <row r="2419" spans="1:1" x14ac:dyDescent="0.25">
      <c r="A2419"/>
    </row>
    <row r="2420" spans="1:1" x14ac:dyDescent="0.25">
      <c r="A2420"/>
    </row>
    <row r="2421" spans="1:1" x14ac:dyDescent="0.25">
      <c r="A2421"/>
    </row>
    <row r="2422" spans="1:1" x14ac:dyDescent="0.25">
      <c r="A2422"/>
    </row>
    <row r="2423" spans="1:1" x14ac:dyDescent="0.25">
      <c r="A2423"/>
    </row>
    <row r="2424" spans="1:1" x14ac:dyDescent="0.25">
      <c r="A2424"/>
    </row>
    <row r="2425" spans="1:1" x14ac:dyDescent="0.25">
      <c r="A2425"/>
    </row>
    <row r="2426" spans="1:1" x14ac:dyDescent="0.25">
      <c r="A2426"/>
    </row>
    <row r="2427" spans="1:1" x14ac:dyDescent="0.25">
      <c r="A2427"/>
    </row>
    <row r="2428" spans="1:1" x14ac:dyDescent="0.25">
      <c r="A2428"/>
    </row>
    <row r="2429" spans="1:1" x14ac:dyDescent="0.25">
      <c r="A2429"/>
    </row>
    <row r="2430" spans="1:1" x14ac:dyDescent="0.25">
      <c r="A2430"/>
    </row>
    <row r="2431" spans="1:1" x14ac:dyDescent="0.25">
      <c r="A2431"/>
    </row>
    <row r="2432" spans="1:1" x14ac:dyDescent="0.25">
      <c r="A2432"/>
    </row>
    <row r="2433" spans="1:1" x14ac:dyDescent="0.25">
      <c r="A2433"/>
    </row>
    <row r="2434" spans="1:1" x14ac:dyDescent="0.25">
      <c r="A2434"/>
    </row>
    <row r="2435" spans="1:1" x14ac:dyDescent="0.25">
      <c r="A2435"/>
    </row>
    <row r="2436" spans="1:1" x14ac:dyDescent="0.25">
      <c r="A2436"/>
    </row>
    <row r="2437" spans="1:1" x14ac:dyDescent="0.25">
      <c r="A2437"/>
    </row>
    <row r="2438" spans="1:1" x14ac:dyDescent="0.25">
      <c r="A2438"/>
    </row>
    <row r="2439" spans="1:1" x14ac:dyDescent="0.25">
      <c r="A2439"/>
    </row>
    <row r="2440" spans="1:1" x14ac:dyDescent="0.25">
      <c r="A2440"/>
    </row>
    <row r="2441" spans="1:1" x14ac:dyDescent="0.25">
      <c r="A2441"/>
    </row>
    <row r="2442" spans="1:1" x14ac:dyDescent="0.25">
      <c r="A2442"/>
    </row>
    <row r="2443" spans="1:1" x14ac:dyDescent="0.25">
      <c r="A2443"/>
    </row>
    <row r="2444" spans="1:1" x14ac:dyDescent="0.25">
      <c r="A2444"/>
    </row>
    <row r="2445" spans="1:1" x14ac:dyDescent="0.25">
      <c r="A2445"/>
    </row>
    <row r="2446" spans="1:1" x14ac:dyDescent="0.25">
      <c r="A2446"/>
    </row>
    <row r="2447" spans="1:1" x14ac:dyDescent="0.25">
      <c r="A2447"/>
    </row>
    <row r="2448" spans="1:1" x14ac:dyDescent="0.25">
      <c r="A2448"/>
    </row>
    <row r="2449" spans="1:1" x14ac:dyDescent="0.25">
      <c r="A2449"/>
    </row>
    <row r="2450" spans="1:1" x14ac:dyDescent="0.25">
      <c r="A2450"/>
    </row>
    <row r="2451" spans="1:1" x14ac:dyDescent="0.25">
      <c r="A2451"/>
    </row>
    <row r="2452" spans="1:1" x14ac:dyDescent="0.25">
      <c r="A2452"/>
    </row>
    <row r="2453" spans="1:1" x14ac:dyDescent="0.25">
      <c r="A2453"/>
    </row>
    <row r="2454" spans="1:1" x14ac:dyDescent="0.25">
      <c r="A2454"/>
    </row>
    <row r="2455" spans="1:1" x14ac:dyDescent="0.25">
      <c r="A2455"/>
    </row>
    <row r="2456" spans="1:1" x14ac:dyDescent="0.25">
      <c r="A2456"/>
    </row>
    <row r="2457" spans="1:1" x14ac:dyDescent="0.25">
      <c r="A2457"/>
    </row>
    <row r="2458" spans="1:1" x14ac:dyDescent="0.25">
      <c r="A2458"/>
    </row>
    <row r="2459" spans="1:1" x14ac:dyDescent="0.25">
      <c r="A2459"/>
    </row>
    <row r="2460" spans="1:1" x14ac:dyDescent="0.25">
      <c r="A2460"/>
    </row>
    <row r="2461" spans="1:1" x14ac:dyDescent="0.25">
      <c r="A2461"/>
    </row>
    <row r="2462" spans="1:1" x14ac:dyDescent="0.25">
      <c r="A2462"/>
    </row>
    <row r="2463" spans="1:1" x14ac:dyDescent="0.25">
      <c r="A2463"/>
    </row>
    <row r="2464" spans="1:1" x14ac:dyDescent="0.25">
      <c r="A2464"/>
    </row>
    <row r="2465" spans="1:1" x14ac:dyDescent="0.25">
      <c r="A2465"/>
    </row>
    <row r="2466" spans="1:1" x14ac:dyDescent="0.25">
      <c r="A2466"/>
    </row>
    <row r="2467" spans="1:1" x14ac:dyDescent="0.25">
      <c r="A2467"/>
    </row>
    <row r="2468" spans="1:1" x14ac:dyDescent="0.25">
      <c r="A2468"/>
    </row>
    <row r="2469" spans="1:1" x14ac:dyDescent="0.25">
      <c r="A2469"/>
    </row>
    <row r="2470" spans="1:1" x14ac:dyDescent="0.25">
      <c r="A2470"/>
    </row>
    <row r="2471" spans="1:1" x14ac:dyDescent="0.25">
      <c r="A2471"/>
    </row>
    <row r="2472" spans="1:1" x14ac:dyDescent="0.25">
      <c r="A2472"/>
    </row>
    <row r="2473" spans="1:1" x14ac:dyDescent="0.25">
      <c r="A2473"/>
    </row>
    <row r="2474" spans="1:1" x14ac:dyDescent="0.25">
      <c r="A2474"/>
    </row>
    <row r="2475" spans="1:1" x14ac:dyDescent="0.25">
      <c r="A2475"/>
    </row>
    <row r="2476" spans="1:1" x14ac:dyDescent="0.25">
      <c r="A2476"/>
    </row>
    <row r="2477" spans="1:1" x14ac:dyDescent="0.25">
      <c r="A2477"/>
    </row>
    <row r="2478" spans="1:1" x14ac:dyDescent="0.25">
      <c r="A2478"/>
    </row>
    <row r="2479" spans="1:1" x14ac:dyDescent="0.25">
      <c r="A2479"/>
    </row>
    <row r="2480" spans="1:1" x14ac:dyDescent="0.25">
      <c r="A2480"/>
    </row>
    <row r="2481" spans="1:1" x14ac:dyDescent="0.25">
      <c r="A2481"/>
    </row>
    <row r="2482" spans="1:1" x14ac:dyDescent="0.25">
      <c r="A2482"/>
    </row>
    <row r="2483" spans="1:1" x14ac:dyDescent="0.25">
      <c r="A2483"/>
    </row>
    <row r="2484" spans="1:1" x14ac:dyDescent="0.25">
      <c r="A2484"/>
    </row>
    <row r="2485" spans="1:1" x14ac:dyDescent="0.25">
      <c r="A2485"/>
    </row>
    <row r="2486" spans="1:1" x14ac:dyDescent="0.25">
      <c r="A2486"/>
    </row>
    <row r="2487" spans="1:1" x14ac:dyDescent="0.25">
      <c r="A2487"/>
    </row>
    <row r="2488" spans="1:1" x14ac:dyDescent="0.25">
      <c r="A2488"/>
    </row>
    <row r="2489" spans="1:1" x14ac:dyDescent="0.25">
      <c r="A2489"/>
    </row>
    <row r="2490" spans="1:1" x14ac:dyDescent="0.25">
      <c r="A2490"/>
    </row>
    <row r="2491" spans="1:1" x14ac:dyDescent="0.25">
      <c r="A2491"/>
    </row>
    <row r="2492" spans="1:1" x14ac:dyDescent="0.25">
      <c r="A2492"/>
    </row>
    <row r="2493" spans="1:1" x14ac:dyDescent="0.25">
      <c r="A2493"/>
    </row>
    <row r="2494" spans="1:1" x14ac:dyDescent="0.25">
      <c r="A2494"/>
    </row>
    <row r="2495" spans="1:1" x14ac:dyDescent="0.25">
      <c r="A2495"/>
    </row>
    <row r="2496" spans="1:1" x14ac:dyDescent="0.25">
      <c r="A2496"/>
    </row>
    <row r="2497" spans="1:1" x14ac:dyDescent="0.25">
      <c r="A2497"/>
    </row>
    <row r="2498" spans="1:1" x14ac:dyDescent="0.25">
      <c r="A2498"/>
    </row>
    <row r="2499" spans="1:1" x14ac:dyDescent="0.25">
      <c r="A2499"/>
    </row>
    <row r="2500" spans="1:1" x14ac:dyDescent="0.25">
      <c r="A2500"/>
    </row>
    <row r="2501" spans="1:1" x14ac:dyDescent="0.25">
      <c r="A2501"/>
    </row>
    <row r="2502" spans="1:1" x14ac:dyDescent="0.25">
      <c r="A2502"/>
    </row>
    <row r="2503" spans="1:1" x14ac:dyDescent="0.25">
      <c r="A2503"/>
    </row>
    <row r="2504" spans="1:1" x14ac:dyDescent="0.25">
      <c r="A2504"/>
    </row>
    <row r="2505" spans="1:1" x14ac:dyDescent="0.25">
      <c r="A2505"/>
    </row>
    <row r="2506" spans="1:1" x14ac:dyDescent="0.25">
      <c r="A2506"/>
    </row>
    <row r="2507" spans="1:1" x14ac:dyDescent="0.25">
      <c r="A2507"/>
    </row>
    <row r="2508" spans="1:1" x14ac:dyDescent="0.25">
      <c r="A2508"/>
    </row>
    <row r="2509" spans="1:1" x14ac:dyDescent="0.25">
      <c r="A2509"/>
    </row>
    <row r="2510" spans="1:1" x14ac:dyDescent="0.25">
      <c r="A2510"/>
    </row>
    <row r="2511" spans="1:1" x14ac:dyDescent="0.25">
      <c r="A2511"/>
    </row>
    <row r="2512" spans="1:1" x14ac:dyDescent="0.25">
      <c r="A2512"/>
    </row>
    <row r="2513" spans="1:1" x14ac:dyDescent="0.25">
      <c r="A2513"/>
    </row>
    <row r="2514" spans="1:1" x14ac:dyDescent="0.25">
      <c r="A2514"/>
    </row>
    <row r="2515" spans="1:1" x14ac:dyDescent="0.25">
      <c r="A2515"/>
    </row>
    <row r="2516" spans="1:1" x14ac:dyDescent="0.25">
      <c r="A2516"/>
    </row>
    <row r="2517" spans="1:1" x14ac:dyDescent="0.25">
      <c r="A2517"/>
    </row>
    <row r="2518" spans="1:1" x14ac:dyDescent="0.25">
      <c r="A2518"/>
    </row>
    <row r="2519" spans="1:1" x14ac:dyDescent="0.25">
      <c r="A2519"/>
    </row>
    <row r="2520" spans="1:1" x14ac:dyDescent="0.25">
      <c r="A2520"/>
    </row>
    <row r="2521" spans="1:1" x14ac:dyDescent="0.25">
      <c r="A2521"/>
    </row>
    <row r="2522" spans="1:1" x14ac:dyDescent="0.25">
      <c r="A2522"/>
    </row>
    <row r="2523" spans="1:1" x14ac:dyDescent="0.25">
      <c r="A2523"/>
    </row>
    <row r="2524" spans="1:1" x14ac:dyDescent="0.25">
      <c r="A2524"/>
    </row>
    <row r="2525" spans="1:1" x14ac:dyDescent="0.25">
      <c r="A2525"/>
    </row>
    <row r="2526" spans="1:1" x14ac:dyDescent="0.25">
      <c r="A2526"/>
    </row>
    <row r="2527" spans="1:1" x14ac:dyDescent="0.25">
      <c r="A2527"/>
    </row>
    <row r="2528" spans="1:1" x14ac:dyDescent="0.25">
      <c r="A2528"/>
    </row>
    <row r="2529" spans="1:1" x14ac:dyDescent="0.25">
      <c r="A2529"/>
    </row>
    <row r="2530" spans="1:1" x14ac:dyDescent="0.25">
      <c r="A2530"/>
    </row>
    <row r="2531" spans="1:1" x14ac:dyDescent="0.25">
      <c r="A2531"/>
    </row>
    <row r="2532" spans="1:1" x14ac:dyDescent="0.25">
      <c r="A2532"/>
    </row>
    <row r="2533" spans="1:1" x14ac:dyDescent="0.25">
      <c r="A2533"/>
    </row>
    <row r="2534" spans="1:1" x14ac:dyDescent="0.25">
      <c r="A2534"/>
    </row>
    <row r="2535" spans="1:1" x14ac:dyDescent="0.25">
      <c r="A2535"/>
    </row>
    <row r="2536" spans="1:1" x14ac:dyDescent="0.25">
      <c r="A2536"/>
    </row>
    <row r="2537" spans="1:1" x14ac:dyDescent="0.25">
      <c r="A2537"/>
    </row>
    <row r="2538" spans="1:1" x14ac:dyDescent="0.25">
      <c r="A2538"/>
    </row>
    <row r="2539" spans="1:1" x14ac:dyDescent="0.25">
      <c r="A2539"/>
    </row>
    <row r="2540" spans="1:1" x14ac:dyDescent="0.25">
      <c r="A2540"/>
    </row>
    <row r="2541" spans="1:1" x14ac:dyDescent="0.25">
      <c r="A2541"/>
    </row>
    <row r="2542" spans="1:1" x14ac:dyDescent="0.25">
      <c r="A2542"/>
    </row>
    <row r="2543" spans="1:1" x14ac:dyDescent="0.25">
      <c r="A2543"/>
    </row>
    <row r="2544" spans="1:1" x14ac:dyDescent="0.25">
      <c r="A2544"/>
    </row>
    <row r="2545" spans="1:1" x14ac:dyDescent="0.25">
      <c r="A2545"/>
    </row>
    <row r="2546" spans="1:1" x14ac:dyDescent="0.25">
      <c r="A2546"/>
    </row>
    <row r="2547" spans="1:1" x14ac:dyDescent="0.25">
      <c r="A2547"/>
    </row>
    <row r="2548" spans="1:1" x14ac:dyDescent="0.25">
      <c r="A2548"/>
    </row>
    <row r="2549" spans="1:1" x14ac:dyDescent="0.25">
      <c r="A2549"/>
    </row>
    <row r="2550" spans="1:1" x14ac:dyDescent="0.25">
      <c r="A2550"/>
    </row>
    <row r="2551" spans="1:1" x14ac:dyDescent="0.25">
      <c r="A2551"/>
    </row>
    <row r="2552" spans="1:1" x14ac:dyDescent="0.25">
      <c r="A2552"/>
    </row>
    <row r="2553" spans="1:1" x14ac:dyDescent="0.25">
      <c r="A2553"/>
    </row>
    <row r="2554" spans="1:1" x14ac:dyDescent="0.25">
      <c r="A2554"/>
    </row>
    <row r="2555" spans="1:1" x14ac:dyDescent="0.25">
      <c r="A2555"/>
    </row>
    <row r="2556" spans="1:1" x14ac:dyDescent="0.25">
      <c r="A2556"/>
    </row>
    <row r="2557" spans="1:1" x14ac:dyDescent="0.25">
      <c r="A2557"/>
    </row>
    <row r="2558" spans="1:1" x14ac:dyDescent="0.25">
      <c r="A2558"/>
    </row>
    <row r="2559" spans="1:1" x14ac:dyDescent="0.25">
      <c r="A2559"/>
    </row>
    <row r="2560" spans="1:1" x14ac:dyDescent="0.25">
      <c r="A2560"/>
    </row>
    <row r="2561" spans="1:1" x14ac:dyDescent="0.25">
      <c r="A2561"/>
    </row>
    <row r="2562" spans="1:1" x14ac:dyDescent="0.25">
      <c r="A2562"/>
    </row>
    <row r="2563" spans="1:1" x14ac:dyDescent="0.25">
      <c r="A2563"/>
    </row>
    <row r="2564" spans="1:1" x14ac:dyDescent="0.25">
      <c r="A2564"/>
    </row>
    <row r="2565" spans="1:1" x14ac:dyDescent="0.25">
      <c r="A2565"/>
    </row>
    <row r="2566" spans="1:1" x14ac:dyDescent="0.25">
      <c r="A2566"/>
    </row>
    <row r="2567" spans="1:1" x14ac:dyDescent="0.25">
      <c r="A2567"/>
    </row>
    <row r="2568" spans="1:1" x14ac:dyDescent="0.25">
      <c r="A2568"/>
    </row>
    <row r="2569" spans="1:1" x14ac:dyDescent="0.25">
      <c r="A2569"/>
    </row>
    <row r="2570" spans="1:1" x14ac:dyDescent="0.25">
      <c r="A2570"/>
    </row>
    <row r="2571" spans="1:1" x14ac:dyDescent="0.25">
      <c r="A2571"/>
    </row>
    <row r="2572" spans="1:1" x14ac:dyDescent="0.25">
      <c r="A2572"/>
    </row>
    <row r="2573" spans="1:1" x14ac:dyDescent="0.25">
      <c r="A2573"/>
    </row>
    <row r="2574" spans="1:1" x14ac:dyDescent="0.25">
      <c r="A2574"/>
    </row>
    <row r="2575" spans="1:1" x14ac:dyDescent="0.25">
      <c r="A2575"/>
    </row>
    <row r="2576" spans="1:1" x14ac:dyDescent="0.25">
      <c r="A2576"/>
    </row>
    <row r="2577" spans="1:1" x14ac:dyDescent="0.25">
      <c r="A2577"/>
    </row>
    <row r="2578" spans="1:1" x14ac:dyDescent="0.25">
      <c r="A2578"/>
    </row>
    <row r="2579" spans="1:1" x14ac:dyDescent="0.25">
      <c r="A2579"/>
    </row>
    <row r="2580" spans="1:1" x14ac:dyDescent="0.25">
      <c r="A2580"/>
    </row>
    <row r="2581" spans="1:1" x14ac:dyDescent="0.25">
      <c r="A2581"/>
    </row>
    <row r="2582" spans="1:1" x14ac:dyDescent="0.25">
      <c r="A2582"/>
    </row>
    <row r="2583" spans="1:1" x14ac:dyDescent="0.25">
      <c r="A2583"/>
    </row>
    <row r="2584" spans="1:1" x14ac:dyDescent="0.25">
      <c r="A2584"/>
    </row>
    <row r="2585" spans="1:1" x14ac:dyDescent="0.25">
      <c r="A2585"/>
    </row>
    <row r="2586" spans="1:1" x14ac:dyDescent="0.25">
      <c r="A2586"/>
    </row>
    <row r="2587" spans="1:1" x14ac:dyDescent="0.25">
      <c r="A2587"/>
    </row>
    <row r="2588" spans="1:1" x14ac:dyDescent="0.25">
      <c r="A2588"/>
    </row>
    <row r="2589" spans="1:1" x14ac:dyDescent="0.25">
      <c r="A2589"/>
    </row>
    <row r="2590" spans="1:1" x14ac:dyDescent="0.25">
      <c r="A2590"/>
    </row>
    <row r="2591" spans="1:1" x14ac:dyDescent="0.25">
      <c r="A2591"/>
    </row>
    <row r="2592" spans="1:1" x14ac:dyDescent="0.25">
      <c r="A2592"/>
    </row>
    <row r="2593" spans="1:1" x14ac:dyDescent="0.25">
      <c r="A2593"/>
    </row>
    <row r="2594" spans="1:1" x14ac:dyDescent="0.25">
      <c r="A2594"/>
    </row>
    <row r="2595" spans="1:1" x14ac:dyDescent="0.25">
      <c r="A2595"/>
    </row>
    <row r="2596" spans="1:1" x14ac:dyDescent="0.25">
      <c r="A2596"/>
    </row>
    <row r="2597" spans="1:1" x14ac:dyDescent="0.25">
      <c r="A2597"/>
    </row>
    <row r="2598" spans="1:1" x14ac:dyDescent="0.25">
      <c r="A2598"/>
    </row>
    <row r="2599" spans="1:1" x14ac:dyDescent="0.25">
      <c r="A2599"/>
    </row>
    <row r="2600" spans="1:1" x14ac:dyDescent="0.25">
      <c r="A2600"/>
    </row>
    <row r="2601" spans="1:1" x14ac:dyDescent="0.25">
      <c r="A2601"/>
    </row>
    <row r="2602" spans="1:1" x14ac:dyDescent="0.25">
      <c r="A2602"/>
    </row>
    <row r="2603" spans="1:1" x14ac:dyDescent="0.25">
      <c r="A2603"/>
    </row>
    <row r="2604" spans="1:1" x14ac:dyDescent="0.25">
      <c r="A2604"/>
    </row>
    <row r="2605" spans="1:1" x14ac:dyDescent="0.25">
      <c r="A2605"/>
    </row>
    <row r="2606" spans="1:1" x14ac:dyDescent="0.25">
      <c r="A2606"/>
    </row>
    <row r="2607" spans="1:1" x14ac:dyDescent="0.25">
      <c r="A2607"/>
    </row>
    <row r="2608" spans="1:1" x14ac:dyDescent="0.25">
      <c r="A2608"/>
    </row>
    <row r="2609" spans="1:1" x14ac:dyDescent="0.25">
      <c r="A2609"/>
    </row>
    <row r="2610" spans="1:1" x14ac:dyDescent="0.25">
      <c r="A2610"/>
    </row>
    <row r="2611" spans="1:1" x14ac:dyDescent="0.25">
      <c r="A2611"/>
    </row>
    <row r="2612" spans="1:1" x14ac:dyDescent="0.25">
      <c r="A2612"/>
    </row>
    <row r="2613" spans="1:1" x14ac:dyDescent="0.25">
      <c r="A2613"/>
    </row>
    <row r="2614" spans="1:1" x14ac:dyDescent="0.25">
      <c r="A2614"/>
    </row>
    <row r="2615" spans="1:1" x14ac:dyDescent="0.25">
      <c r="A2615"/>
    </row>
    <row r="2616" spans="1:1" x14ac:dyDescent="0.25">
      <c r="A2616"/>
    </row>
    <row r="2617" spans="1:1" x14ac:dyDescent="0.25">
      <c r="A2617"/>
    </row>
    <row r="2618" spans="1:1" x14ac:dyDescent="0.25">
      <c r="A2618"/>
    </row>
    <row r="2619" spans="1:1" x14ac:dyDescent="0.25">
      <c r="A2619"/>
    </row>
    <row r="2620" spans="1:1" x14ac:dyDescent="0.25">
      <c r="A2620"/>
    </row>
    <row r="2621" spans="1:1" x14ac:dyDescent="0.25">
      <c r="A2621"/>
    </row>
    <row r="2622" spans="1:1" x14ac:dyDescent="0.25">
      <c r="A2622"/>
    </row>
    <row r="2623" spans="1:1" x14ac:dyDescent="0.25">
      <c r="A2623"/>
    </row>
    <row r="2624" spans="1:1" x14ac:dyDescent="0.25">
      <c r="A2624"/>
    </row>
    <row r="2625" spans="1:1" x14ac:dyDescent="0.25">
      <c r="A2625"/>
    </row>
    <row r="2626" spans="1:1" x14ac:dyDescent="0.25">
      <c r="A2626"/>
    </row>
    <row r="2627" spans="1:1" x14ac:dyDescent="0.25">
      <c r="A2627"/>
    </row>
    <row r="2628" spans="1:1" x14ac:dyDescent="0.25">
      <c r="A2628"/>
    </row>
    <row r="2629" spans="1:1" x14ac:dyDescent="0.25">
      <c r="A2629"/>
    </row>
    <row r="2630" spans="1:1" x14ac:dyDescent="0.25">
      <c r="A2630"/>
    </row>
    <row r="2631" spans="1:1" x14ac:dyDescent="0.25">
      <c r="A2631"/>
    </row>
    <row r="2632" spans="1:1" x14ac:dyDescent="0.25">
      <c r="A2632"/>
    </row>
    <row r="2633" spans="1:1" x14ac:dyDescent="0.25">
      <c r="A2633"/>
    </row>
    <row r="2634" spans="1:1" x14ac:dyDescent="0.25">
      <c r="A2634"/>
    </row>
    <row r="2635" spans="1:1" x14ac:dyDescent="0.25">
      <c r="A2635"/>
    </row>
    <row r="2636" spans="1:1" x14ac:dyDescent="0.25">
      <c r="A2636"/>
    </row>
    <row r="2637" spans="1:1" x14ac:dyDescent="0.25">
      <c r="A2637"/>
    </row>
    <row r="2638" spans="1:1" x14ac:dyDescent="0.25">
      <c r="A2638"/>
    </row>
    <row r="2639" spans="1:1" x14ac:dyDescent="0.25">
      <c r="A2639"/>
    </row>
    <row r="2640" spans="1:1" x14ac:dyDescent="0.25">
      <c r="A2640"/>
    </row>
    <row r="2641" spans="1:1" x14ac:dyDescent="0.25">
      <c r="A2641"/>
    </row>
    <row r="2642" spans="1:1" x14ac:dyDescent="0.25">
      <c r="A2642"/>
    </row>
    <row r="2643" spans="1:1" x14ac:dyDescent="0.25">
      <c r="A2643"/>
    </row>
    <row r="2644" spans="1:1" x14ac:dyDescent="0.25">
      <c r="A2644"/>
    </row>
    <row r="2645" spans="1:1" x14ac:dyDescent="0.25">
      <c r="A2645"/>
    </row>
    <row r="2646" spans="1:1" x14ac:dyDescent="0.25">
      <c r="A2646"/>
    </row>
    <row r="2647" spans="1:1" x14ac:dyDescent="0.25">
      <c r="A2647"/>
    </row>
    <row r="2648" spans="1:1" x14ac:dyDescent="0.25">
      <c r="A2648"/>
    </row>
    <row r="2649" spans="1:1" x14ac:dyDescent="0.25">
      <c r="A2649"/>
    </row>
    <row r="2650" spans="1:1" x14ac:dyDescent="0.25">
      <c r="A2650"/>
    </row>
    <row r="2651" spans="1:1" x14ac:dyDescent="0.25">
      <c r="A2651"/>
    </row>
    <row r="2652" spans="1:1" x14ac:dyDescent="0.25">
      <c r="A2652"/>
    </row>
    <row r="2653" spans="1:1" x14ac:dyDescent="0.25">
      <c r="A2653"/>
    </row>
    <row r="2654" spans="1:1" x14ac:dyDescent="0.25">
      <c r="A2654"/>
    </row>
    <row r="2655" spans="1:1" x14ac:dyDescent="0.25">
      <c r="A2655"/>
    </row>
    <row r="2656" spans="1:1" x14ac:dyDescent="0.25">
      <c r="A2656"/>
    </row>
    <row r="2657" spans="1:1" x14ac:dyDescent="0.25">
      <c r="A2657"/>
    </row>
    <row r="2658" spans="1:1" x14ac:dyDescent="0.25">
      <c r="A2658"/>
    </row>
    <row r="2659" spans="1:1" x14ac:dyDescent="0.25">
      <c r="A2659"/>
    </row>
    <row r="2660" spans="1:1" x14ac:dyDescent="0.25">
      <c r="A2660"/>
    </row>
    <row r="2661" spans="1:1" x14ac:dyDescent="0.25">
      <c r="A2661"/>
    </row>
    <row r="2662" spans="1:1" x14ac:dyDescent="0.25">
      <c r="A2662"/>
    </row>
    <row r="2663" spans="1:1" x14ac:dyDescent="0.25">
      <c r="A2663"/>
    </row>
    <row r="2664" spans="1:1" x14ac:dyDescent="0.25">
      <c r="A2664"/>
    </row>
    <row r="2665" spans="1:1" x14ac:dyDescent="0.25">
      <c r="A2665"/>
    </row>
    <row r="2666" spans="1:1" x14ac:dyDescent="0.25">
      <c r="A2666"/>
    </row>
    <row r="2667" spans="1:1" x14ac:dyDescent="0.25">
      <c r="A2667"/>
    </row>
    <row r="2668" spans="1:1" x14ac:dyDescent="0.25">
      <c r="A2668"/>
    </row>
    <row r="2669" spans="1:1" x14ac:dyDescent="0.25">
      <c r="A2669"/>
    </row>
    <row r="2670" spans="1:1" x14ac:dyDescent="0.25">
      <c r="A2670"/>
    </row>
    <row r="2671" spans="1:1" x14ac:dyDescent="0.25">
      <c r="A2671"/>
    </row>
    <row r="2672" spans="1:1" x14ac:dyDescent="0.25">
      <c r="A2672"/>
    </row>
    <row r="2673" spans="1:1" x14ac:dyDescent="0.25">
      <c r="A2673"/>
    </row>
    <row r="2674" spans="1:1" x14ac:dyDescent="0.25">
      <c r="A2674"/>
    </row>
    <row r="2675" spans="1:1" x14ac:dyDescent="0.25">
      <c r="A2675"/>
    </row>
    <row r="2676" spans="1:1" x14ac:dyDescent="0.25">
      <c r="A2676"/>
    </row>
    <row r="2677" spans="1:1" x14ac:dyDescent="0.25">
      <c r="A2677"/>
    </row>
    <row r="2678" spans="1:1" x14ac:dyDescent="0.25">
      <c r="A2678"/>
    </row>
    <row r="2679" spans="1:1" x14ac:dyDescent="0.25">
      <c r="A2679"/>
    </row>
    <row r="2680" spans="1:1" x14ac:dyDescent="0.25">
      <c r="A2680"/>
    </row>
    <row r="2681" spans="1:1" x14ac:dyDescent="0.25">
      <c r="A2681"/>
    </row>
    <row r="2682" spans="1:1" x14ac:dyDescent="0.25">
      <c r="A2682"/>
    </row>
    <row r="2683" spans="1:1" x14ac:dyDescent="0.25">
      <c r="A2683"/>
    </row>
    <row r="2684" spans="1:1" x14ac:dyDescent="0.25">
      <c r="A2684"/>
    </row>
    <row r="2685" spans="1:1" x14ac:dyDescent="0.25">
      <c r="A2685"/>
    </row>
    <row r="2686" spans="1:1" x14ac:dyDescent="0.25">
      <c r="A2686"/>
    </row>
    <row r="2687" spans="1:1" x14ac:dyDescent="0.25">
      <c r="A2687"/>
    </row>
    <row r="2688" spans="1:1" x14ac:dyDescent="0.25">
      <c r="A2688"/>
    </row>
    <row r="2689" spans="1:1" x14ac:dyDescent="0.25">
      <c r="A2689"/>
    </row>
    <row r="2690" spans="1:1" x14ac:dyDescent="0.25">
      <c r="A2690"/>
    </row>
    <row r="2691" spans="1:1" x14ac:dyDescent="0.25">
      <c r="A2691"/>
    </row>
    <row r="2692" spans="1:1" x14ac:dyDescent="0.25">
      <c r="A2692"/>
    </row>
    <row r="2693" spans="1:1" x14ac:dyDescent="0.25">
      <c r="A2693"/>
    </row>
    <row r="2694" spans="1:1" x14ac:dyDescent="0.25">
      <c r="A2694"/>
    </row>
    <row r="2695" spans="1:1" x14ac:dyDescent="0.25">
      <c r="A2695"/>
    </row>
    <row r="2696" spans="1:1" x14ac:dyDescent="0.25">
      <c r="A2696"/>
    </row>
    <row r="2697" spans="1:1" x14ac:dyDescent="0.25">
      <c r="A2697"/>
    </row>
    <row r="2698" spans="1:1" x14ac:dyDescent="0.25">
      <c r="A2698"/>
    </row>
    <row r="2699" spans="1:1" x14ac:dyDescent="0.25">
      <c r="A2699"/>
    </row>
    <row r="2700" spans="1:1" x14ac:dyDescent="0.25">
      <c r="A2700"/>
    </row>
    <row r="2701" spans="1:1" x14ac:dyDescent="0.25">
      <c r="A2701"/>
    </row>
    <row r="2702" spans="1:1" x14ac:dyDescent="0.25">
      <c r="A2702"/>
    </row>
    <row r="2703" spans="1:1" x14ac:dyDescent="0.25">
      <c r="A2703"/>
    </row>
    <row r="2704" spans="1:1" x14ac:dyDescent="0.25">
      <c r="A2704"/>
    </row>
    <row r="2705" spans="1:1" x14ac:dyDescent="0.25">
      <c r="A2705"/>
    </row>
    <row r="2706" spans="1:1" x14ac:dyDescent="0.25">
      <c r="A2706"/>
    </row>
    <row r="2707" spans="1:1" x14ac:dyDescent="0.25">
      <c r="A2707"/>
    </row>
    <row r="2708" spans="1:1" x14ac:dyDescent="0.25">
      <c r="A2708"/>
    </row>
    <row r="2709" spans="1:1" x14ac:dyDescent="0.25">
      <c r="A2709"/>
    </row>
    <row r="2710" spans="1:1" x14ac:dyDescent="0.25">
      <c r="A2710"/>
    </row>
    <row r="2711" spans="1:1" x14ac:dyDescent="0.25">
      <c r="A2711"/>
    </row>
    <row r="2712" spans="1:1" x14ac:dyDescent="0.25">
      <c r="A2712"/>
    </row>
    <row r="2713" spans="1:1" x14ac:dyDescent="0.25">
      <c r="A2713"/>
    </row>
    <row r="2714" spans="1:1" x14ac:dyDescent="0.25">
      <c r="A2714"/>
    </row>
    <row r="2715" spans="1:1" x14ac:dyDescent="0.25">
      <c r="A2715"/>
    </row>
    <row r="2716" spans="1:1" x14ac:dyDescent="0.25">
      <c r="A2716"/>
    </row>
    <row r="2717" spans="1:1" x14ac:dyDescent="0.25">
      <c r="A2717"/>
    </row>
    <row r="2718" spans="1:1" x14ac:dyDescent="0.25">
      <c r="A2718"/>
    </row>
    <row r="2719" spans="1:1" x14ac:dyDescent="0.25">
      <c r="A2719"/>
    </row>
    <row r="2720" spans="1:1" x14ac:dyDescent="0.25">
      <c r="A2720"/>
    </row>
    <row r="2721" spans="1:1" x14ac:dyDescent="0.25">
      <c r="A2721"/>
    </row>
    <row r="2722" spans="1:1" x14ac:dyDescent="0.25">
      <c r="A2722"/>
    </row>
    <row r="2723" spans="1:1" x14ac:dyDescent="0.25">
      <c r="A2723"/>
    </row>
    <row r="2724" spans="1:1" x14ac:dyDescent="0.25">
      <c r="A2724"/>
    </row>
    <row r="2725" spans="1:1" x14ac:dyDescent="0.25">
      <c r="A2725"/>
    </row>
    <row r="2726" spans="1:1" x14ac:dyDescent="0.25">
      <c r="A2726"/>
    </row>
    <row r="2727" spans="1:1" x14ac:dyDescent="0.25">
      <c r="A2727"/>
    </row>
    <row r="2728" spans="1:1" x14ac:dyDescent="0.25">
      <c r="A2728"/>
    </row>
    <row r="2729" spans="1:1" x14ac:dyDescent="0.25">
      <c r="A2729"/>
    </row>
    <row r="2730" spans="1:1" x14ac:dyDescent="0.25">
      <c r="A2730"/>
    </row>
    <row r="2731" spans="1:1" x14ac:dyDescent="0.25">
      <c r="A2731"/>
    </row>
    <row r="2732" spans="1:1" x14ac:dyDescent="0.25">
      <c r="A2732"/>
    </row>
    <row r="2733" spans="1:1" x14ac:dyDescent="0.25">
      <c r="A2733"/>
    </row>
    <row r="2734" spans="1:1" x14ac:dyDescent="0.25">
      <c r="A2734"/>
    </row>
    <row r="2735" spans="1:1" x14ac:dyDescent="0.25">
      <c r="A2735"/>
    </row>
    <row r="2736" spans="1:1" x14ac:dyDescent="0.25">
      <c r="A2736"/>
    </row>
    <row r="2737" spans="1:1" x14ac:dyDescent="0.25">
      <c r="A2737"/>
    </row>
    <row r="2738" spans="1:1" x14ac:dyDescent="0.25">
      <c r="A2738"/>
    </row>
    <row r="2739" spans="1:1" x14ac:dyDescent="0.25">
      <c r="A2739"/>
    </row>
    <row r="2740" spans="1:1" x14ac:dyDescent="0.25">
      <c r="A2740"/>
    </row>
    <row r="2741" spans="1:1" x14ac:dyDescent="0.25">
      <c r="A2741"/>
    </row>
    <row r="2742" spans="1:1" x14ac:dyDescent="0.25">
      <c r="A2742"/>
    </row>
    <row r="2743" spans="1:1" x14ac:dyDescent="0.25">
      <c r="A2743"/>
    </row>
    <row r="2744" spans="1:1" x14ac:dyDescent="0.25">
      <c r="A2744"/>
    </row>
    <row r="2745" spans="1:1" x14ac:dyDescent="0.25">
      <c r="A2745"/>
    </row>
    <row r="2746" spans="1:1" x14ac:dyDescent="0.25">
      <c r="A2746"/>
    </row>
    <row r="2747" spans="1:1" x14ac:dyDescent="0.25">
      <c r="A2747"/>
    </row>
    <row r="2748" spans="1:1" x14ac:dyDescent="0.25">
      <c r="A2748"/>
    </row>
    <row r="2749" spans="1:1" x14ac:dyDescent="0.25">
      <c r="A2749"/>
    </row>
    <row r="2750" spans="1:1" x14ac:dyDescent="0.25">
      <c r="A2750"/>
    </row>
    <row r="2751" spans="1:1" x14ac:dyDescent="0.25">
      <c r="A2751"/>
    </row>
    <row r="2752" spans="1:1" x14ac:dyDescent="0.25">
      <c r="A2752"/>
    </row>
    <row r="2753" spans="1:1" x14ac:dyDescent="0.25">
      <c r="A2753"/>
    </row>
    <row r="2754" spans="1:1" x14ac:dyDescent="0.25">
      <c r="A2754"/>
    </row>
    <row r="2755" spans="1:1" x14ac:dyDescent="0.25">
      <c r="A2755"/>
    </row>
    <row r="2756" spans="1:1" x14ac:dyDescent="0.25">
      <c r="A2756"/>
    </row>
    <row r="2757" spans="1:1" x14ac:dyDescent="0.25">
      <c r="A2757"/>
    </row>
    <row r="2758" spans="1:1" x14ac:dyDescent="0.25">
      <c r="A2758"/>
    </row>
    <row r="2759" spans="1:1" x14ac:dyDescent="0.25">
      <c r="A2759"/>
    </row>
    <row r="2760" spans="1:1" x14ac:dyDescent="0.25">
      <c r="A2760"/>
    </row>
    <row r="2761" spans="1:1" x14ac:dyDescent="0.25">
      <c r="A2761"/>
    </row>
    <row r="2762" spans="1:1" x14ac:dyDescent="0.25">
      <c r="A2762"/>
    </row>
    <row r="2763" spans="1:1" x14ac:dyDescent="0.25">
      <c r="A2763"/>
    </row>
    <row r="2764" spans="1:1" x14ac:dyDescent="0.25">
      <c r="A2764"/>
    </row>
    <row r="2765" spans="1:1" x14ac:dyDescent="0.25">
      <c r="A2765"/>
    </row>
    <row r="2766" spans="1:1" x14ac:dyDescent="0.25">
      <c r="A2766"/>
    </row>
    <row r="2767" spans="1:1" x14ac:dyDescent="0.25">
      <c r="A2767"/>
    </row>
    <row r="2768" spans="1:1" x14ac:dyDescent="0.25">
      <c r="A2768"/>
    </row>
    <row r="2769" spans="1:1" x14ac:dyDescent="0.25">
      <c r="A2769"/>
    </row>
    <row r="2770" spans="1:1" x14ac:dyDescent="0.25">
      <c r="A2770"/>
    </row>
    <row r="2771" spans="1:1" x14ac:dyDescent="0.25">
      <c r="A2771"/>
    </row>
    <row r="2772" spans="1:1" x14ac:dyDescent="0.25">
      <c r="A2772"/>
    </row>
    <row r="2773" spans="1:1" x14ac:dyDescent="0.25">
      <c r="A2773"/>
    </row>
    <row r="2774" spans="1:1" x14ac:dyDescent="0.25">
      <c r="A2774"/>
    </row>
    <row r="2775" spans="1:1" x14ac:dyDescent="0.25">
      <c r="A2775"/>
    </row>
    <row r="2776" spans="1:1" x14ac:dyDescent="0.25">
      <c r="A2776"/>
    </row>
    <row r="2777" spans="1:1" x14ac:dyDescent="0.25">
      <c r="A2777"/>
    </row>
    <row r="2778" spans="1:1" x14ac:dyDescent="0.25">
      <c r="A2778"/>
    </row>
    <row r="2779" spans="1:1" x14ac:dyDescent="0.25">
      <c r="A2779"/>
    </row>
    <row r="2780" spans="1:1" x14ac:dyDescent="0.25">
      <c r="A2780"/>
    </row>
    <row r="2781" spans="1:1" x14ac:dyDescent="0.25">
      <c r="A2781"/>
    </row>
    <row r="2782" spans="1:1" x14ac:dyDescent="0.25">
      <c r="A2782"/>
    </row>
    <row r="2783" spans="1:1" x14ac:dyDescent="0.25">
      <c r="A2783"/>
    </row>
    <row r="2784" spans="1:1" x14ac:dyDescent="0.25">
      <c r="A2784"/>
    </row>
    <row r="2785" spans="1:1" x14ac:dyDescent="0.25">
      <c r="A2785"/>
    </row>
    <row r="2786" spans="1:1" x14ac:dyDescent="0.25">
      <c r="A2786"/>
    </row>
    <row r="2787" spans="1:1" x14ac:dyDescent="0.25">
      <c r="A2787"/>
    </row>
    <row r="2788" spans="1:1" x14ac:dyDescent="0.25">
      <c r="A2788"/>
    </row>
    <row r="2789" spans="1:1" x14ac:dyDescent="0.25">
      <c r="A2789"/>
    </row>
    <row r="2790" spans="1:1" x14ac:dyDescent="0.25">
      <c r="A2790"/>
    </row>
    <row r="2791" spans="1:1" x14ac:dyDescent="0.25">
      <c r="A2791"/>
    </row>
    <row r="2792" spans="1:1" x14ac:dyDescent="0.25">
      <c r="A2792"/>
    </row>
    <row r="2793" spans="1:1" x14ac:dyDescent="0.25">
      <c r="A2793"/>
    </row>
    <row r="2794" spans="1:1" x14ac:dyDescent="0.25">
      <c r="A2794"/>
    </row>
    <row r="2795" spans="1:1" x14ac:dyDescent="0.25">
      <c r="A2795"/>
    </row>
    <row r="2796" spans="1:1" x14ac:dyDescent="0.25">
      <c r="A2796"/>
    </row>
    <row r="2797" spans="1:1" x14ac:dyDescent="0.25">
      <c r="A2797"/>
    </row>
    <row r="2798" spans="1:1" x14ac:dyDescent="0.25">
      <c r="A2798"/>
    </row>
    <row r="2799" spans="1:1" x14ac:dyDescent="0.25">
      <c r="A2799"/>
    </row>
    <row r="2800" spans="1:1" x14ac:dyDescent="0.25">
      <c r="A2800"/>
    </row>
    <row r="2801" spans="1:1" x14ac:dyDescent="0.25">
      <c r="A2801"/>
    </row>
    <row r="2802" spans="1:1" x14ac:dyDescent="0.25">
      <c r="A2802"/>
    </row>
    <row r="2803" spans="1:1" x14ac:dyDescent="0.25">
      <c r="A2803"/>
    </row>
    <row r="2804" spans="1:1" x14ac:dyDescent="0.25">
      <c r="A2804"/>
    </row>
    <row r="2805" spans="1:1" x14ac:dyDescent="0.25">
      <c r="A2805"/>
    </row>
    <row r="2806" spans="1:1" x14ac:dyDescent="0.25">
      <c r="A2806"/>
    </row>
    <row r="2807" spans="1:1" x14ac:dyDescent="0.25">
      <c r="A2807"/>
    </row>
    <row r="2808" spans="1:1" x14ac:dyDescent="0.25">
      <c r="A2808"/>
    </row>
    <row r="2809" spans="1:1" x14ac:dyDescent="0.25">
      <c r="A2809"/>
    </row>
    <row r="2810" spans="1:1" x14ac:dyDescent="0.25">
      <c r="A2810"/>
    </row>
    <row r="2811" spans="1:1" x14ac:dyDescent="0.25">
      <c r="A2811"/>
    </row>
    <row r="2812" spans="1:1" x14ac:dyDescent="0.25">
      <c r="A2812"/>
    </row>
    <row r="2813" spans="1:1" x14ac:dyDescent="0.25">
      <c r="A2813"/>
    </row>
    <row r="2814" spans="1:1" x14ac:dyDescent="0.25">
      <c r="A2814"/>
    </row>
    <row r="2815" spans="1:1" x14ac:dyDescent="0.25">
      <c r="A2815"/>
    </row>
    <row r="2816" spans="1:1" x14ac:dyDescent="0.25">
      <c r="A2816"/>
    </row>
    <row r="2817" spans="1:1" x14ac:dyDescent="0.25">
      <c r="A2817"/>
    </row>
    <row r="2818" spans="1:1" x14ac:dyDescent="0.25">
      <c r="A2818"/>
    </row>
    <row r="2819" spans="1:1" x14ac:dyDescent="0.25">
      <c r="A2819"/>
    </row>
    <row r="2820" spans="1:1" x14ac:dyDescent="0.25">
      <c r="A2820"/>
    </row>
    <row r="2821" spans="1:1" x14ac:dyDescent="0.25">
      <c r="A2821"/>
    </row>
    <row r="2822" spans="1:1" x14ac:dyDescent="0.25">
      <c r="A2822"/>
    </row>
    <row r="2823" spans="1:1" x14ac:dyDescent="0.25">
      <c r="A2823"/>
    </row>
    <row r="2824" spans="1:1" x14ac:dyDescent="0.25">
      <c r="A2824"/>
    </row>
    <row r="2825" spans="1:1" x14ac:dyDescent="0.25">
      <c r="A2825"/>
    </row>
    <row r="2826" spans="1:1" x14ac:dyDescent="0.25">
      <c r="A2826"/>
    </row>
    <row r="2827" spans="1:1" x14ac:dyDescent="0.25">
      <c r="A2827"/>
    </row>
    <row r="2828" spans="1:1" x14ac:dyDescent="0.25">
      <c r="A2828"/>
    </row>
    <row r="2829" spans="1:1" x14ac:dyDescent="0.25">
      <c r="A2829"/>
    </row>
    <row r="2830" spans="1:1" x14ac:dyDescent="0.25">
      <c r="A2830"/>
    </row>
    <row r="2831" spans="1:1" x14ac:dyDescent="0.25">
      <c r="A2831"/>
    </row>
    <row r="2832" spans="1:1" x14ac:dyDescent="0.25">
      <c r="A2832"/>
    </row>
    <row r="2833" spans="1:1" x14ac:dyDescent="0.25">
      <c r="A2833"/>
    </row>
    <row r="2834" spans="1:1" x14ac:dyDescent="0.25">
      <c r="A2834"/>
    </row>
    <row r="2835" spans="1:1" x14ac:dyDescent="0.25">
      <c r="A2835"/>
    </row>
    <row r="2836" spans="1:1" x14ac:dyDescent="0.25">
      <c r="A2836"/>
    </row>
    <row r="2837" spans="1:1" x14ac:dyDescent="0.25">
      <c r="A2837"/>
    </row>
    <row r="2838" spans="1:1" x14ac:dyDescent="0.25">
      <c r="A2838"/>
    </row>
    <row r="2839" spans="1:1" x14ac:dyDescent="0.25">
      <c r="A2839"/>
    </row>
    <row r="2840" spans="1:1" x14ac:dyDescent="0.25">
      <c r="A2840"/>
    </row>
    <row r="2841" spans="1:1" x14ac:dyDescent="0.25">
      <c r="A2841"/>
    </row>
    <row r="2842" spans="1:1" x14ac:dyDescent="0.25">
      <c r="A2842"/>
    </row>
    <row r="2843" spans="1:1" x14ac:dyDescent="0.25">
      <c r="A2843"/>
    </row>
    <row r="2844" spans="1:1" x14ac:dyDescent="0.25">
      <c r="A2844"/>
    </row>
    <row r="2845" spans="1:1" x14ac:dyDescent="0.25">
      <c r="A2845"/>
    </row>
    <row r="2846" spans="1:1" x14ac:dyDescent="0.25">
      <c r="A2846"/>
    </row>
    <row r="2847" spans="1:1" x14ac:dyDescent="0.25">
      <c r="A2847"/>
    </row>
    <row r="2848" spans="1:1" x14ac:dyDescent="0.25">
      <c r="A2848"/>
    </row>
    <row r="2849" spans="1:1" x14ac:dyDescent="0.25">
      <c r="A2849"/>
    </row>
    <row r="2850" spans="1:1" x14ac:dyDescent="0.25">
      <c r="A2850"/>
    </row>
    <row r="2851" spans="1:1" x14ac:dyDescent="0.25">
      <c r="A2851"/>
    </row>
    <row r="2852" spans="1:1" x14ac:dyDescent="0.25">
      <c r="A2852"/>
    </row>
    <row r="2853" spans="1:1" x14ac:dyDescent="0.25">
      <c r="A2853"/>
    </row>
    <row r="2854" spans="1:1" x14ac:dyDescent="0.25">
      <c r="A2854"/>
    </row>
    <row r="2855" spans="1:1" x14ac:dyDescent="0.25">
      <c r="A2855"/>
    </row>
    <row r="2856" spans="1:1" x14ac:dyDescent="0.25">
      <c r="A2856"/>
    </row>
    <row r="2857" spans="1:1" x14ac:dyDescent="0.25">
      <c r="A2857"/>
    </row>
    <row r="2858" spans="1:1" x14ac:dyDescent="0.25">
      <c r="A2858"/>
    </row>
    <row r="2859" spans="1:1" x14ac:dyDescent="0.25">
      <c r="A2859"/>
    </row>
    <row r="2860" spans="1:1" x14ac:dyDescent="0.25">
      <c r="A2860"/>
    </row>
    <row r="2861" spans="1:1" x14ac:dyDescent="0.25">
      <c r="A2861"/>
    </row>
    <row r="2862" spans="1:1" x14ac:dyDescent="0.25">
      <c r="A2862"/>
    </row>
    <row r="2863" spans="1:1" x14ac:dyDescent="0.25">
      <c r="A2863"/>
    </row>
    <row r="2864" spans="1:1" x14ac:dyDescent="0.25">
      <c r="A2864"/>
    </row>
    <row r="2865" spans="1:1" x14ac:dyDescent="0.25">
      <c r="A2865"/>
    </row>
    <row r="2866" spans="1:1" x14ac:dyDescent="0.25">
      <c r="A2866"/>
    </row>
    <row r="2867" spans="1:1" x14ac:dyDescent="0.25">
      <c r="A2867"/>
    </row>
    <row r="2868" spans="1:1" x14ac:dyDescent="0.25">
      <c r="A2868"/>
    </row>
    <row r="2869" spans="1:1" x14ac:dyDescent="0.25">
      <c r="A2869"/>
    </row>
    <row r="2870" spans="1:1" x14ac:dyDescent="0.25">
      <c r="A2870"/>
    </row>
    <row r="2871" spans="1:1" x14ac:dyDescent="0.25">
      <c r="A2871"/>
    </row>
    <row r="2872" spans="1:1" x14ac:dyDescent="0.25">
      <c r="A2872"/>
    </row>
    <row r="2873" spans="1:1" x14ac:dyDescent="0.25">
      <c r="A2873"/>
    </row>
    <row r="2874" spans="1:1" x14ac:dyDescent="0.25">
      <c r="A2874"/>
    </row>
    <row r="2875" spans="1:1" x14ac:dyDescent="0.25">
      <c r="A2875"/>
    </row>
    <row r="2876" spans="1:1" x14ac:dyDescent="0.25">
      <c r="A2876"/>
    </row>
    <row r="2877" spans="1:1" x14ac:dyDescent="0.25">
      <c r="A2877"/>
    </row>
    <row r="2878" spans="1:1" x14ac:dyDescent="0.25">
      <c r="A2878"/>
    </row>
    <row r="2879" spans="1:1" x14ac:dyDescent="0.25">
      <c r="A2879"/>
    </row>
    <row r="2880" spans="1:1" x14ac:dyDescent="0.25">
      <c r="A2880"/>
    </row>
    <row r="2881" spans="1:1" x14ac:dyDescent="0.25">
      <c r="A2881"/>
    </row>
    <row r="2882" spans="1:1" x14ac:dyDescent="0.25">
      <c r="A2882"/>
    </row>
    <row r="2883" spans="1:1" x14ac:dyDescent="0.25">
      <c r="A2883"/>
    </row>
    <row r="2884" spans="1:1" x14ac:dyDescent="0.25">
      <c r="A2884"/>
    </row>
    <row r="2885" spans="1:1" x14ac:dyDescent="0.25">
      <c r="A2885"/>
    </row>
    <row r="2886" spans="1:1" x14ac:dyDescent="0.25">
      <c r="A2886"/>
    </row>
    <row r="2887" spans="1:1" x14ac:dyDescent="0.25">
      <c r="A2887"/>
    </row>
    <row r="2888" spans="1:1" x14ac:dyDescent="0.25">
      <c r="A2888"/>
    </row>
    <row r="2889" spans="1:1" x14ac:dyDescent="0.25">
      <c r="A2889"/>
    </row>
    <row r="2890" spans="1:1" x14ac:dyDescent="0.25">
      <c r="A2890"/>
    </row>
    <row r="2891" spans="1:1" x14ac:dyDescent="0.25">
      <c r="A2891"/>
    </row>
    <row r="2892" spans="1:1" x14ac:dyDescent="0.25">
      <c r="A2892"/>
    </row>
    <row r="2893" spans="1:1" x14ac:dyDescent="0.25">
      <c r="A2893"/>
    </row>
    <row r="2894" spans="1:1" x14ac:dyDescent="0.25">
      <c r="A2894"/>
    </row>
    <row r="2895" spans="1:1" x14ac:dyDescent="0.25">
      <c r="A2895"/>
    </row>
    <row r="2896" spans="1:1" x14ac:dyDescent="0.25">
      <c r="A2896"/>
    </row>
    <row r="2897" spans="1:1" x14ac:dyDescent="0.25">
      <c r="A2897"/>
    </row>
    <row r="2898" spans="1:1" x14ac:dyDescent="0.25">
      <c r="A2898"/>
    </row>
    <row r="2899" spans="1:1" x14ac:dyDescent="0.25">
      <c r="A2899"/>
    </row>
    <row r="2900" spans="1:1" x14ac:dyDescent="0.25">
      <c r="A2900"/>
    </row>
    <row r="2901" spans="1:1" x14ac:dyDescent="0.25">
      <c r="A2901"/>
    </row>
    <row r="2902" spans="1:1" x14ac:dyDescent="0.25">
      <c r="A2902"/>
    </row>
    <row r="2903" spans="1:1" x14ac:dyDescent="0.25">
      <c r="A2903"/>
    </row>
    <row r="2904" spans="1:1" x14ac:dyDescent="0.25">
      <c r="A2904"/>
    </row>
    <row r="2905" spans="1:1" x14ac:dyDescent="0.25">
      <c r="A2905"/>
    </row>
    <row r="2906" spans="1:1" x14ac:dyDescent="0.25">
      <c r="A2906"/>
    </row>
    <row r="2907" spans="1:1" x14ac:dyDescent="0.25">
      <c r="A2907"/>
    </row>
    <row r="2908" spans="1:1" x14ac:dyDescent="0.25">
      <c r="A2908"/>
    </row>
    <row r="2909" spans="1:1" x14ac:dyDescent="0.25">
      <c r="A2909"/>
    </row>
    <row r="2910" spans="1:1" x14ac:dyDescent="0.25">
      <c r="A2910"/>
    </row>
    <row r="2911" spans="1:1" x14ac:dyDescent="0.25">
      <c r="A2911"/>
    </row>
    <row r="2912" spans="1:1" x14ac:dyDescent="0.25">
      <c r="A2912"/>
    </row>
    <row r="2913" spans="1:1" x14ac:dyDescent="0.25">
      <c r="A2913"/>
    </row>
    <row r="2914" spans="1:1" x14ac:dyDescent="0.25">
      <c r="A2914"/>
    </row>
    <row r="2915" spans="1:1" x14ac:dyDescent="0.25">
      <c r="A2915"/>
    </row>
    <row r="2916" spans="1:1" x14ac:dyDescent="0.25">
      <c r="A2916"/>
    </row>
    <row r="2917" spans="1:1" x14ac:dyDescent="0.25">
      <c r="A2917"/>
    </row>
    <row r="2918" spans="1:1" x14ac:dyDescent="0.25">
      <c r="A2918"/>
    </row>
    <row r="2919" spans="1:1" x14ac:dyDescent="0.25">
      <c r="A2919"/>
    </row>
    <row r="2920" spans="1:1" x14ac:dyDescent="0.25">
      <c r="A2920"/>
    </row>
    <row r="2921" spans="1:1" x14ac:dyDescent="0.25">
      <c r="A2921"/>
    </row>
    <row r="2922" spans="1:1" x14ac:dyDescent="0.25">
      <c r="A2922"/>
    </row>
    <row r="2923" spans="1:1" x14ac:dyDescent="0.25">
      <c r="A2923"/>
    </row>
    <row r="2924" spans="1:1" x14ac:dyDescent="0.25">
      <c r="A2924"/>
    </row>
    <row r="2925" spans="1:1" x14ac:dyDescent="0.25">
      <c r="A2925"/>
    </row>
    <row r="2926" spans="1:1" x14ac:dyDescent="0.25">
      <c r="A2926"/>
    </row>
    <row r="2927" spans="1:1" x14ac:dyDescent="0.25">
      <c r="A2927"/>
    </row>
    <row r="2928" spans="1:1" x14ac:dyDescent="0.25">
      <c r="A2928"/>
    </row>
    <row r="2929" spans="1:1" x14ac:dyDescent="0.25">
      <c r="A2929"/>
    </row>
    <row r="2930" spans="1:1" x14ac:dyDescent="0.25">
      <c r="A2930"/>
    </row>
    <row r="2931" spans="1:1" x14ac:dyDescent="0.25">
      <c r="A2931"/>
    </row>
    <row r="2932" spans="1:1" x14ac:dyDescent="0.25">
      <c r="A2932"/>
    </row>
    <row r="2933" spans="1:1" x14ac:dyDescent="0.25">
      <c r="A2933"/>
    </row>
    <row r="2934" spans="1:1" x14ac:dyDescent="0.25">
      <c r="A2934"/>
    </row>
    <row r="2935" spans="1:1" x14ac:dyDescent="0.25">
      <c r="A2935"/>
    </row>
    <row r="2936" spans="1:1" x14ac:dyDescent="0.25">
      <c r="A2936"/>
    </row>
    <row r="2937" spans="1:1" x14ac:dyDescent="0.25">
      <c r="A2937"/>
    </row>
    <row r="2938" spans="1:1" x14ac:dyDescent="0.25">
      <c r="A2938"/>
    </row>
    <row r="2939" spans="1:1" x14ac:dyDescent="0.25">
      <c r="A2939"/>
    </row>
    <row r="2940" spans="1:1" x14ac:dyDescent="0.25">
      <c r="A2940"/>
    </row>
    <row r="2941" spans="1:1" x14ac:dyDescent="0.25">
      <c r="A2941"/>
    </row>
    <row r="2942" spans="1:1" x14ac:dyDescent="0.25">
      <c r="A2942"/>
    </row>
    <row r="2943" spans="1:1" x14ac:dyDescent="0.25">
      <c r="A2943"/>
    </row>
    <row r="2944" spans="1:1" x14ac:dyDescent="0.25">
      <c r="A2944"/>
    </row>
    <row r="2945" spans="1:1" x14ac:dyDescent="0.25">
      <c r="A2945"/>
    </row>
    <row r="2946" spans="1:1" x14ac:dyDescent="0.25">
      <c r="A2946"/>
    </row>
    <row r="2947" spans="1:1" x14ac:dyDescent="0.25">
      <c r="A2947"/>
    </row>
    <row r="2948" spans="1:1" x14ac:dyDescent="0.25">
      <c r="A2948"/>
    </row>
    <row r="2949" spans="1:1" x14ac:dyDescent="0.25">
      <c r="A2949"/>
    </row>
    <row r="2950" spans="1:1" x14ac:dyDescent="0.25">
      <c r="A2950"/>
    </row>
    <row r="2951" spans="1:1" x14ac:dyDescent="0.25">
      <c r="A2951"/>
    </row>
    <row r="2952" spans="1:1" x14ac:dyDescent="0.25">
      <c r="A2952"/>
    </row>
    <row r="2953" spans="1:1" x14ac:dyDescent="0.25">
      <c r="A2953"/>
    </row>
    <row r="2954" spans="1:1" x14ac:dyDescent="0.25">
      <c r="A2954"/>
    </row>
    <row r="2955" spans="1:1" x14ac:dyDescent="0.25">
      <c r="A2955"/>
    </row>
    <row r="2956" spans="1:1" x14ac:dyDescent="0.25">
      <c r="A2956"/>
    </row>
    <row r="2957" spans="1:1" x14ac:dyDescent="0.25">
      <c r="A2957"/>
    </row>
    <row r="2958" spans="1:1" x14ac:dyDescent="0.25">
      <c r="A2958"/>
    </row>
    <row r="2959" spans="1:1" x14ac:dyDescent="0.25">
      <c r="A2959"/>
    </row>
    <row r="2960" spans="1:1" x14ac:dyDescent="0.25">
      <c r="A2960"/>
    </row>
    <row r="2961" spans="1:1" x14ac:dyDescent="0.25">
      <c r="A2961"/>
    </row>
    <row r="2962" spans="1:1" x14ac:dyDescent="0.25">
      <c r="A2962"/>
    </row>
    <row r="2963" spans="1:1" x14ac:dyDescent="0.25">
      <c r="A2963"/>
    </row>
    <row r="2964" spans="1:1" x14ac:dyDescent="0.25">
      <c r="A2964"/>
    </row>
    <row r="2965" spans="1:1" x14ac:dyDescent="0.25">
      <c r="A2965"/>
    </row>
    <row r="2966" spans="1:1" x14ac:dyDescent="0.25">
      <c r="A2966"/>
    </row>
    <row r="2967" spans="1:1" x14ac:dyDescent="0.25">
      <c r="A2967"/>
    </row>
    <row r="2968" spans="1:1" x14ac:dyDescent="0.25">
      <c r="A2968"/>
    </row>
    <row r="2969" spans="1:1" x14ac:dyDescent="0.25">
      <c r="A2969"/>
    </row>
    <row r="2970" spans="1:1" x14ac:dyDescent="0.25">
      <c r="A2970"/>
    </row>
    <row r="2971" spans="1:1" x14ac:dyDescent="0.25">
      <c r="A2971"/>
    </row>
    <row r="2972" spans="1:1" x14ac:dyDescent="0.25">
      <c r="A2972"/>
    </row>
    <row r="2973" spans="1:1" x14ac:dyDescent="0.25">
      <c r="A2973"/>
    </row>
    <row r="2974" spans="1:1" x14ac:dyDescent="0.25">
      <c r="A2974"/>
    </row>
    <row r="2975" spans="1:1" x14ac:dyDescent="0.25">
      <c r="A2975"/>
    </row>
    <row r="2976" spans="1:1" x14ac:dyDescent="0.25">
      <c r="A2976"/>
    </row>
    <row r="2977" spans="1:1" x14ac:dyDescent="0.25">
      <c r="A2977"/>
    </row>
    <row r="2978" spans="1:1" x14ac:dyDescent="0.25">
      <c r="A2978"/>
    </row>
    <row r="2979" spans="1:1" x14ac:dyDescent="0.25">
      <c r="A2979"/>
    </row>
    <row r="2980" spans="1:1" x14ac:dyDescent="0.25">
      <c r="A2980"/>
    </row>
    <row r="2981" spans="1:1" x14ac:dyDescent="0.25">
      <c r="A2981"/>
    </row>
    <row r="2982" spans="1:1" x14ac:dyDescent="0.25">
      <c r="A2982"/>
    </row>
    <row r="2983" spans="1:1" x14ac:dyDescent="0.25">
      <c r="A2983"/>
    </row>
    <row r="2984" spans="1:1" x14ac:dyDescent="0.25">
      <c r="A2984"/>
    </row>
    <row r="2985" spans="1:1" x14ac:dyDescent="0.25">
      <c r="A2985"/>
    </row>
    <row r="2986" spans="1:1" x14ac:dyDescent="0.25">
      <c r="A2986"/>
    </row>
    <row r="2987" spans="1:1" x14ac:dyDescent="0.25">
      <c r="A2987"/>
    </row>
    <row r="2988" spans="1:1" x14ac:dyDescent="0.25">
      <c r="A2988"/>
    </row>
    <row r="2989" spans="1:1" x14ac:dyDescent="0.25">
      <c r="A2989"/>
    </row>
    <row r="2990" spans="1:1" x14ac:dyDescent="0.25">
      <c r="A2990"/>
    </row>
    <row r="2991" spans="1:1" x14ac:dyDescent="0.25">
      <c r="A2991"/>
    </row>
    <row r="2992" spans="1:1" x14ac:dyDescent="0.25">
      <c r="A2992"/>
    </row>
    <row r="2993" spans="1:1" x14ac:dyDescent="0.25">
      <c r="A2993"/>
    </row>
    <row r="2994" spans="1:1" x14ac:dyDescent="0.25">
      <c r="A2994"/>
    </row>
    <row r="2995" spans="1:1" x14ac:dyDescent="0.25">
      <c r="A2995"/>
    </row>
    <row r="2996" spans="1:1" x14ac:dyDescent="0.25">
      <c r="A2996"/>
    </row>
    <row r="2997" spans="1:1" x14ac:dyDescent="0.25">
      <c r="A2997"/>
    </row>
    <row r="2998" spans="1:1" x14ac:dyDescent="0.25">
      <c r="A2998"/>
    </row>
    <row r="2999" spans="1:1" x14ac:dyDescent="0.25">
      <c r="A2999"/>
    </row>
    <row r="3000" spans="1:1" x14ac:dyDescent="0.25">
      <c r="A3000"/>
    </row>
    <row r="3001" spans="1:1" x14ac:dyDescent="0.25">
      <c r="A3001"/>
    </row>
    <row r="3002" spans="1:1" x14ac:dyDescent="0.25">
      <c r="A3002"/>
    </row>
    <row r="3003" spans="1:1" x14ac:dyDescent="0.25">
      <c r="A3003"/>
    </row>
    <row r="3004" spans="1:1" x14ac:dyDescent="0.25">
      <c r="A3004"/>
    </row>
    <row r="3005" spans="1:1" x14ac:dyDescent="0.25">
      <c r="A3005"/>
    </row>
    <row r="3006" spans="1:1" x14ac:dyDescent="0.25">
      <c r="A3006"/>
    </row>
    <row r="3007" spans="1:1" x14ac:dyDescent="0.25">
      <c r="A3007"/>
    </row>
    <row r="3008" spans="1:1" x14ac:dyDescent="0.25">
      <c r="A3008"/>
    </row>
    <row r="3009" spans="1:1" x14ac:dyDescent="0.25">
      <c r="A3009"/>
    </row>
    <row r="3010" spans="1:1" x14ac:dyDescent="0.25">
      <c r="A3010"/>
    </row>
    <row r="3011" spans="1:1" x14ac:dyDescent="0.25">
      <c r="A3011"/>
    </row>
    <row r="3012" spans="1:1" x14ac:dyDescent="0.25">
      <c r="A3012"/>
    </row>
    <row r="3013" spans="1:1" x14ac:dyDescent="0.25">
      <c r="A3013"/>
    </row>
    <row r="3014" spans="1:1" x14ac:dyDescent="0.25">
      <c r="A3014"/>
    </row>
    <row r="3015" spans="1:1" x14ac:dyDescent="0.25">
      <c r="A3015"/>
    </row>
    <row r="3016" spans="1:1" x14ac:dyDescent="0.25">
      <c r="A3016"/>
    </row>
    <row r="3017" spans="1:1" x14ac:dyDescent="0.25">
      <c r="A3017"/>
    </row>
    <row r="3018" spans="1:1" x14ac:dyDescent="0.25">
      <c r="A3018"/>
    </row>
    <row r="3019" spans="1:1" x14ac:dyDescent="0.25">
      <c r="A3019"/>
    </row>
    <row r="3020" spans="1:1" x14ac:dyDescent="0.25">
      <c r="A3020"/>
    </row>
    <row r="3021" spans="1:1" x14ac:dyDescent="0.25">
      <c r="A3021"/>
    </row>
    <row r="3022" spans="1:1" x14ac:dyDescent="0.25">
      <c r="A3022"/>
    </row>
    <row r="3023" spans="1:1" x14ac:dyDescent="0.25">
      <c r="A3023"/>
    </row>
    <row r="3024" spans="1:1" x14ac:dyDescent="0.25">
      <c r="A3024"/>
    </row>
    <row r="3025" spans="1:1" x14ac:dyDescent="0.25">
      <c r="A3025"/>
    </row>
    <row r="3026" spans="1:1" x14ac:dyDescent="0.25">
      <c r="A3026"/>
    </row>
    <row r="3027" spans="1:1" x14ac:dyDescent="0.25">
      <c r="A3027"/>
    </row>
    <row r="3028" spans="1:1" x14ac:dyDescent="0.25">
      <c r="A3028"/>
    </row>
    <row r="3029" spans="1:1" x14ac:dyDescent="0.25">
      <c r="A3029"/>
    </row>
    <row r="3030" spans="1:1" x14ac:dyDescent="0.25">
      <c r="A3030"/>
    </row>
    <row r="3031" spans="1:1" x14ac:dyDescent="0.25">
      <c r="A3031"/>
    </row>
    <row r="3032" spans="1:1" x14ac:dyDescent="0.25">
      <c r="A3032"/>
    </row>
    <row r="3033" spans="1:1" x14ac:dyDescent="0.25">
      <c r="A3033"/>
    </row>
    <row r="3034" spans="1:1" x14ac:dyDescent="0.25">
      <c r="A3034"/>
    </row>
    <row r="3035" spans="1:1" x14ac:dyDescent="0.25">
      <c r="A3035"/>
    </row>
    <row r="3036" spans="1:1" x14ac:dyDescent="0.25">
      <c r="A3036"/>
    </row>
    <row r="3037" spans="1:1" x14ac:dyDescent="0.25">
      <c r="A3037"/>
    </row>
    <row r="3038" spans="1:1" x14ac:dyDescent="0.25">
      <c r="A3038"/>
    </row>
    <row r="3039" spans="1:1" x14ac:dyDescent="0.25">
      <c r="A3039"/>
    </row>
    <row r="3040" spans="1:1" x14ac:dyDescent="0.25">
      <c r="A3040"/>
    </row>
    <row r="3041" spans="1:1" x14ac:dyDescent="0.25">
      <c r="A3041"/>
    </row>
    <row r="3042" spans="1:1" x14ac:dyDescent="0.25">
      <c r="A3042"/>
    </row>
    <row r="3043" spans="1:1" x14ac:dyDescent="0.25">
      <c r="A3043"/>
    </row>
    <row r="3044" spans="1:1" x14ac:dyDescent="0.25">
      <c r="A3044"/>
    </row>
    <row r="3045" spans="1:1" x14ac:dyDescent="0.25">
      <c r="A3045"/>
    </row>
    <row r="3046" spans="1:1" x14ac:dyDescent="0.25">
      <c r="A3046"/>
    </row>
    <row r="3047" spans="1:1" x14ac:dyDescent="0.25">
      <c r="A3047"/>
    </row>
    <row r="3048" spans="1:1" x14ac:dyDescent="0.25">
      <c r="A3048"/>
    </row>
    <row r="3049" spans="1:1" x14ac:dyDescent="0.25">
      <c r="A3049"/>
    </row>
    <row r="3050" spans="1:1" x14ac:dyDescent="0.25">
      <c r="A3050"/>
    </row>
    <row r="3051" spans="1:1" x14ac:dyDescent="0.25">
      <c r="A3051"/>
    </row>
    <row r="3052" spans="1:1" x14ac:dyDescent="0.25">
      <c r="A3052"/>
    </row>
    <row r="3053" spans="1:1" x14ac:dyDescent="0.25">
      <c r="A3053"/>
    </row>
    <row r="3054" spans="1:1" x14ac:dyDescent="0.25">
      <c r="A3054"/>
    </row>
    <row r="3055" spans="1:1" x14ac:dyDescent="0.25">
      <c r="A3055"/>
    </row>
    <row r="3056" spans="1:1" x14ac:dyDescent="0.25">
      <c r="A3056"/>
    </row>
    <row r="3057" spans="1:1" x14ac:dyDescent="0.25">
      <c r="A3057"/>
    </row>
    <row r="3058" spans="1:1" x14ac:dyDescent="0.25">
      <c r="A3058"/>
    </row>
    <row r="3059" spans="1:1" x14ac:dyDescent="0.25">
      <c r="A3059"/>
    </row>
    <row r="3060" spans="1:1" x14ac:dyDescent="0.25">
      <c r="A3060"/>
    </row>
    <row r="3061" spans="1:1" x14ac:dyDescent="0.25">
      <c r="A3061"/>
    </row>
    <row r="3062" spans="1:1" x14ac:dyDescent="0.25">
      <c r="A3062"/>
    </row>
    <row r="3063" spans="1:1" x14ac:dyDescent="0.25">
      <c r="A3063"/>
    </row>
    <row r="3064" spans="1:1" x14ac:dyDescent="0.25">
      <c r="A3064"/>
    </row>
    <row r="3065" spans="1:1" x14ac:dyDescent="0.25">
      <c r="A3065"/>
    </row>
    <row r="3066" spans="1:1" x14ac:dyDescent="0.25">
      <c r="A3066"/>
    </row>
    <row r="3067" spans="1:1" x14ac:dyDescent="0.25">
      <c r="A3067"/>
    </row>
    <row r="3068" spans="1:1" x14ac:dyDescent="0.25">
      <c r="A3068"/>
    </row>
    <row r="3069" spans="1:1" x14ac:dyDescent="0.25">
      <c r="A3069"/>
    </row>
    <row r="3070" spans="1:1" x14ac:dyDescent="0.25">
      <c r="A3070"/>
    </row>
    <row r="3071" spans="1:1" x14ac:dyDescent="0.25">
      <c r="A3071"/>
    </row>
    <row r="3072" spans="1:1" x14ac:dyDescent="0.25">
      <c r="A3072"/>
    </row>
    <row r="3073" spans="1:1" x14ac:dyDescent="0.25">
      <c r="A3073"/>
    </row>
    <row r="3074" spans="1:1" x14ac:dyDescent="0.25">
      <c r="A3074"/>
    </row>
    <row r="3075" spans="1:1" x14ac:dyDescent="0.25">
      <c r="A3075"/>
    </row>
    <row r="3076" spans="1:1" x14ac:dyDescent="0.25">
      <c r="A3076"/>
    </row>
    <row r="3077" spans="1:1" x14ac:dyDescent="0.25">
      <c r="A3077"/>
    </row>
    <row r="3078" spans="1:1" x14ac:dyDescent="0.25">
      <c r="A3078"/>
    </row>
    <row r="3079" spans="1:1" x14ac:dyDescent="0.25">
      <c r="A3079"/>
    </row>
    <row r="3080" spans="1:1" x14ac:dyDescent="0.25">
      <c r="A3080"/>
    </row>
    <row r="3081" spans="1:1" x14ac:dyDescent="0.25">
      <c r="A3081"/>
    </row>
    <row r="3082" spans="1:1" x14ac:dyDescent="0.25">
      <c r="A3082"/>
    </row>
    <row r="3083" spans="1:1" x14ac:dyDescent="0.25">
      <c r="A3083"/>
    </row>
    <row r="3084" spans="1:1" x14ac:dyDescent="0.25">
      <c r="A3084"/>
    </row>
    <row r="3085" spans="1:1" x14ac:dyDescent="0.25">
      <c r="A3085"/>
    </row>
    <row r="3086" spans="1:1" x14ac:dyDescent="0.25">
      <c r="A3086"/>
    </row>
    <row r="3087" spans="1:1" x14ac:dyDescent="0.25">
      <c r="A3087"/>
    </row>
    <row r="3088" spans="1:1" x14ac:dyDescent="0.25">
      <c r="A3088"/>
    </row>
    <row r="3089" spans="1:1" x14ac:dyDescent="0.25">
      <c r="A3089"/>
    </row>
    <row r="3090" spans="1:1" x14ac:dyDescent="0.25">
      <c r="A3090"/>
    </row>
    <row r="3091" spans="1:1" x14ac:dyDescent="0.25">
      <c r="A3091"/>
    </row>
    <row r="3092" spans="1:1" x14ac:dyDescent="0.25">
      <c r="A3092"/>
    </row>
    <row r="3093" spans="1:1" x14ac:dyDescent="0.25">
      <c r="A3093"/>
    </row>
    <row r="3094" spans="1:1" x14ac:dyDescent="0.25">
      <c r="A3094"/>
    </row>
    <row r="3095" spans="1:1" x14ac:dyDescent="0.25">
      <c r="A3095"/>
    </row>
    <row r="3096" spans="1:1" x14ac:dyDescent="0.25">
      <c r="A3096"/>
    </row>
    <row r="3097" spans="1:1" x14ac:dyDescent="0.25">
      <c r="A3097"/>
    </row>
    <row r="3098" spans="1:1" x14ac:dyDescent="0.25">
      <c r="A3098"/>
    </row>
    <row r="3099" spans="1:1" x14ac:dyDescent="0.25">
      <c r="A3099"/>
    </row>
    <row r="3100" spans="1:1" x14ac:dyDescent="0.25">
      <c r="A3100"/>
    </row>
    <row r="3101" spans="1:1" x14ac:dyDescent="0.25">
      <c r="A3101"/>
    </row>
    <row r="3102" spans="1:1" x14ac:dyDescent="0.25">
      <c r="A3102"/>
    </row>
    <row r="3103" spans="1:1" x14ac:dyDescent="0.25">
      <c r="A3103"/>
    </row>
    <row r="3104" spans="1:1" x14ac:dyDescent="0.25">
      <c r="A3104"/>
    </row>
    <row r="3105" spans="1:1" x14ac:dyDescent="0.25">
      <c r="A3105"/>
    </row>
    <row r="3106" spans="1:1" x14ac:dyDescent="0.25">
      <c r="A3106"/>
    </row>
    <row r="3107" spans="1:1" x14ac:dyDescent="0.25">
      <c r="A3107"/>
    </row>
    <row r="3108" spans="1:1" x14ac:dyDescent="0.25">
      <c r="A3108"/>
    </row>
    <row r="3109" spans="1:1" x14ac:dyDescent="0.25">
      <c r="A3109"/>
    </row>
    <row r="3110" spans="1:1" x14ac:dyDescent="0.25">
      <c r="A3110"/>
    </row>
    <row r="3111" spans="1:1" x14ac:dyDescent="0.25">
      <c r="A3111"/>
    </row>
    <row r="3112" spans="1:1" x14ac:dyDescent="0.25">
      <c r="A3112"/>
    </row>
    <row r="3113" spans="1:1" x14ac:dyDescent="0.25">
      <c r="A3113"/>
    </row>
    <row r="3114" spans="1:1" x14ac:dyDescent="0.25">
      <c r="A3114"/>
    </row>
    <row r="3115" spans="1:1" x14ac:dyDescent="0.25">
      <c r="A3115"/>
    </row>
    <row r="3116" spans="1:1" x14ac:dyDescent="0.25">
      <c r="A3116"/>
    </row>
    <row r="3117" spans="1:1" x14ac:dyDescent="0.25">
      <c r="A3117"/>
    </row>
    <row r="3118" spans="1:1" x14ac:dyDescent="0.25">
      <c r="A3118"/>
    </row>
    <row r="3119" spans="1:1" x14ac:dyDescent="0.25">
      <c r="A3119"/>
    </row>
    <row r="3120" spans="1:1" x14ac:dyDescent="0.25">
      <c r="A3120"/>
    </row>
    <row r="3121" spans="1:1" x14ac:dyDescent="0.25">
      <c r="A3121"/>
    </row>
    <row r="3122" spans="1:1" x14ac:dyDescent="0.25">
      <c r="A3122"/>
    </row>
    <row r="3123" spans="1:1" x14ac:dyDescent="0.25">
      <c r="A3123"/>
    </row>
    <row r="3124" spans="1:1" x14ac:dyDescent="0.25">
      <c r="A3124"/>
    </row>
    <row r="3125" spans="1:1" x14ac:dyDescent="0.25">
      <c r="A3125"/>
    </row>
    <row r="3126" spans="1:1" x14ac:dyDescent="0.25">
      <c r="A3126"/>
    </row>
    <row r="3127" spans="1:1" x14ac:dyDescent="0.25">
      <c r="A3127"/>
    </row>
    <row r="3128" spans="1:1" x14ac:dyDescent="0.25">
      <c r="A3128"/>
    </row>
    <row r="3129" spans="1:1" x14ac:dyDescent="0.25">
      <c r="A3129"/>
    </row>
    <row r="3130" spans="1:1" x14ac:dyDescent="0.25">
      <c r="A3130"/>
    </row>
    <row r="3131" spans="1:1" x14ac:dyDescent="0.25">
      <c r="A3131"/>
    </row>
    <row r="3132" spans="1:1" x14ac:dyDescent="0.25">
      <c r="A3132"/>
    </row>
    <row r="3133" spans="1:1" x14ac:dyDescent="0.25">
      <c r="A3133"/>
    </row>
    <row r="3134" spans="1:1" x14ac:dyDescent="0.25">
      <c r="A3134"/>
    </row>
    <row r="3135" spans="1:1" x14ac:dyDescent="0.25">
      <c r="A3135"/>
    </row>
    <row r="3136" spans="1:1" x14ac:dyDescent="0.25">
      <c r="A3136"/>
    </row>
    <row r="3137" spans="1:1" x14ac:dyDescent="0.25">
      <c r="A3137"/>
    </row>
    <row r="3138" spans="1:1" x14ac:dyDescent="0.25">
      <c r="A3138"/>
    </row>
    <row r="3139" spans="1:1" x14ac:dyDescent="0.25">
      <c r="A3139"/>
    </row>
    <row r="3140" spans="1:1" x14ac:dyDescent="0.25">
      <c r="A3140"/>
    </row>
    <row r="3141" spans="1:1" x14ac:dyDescent="0.25">
      <c r="A3141"/>
    </row>
    <row r="3142" spans="1:1" x14ac:dyDescent="0.25">
      <c r="A3142"/>
    </row>
    <row r="3143" spans="1:1" x14ac:dyDescent="0.25">
      <c r="A3143"/>
    </row>
    <row r="3144" spans="1:1" x14ac:dyDescent="0.25">
      <c r="A3144"/>
    </row>
    <row r="3145" spans="1:1" x14ac:dyDescent="0.25">
      <c r="A3145"/>
    </row>
    <row r="3146" spans="1:1" x14ac:dyDescent="0.25">
      <c r="A3146"/>
    </row>
    <row r="3147" spans="1:1" x14ac:dyDescent="0.25">
      <c r="A3147"/>
    </row>
    <row r="3148" spans="1:1" x14ac:dyDescent="0.25">
      <c r="A3148"/>
    </row>
    <row r="3149" spans="1:1" x14ac:dyDescent="0.25">
      <c r="A3149"/>
    </row>
    <row r="3150" spans="1:1" x14ac:dyDescent="0.25">
      <c r="A3150"/>
    </row>
    <row r="3151" spans="1:1" x14ac:dyDescent="0.25">
      <c r="A3151"/>
    </row>
    <row r="3152" spans="1:1" x14ac:dyDescent="0.25">
      <c r="A3152"/>
    </row>
    <row r="3153" spans="1:1" x14ac:dyDescent="0.25">
      <c r="A3153"/>
    </row>
    <row r="3154" spans="1:1" x14ac:dyDescent="0.25">
      <c r="A3154"/>
    </row>
    <row r="3155" spans="1:1" x14ac:dyDescent="0.25">
      <c r="A3155"/>
    </row>
    <row r="3156" spans="1:1" x14ac:dyDescent="0.25">
      <c r="A3156"/>
    </row>
    <row r="3157" spans="1:1" x14ac:dyDescent="0.25">
      <c r="A3157"/>
    </row>
    <row r="3158" spans="1:1" x14ac:dyDescent="0.25">
      <c r="A3158"/>
    </row>
    <row r="3159" spans="1:1" x14ac:dyDescent="0.25">
      <c r="A3159"/>
    </row>
    <row r="3160" spans="1:1" x14ac:dyDescent="0.25">
      <c r="A3160"/>
    </row>
    <row r="3161" spans="1:1" x14ac:dyDescent="0.25">
      <c r="A3161"/>
    </row>
    <row r="3162" spans="1:1" x14ac:dyDescent="0.25">
      <c r="A3162"/>
    </row>
    <row r="3163" spans="1:1" x14ac:dyDescent="0.25">
      <c r="A3163"/>
    </row>
    <row r="3164" spans="1:1" x14ac:dyDescent="0.25">
      <c r="A3164"/>
    </row>
    <row r="3165" spans="1:1" x14ac:dyDescent="0.25">
      <c r="A3165"/>
    </row>
    <row r="3166" spans="1:1" x14ac:dyDescent="0.25">
      <c r="A3166"/>
    </row>
    <row r="3167" spans="1:1" x14ac:dyDescent="0.25">
      <c r="A3167"/>
    </row>
    <row r="3168" spans="1:1" x14ac:dyDescent="0.25">
      <c r="A3168"/>
    </row>
    <row r="3169" spans="1:1" x14ac:dyDescent="0.25">
      <c r="A3169"/>
    </row>
    <row r="3170" spans="1:1" x14ac:dyDescent="0.25">
      <c r="A3170"/>
    </row>
    <row r="3171" spans="1:1" x14ac:dyDescent="0.25">
      <c r="A3171"/>
    </row>
    <row r="3172" spans="1:1" x14ac:dyDescent="0.25">
      <c r="A3172"/>
    </row>
    <row r="3173" spans="1:1" x14ac:dyDescent="0.25">
      <c r="A3173"/>
    </row>
    <row r="3174" spans="1:1" x14ac:dyDescent="0.25">
      <c r="A3174"/>
    </row>
    <row r="3175" spans="1:1" x14ac:dyDescent="0.25">
      <c r="A3175"/>
    </row>
    <row r="3176" spans="1:1" x14ac:dyDescent="0.25">
      <c r="A3176"/>
    </row>
    <row r="3177" spans="1:1" x14ac:dyDescent="0.25">
      <c r="A3177"/>
    </row>
    <row r="3178" spans="1:1" x14ac:dyDescent="0.25">
      <c r="A3178"/>
    </row>
    <row r="3179" spans="1:1" x14ac:dyDescent="0.25">
      <c r="A3179"/>
    </row>
    <row r="3180" spans="1:1" x14ac:dyDescent="0.25">
      <c r="A3180"/>
    </row>
    <row r="3181" spans="1:1" x14ac:dyDescent="0.25">
      <c r="A3181"/>
    </row>
    <row r="3182" spans="1:1" x14ac:dyDescent="0.25">
      <c r="A3182"/>
    </row>
    <row r="3183" spans="1:1" x14ac:dyDescent="0.25">
      <c r="A3183"/>
    </row>
    <row r="3184" spans="1:1" x14ac:dyDescent="0.25">
      <c r="A3184"/>
    </row>
    <row r="3185" spans="1:1" x14ac:dyDescent="0.25">
      <c r="A3185"/>
    </row>
    <row r="3186" spans="1:1" x14ac:dyDescent="0.25">
      <c r="A3186"/>
    </row>
    <row r="3187" spans="1:1" x14ac:dyDescent="0.25">
      <c r="A3187"/>
    </row>
    <row r="3188" spans="1:1" x14ac:dyDescent="0.25">
      <c r="A3188"/>
    </row>
    <row r="3189" spans="1:1" x14ac:dyDescent="0.25">
      <c r="A3189"/>
    </row>
    <row r="3190" spans="1:1" x14ac:dyDescent="0.25">
      <c r="A3190"/>
    </row>
    <row r="3191" spans="1:1" x14ac:dyDescent="0.25">
      <c r="A3191"/>
    </row>
    <row r="3192" spans="1:1" x14ac:dyDescent="0.25">
      <c r="A3192"/>
    </row>
    <row r="3193" spans="1:1" x14ac:dyDescent="0.25">
      <c r="A3193"/>
    </row>
    <row r="3194" spans="1:1" x14ac:dyDescent="0.25">
      <c r="A3194"/>
    </row>
    <row r="3195" spans="1:1" x14ac:dyDescent="0.25">
      <c r="A3195"/>
    </row>
    <row r="3196" spans="1:1" x14ac:dyDescent="0.25">
      <c r="A3196"/>
    </row>
    <row r="3197" spans="1:1" x14ac:dyDescent="0.25">
      <c r="A3197"/>
    </row>
    <row r="3198" spans="1:1" x14ac:dyDescent="0.25">
      <c r="A3198"/>
    </row>
    <row r="3199" spans="1:1" x14ac:dyDescent="0.25">
      <c r="A3199"/>
    </row>
    <row r="3200" spans="1:1" x14ac:dyDescent="0.25">
      <c r="A3200"/>
    </row>
    <row r="3201" spans="1:1" x14ac:dyDescent="0.25">
      <c r="A3201"/>
    </row>
    <row r="3202" spans="1:1" x14ac:dyDescent="0.25">
      <c r="A3202"/>
    </row>
    <row r="3203" spans="1:1" x14ac:dyDescent="0.25">
      <c r="A3203"/>
    </row>
    <row r="3204" spans="1:1" x14ac:dyDescent="0.25">
      <c r="A3204"/>
    </row>
    <row r="3205" spans="1:1" x14ac:dyDescent="0.25">
      <c r="A3205"/>
    </row>
    <row r="3206" spans="1:1" x14ac:dyDescent="0.25">
      <c r="A3206"/>
    </row>
    <row r="3207" spans="1:1" x14ac:dyDescent="0.25">
      <c r="A3207"/>
    </row>
    <row r="3208" spans="1:1" x14ac:dyDescent="0.25">
      <c r="A3208"/>
    </row>
    <row r="3209" spans="1:1" x14ac:dyDescent="0.25">
      <c r="A3209"/>
    </row>
    <row r="3210" spans="1:1" x14ac:dyDescent="0.25">
      <c r="A3210"/>
    </row>
    <row r="3211" spans="1:1" x14ac:dyDescent="0.25">
      <c r="A3211"/>
    </row>
    <row r="3212" spans="1:1" x14ac:dyDescent="0.25">
      <c r="A3212"/>
    </row>
    <row r="3213" spans="1:1" x14ac:dyDescent="0.25">
      <c r="A3213"/>
    </row>
    <row r="3214" spans="1:1" x14ac:dyDescent="0.25">
      <c r="A3214"/>
    </row>
    <row r="3215" spans="1:1" x14ac:dyDescent="0.25">
      <c r="A3215"/>
    </row>
    <row r="3216" spans="1:1" x14ac:dyDescent="0.25">
      <c r="A3216"/>
    </row>
    <row r="3217" spans="1:1" x14ac:dyDescent="0.25">
      <c r="A3217"/>
    </row>
    <row r="3218" spans="1:1" x14ac:dyDescent="0.25">
      <c r="A3218"/>
    </row>
    <row r="3219" spans="1:1" x14ac:dyDescent="0.25">
      <c r="A3219"/>
    </row>
    <row r="3220" spans="1:1" x14ac:dyDescent="0.25">
      <c r="A3220"/>
    </row>
    <row r="3221" spans="1:1" x14ac:dyDescent="0.25">
      <c r="A3221"/>
    </row>
    <row r="3222" spans="1:1" x14ac:dyDescent="0.25">
      <c r="A3222"/>
    </row>
    <row r="3223" spans="1:1" x14ac:dyDescent="0.25">
      <c r="A3223"/>
    </row>
    <row r="3224" spans="1:1" x14ac:dyDescent="0.25">
      <c r="A3224"/>
    </row>
    <row r="3225" spans="1:1" x14ac:dyDescent="0.25">
      <c r="A3225"/>
    </row>
    <row r="3226" spans="1:1" x14ac:dyDescent="0.25">
      <c r="A3226"/>
    </row>
    <row r="3227" spans="1:1" x14ac:dyDescent="0.25">
      <c r="A3227"/>
    </row>
    <row r="3228" spans="1:1" x14ac:dyDescent="0.25">
      <c r="A3228"/>
    </row>
    <row r="3229" spans="1:1" x14ac:dyDescent="0.25">
      <c r="A3229"/>
    </row>
    <row r="3230" spans="1:1" x14ac:dyDescent="0.25">
      <c r="A3230"/>
    </row>
    <row r="3231" spans="1:1" x14ac:dyDescent="0.25">
      <c r="A3231"/>
    </row>
    <row r="3232" spans="1:1" x14ac:dyDescent="0.25">
      <c r="A3232"/>
    </row>
    <row r="3233" spans="1:1" x14ac:dyDescent="0.25">
      <c r="A3233"/>
    </row>
    <row r="3234" spans="1:1" x14ac:dyDescent="0.25">
      <c r="A3234"/>
    </row>
    <row r="3235" spans="1:1" x14ac:dyDescent="0.25">
      <c r="A3235"/>
    </row>
    <row r="3236" spans="1:1" x14ac:dyDescent="0.25">
      <c r="A3236"/>
    </row>
    <row r="3237" spans="1:1" x14ac:dyDescent="0.25">
      <c r="A3237"/>
    </row>
    <row r="3238" spans="1:1" x14ac:dyDescent="0.25">
      <c r="A3238"/>
    </row>
    <row r="3239" spans="1:1" x14ac:dyDescent="0.25">
      <c r="A3239"/>
    </row>
    <row r="3240" spans="1:1" x14ac:dyDescent="0.25">
      <c r="A3240"/>
    </row>
    <row r="3241" spans="1:1" x14ac:dyDescent="0.25">
      <c r="A3241"/>
    </row>
    <row r="3242" spans="1:1" x14ac:dyDescent="0.25">
      <c r="A3242"/>
    </row>
    <row r="3243" spans="1:1" x14ac:dyDescent="0.25">
      <c r="A3243"/>
    </row>
    <row r="3244" spans="1:1" x14ac:dyDescent="0.25">
      <c r="A3244"/>
    </row>
    <row r="3245" spans="1:1" x14ac:dyDescent="0.25">
      <c r="A3245"/>
    </row>
    <row r="3246" spans="1:1" x14ac:dyDescent="0.25">
      <c r="A3246"/>
    </row>
    <row r="3247" spans="1:1" x14ac:dyDescent="0.25">
      <c r="A3247"/>
    </row>
    <row r="3248" spans="1:1" x14ac:dyDescent="0.25">
      <c r="A3248"/>
    </row>
    <row r="3249" spans="1:1" x14ac:dyDescent="0.25">
      <c r="A3249"/>
    </row>
    <row r="3250" spans="1:1" x14ac:dyDescent="0.25">
      <c r="A3250"/>
    </row>
    <row r="3251" spans="1:1" x14ac:dyDescent="0.25">
      <c r="A3251"/>
    </row>
    <row r="3252" spans="1:1" x14ac:dyDescent="0.25">
      <c r="A3252"/>
    </row>
    <row r="3253" spans="1:1" x14ac:dyDescent="0.25">
      <c r="A3253"/>
    </row>
    <row r="3254" spans="1:1" x14ac:dyDescent="0.25">
      <c r="A3254"/>
    </row>
    <row r="3255" spans="1:1" x14ac:dyDescent="0.25">
      <c r="A3255"/>
    </row>
    <row r="3256" spans="1:1" x14ac:dyDescent="0.25">
      <c r="A3256"/>
    </row>
    <row r="3257" spans="1:1" x14ac:dyDescent="0.25">
      <c r="A3257"/>
    </row>
    <row r="3258" spans="1:1" x14ac:dyDescent="0.25">
      <c r="A3258"/>
    </row>
    <row r="3259" spans="1:1" x14ac:dyDescent="0.25">
      <c r="A3259"/>
    </row>
    <row r="3260" spans="1:1" x14ac:dyDescent="0.25">
      <c r="A3260"/>
    </row>
    <row r="3261" spans="1:1" x14ac:dyDescent="0.25">
      <c r="A3261"/>
    </row>
    <row r="3262" spans="1:1" x14ac:dyDescent="0.25">
      <c r="A3262"/>
    </row>
    <row r="3263" spans="1:1" x14ac:dyDescent="0.25">
      <c r="A3263"/>
    </row>
    <row r="3264" spans="1:1" x14ac:dyDescent="0.25">
      <c r="A3264"/>
    </row>
    <row r="3265" spans="1:1" x14ac:dyDescent="0.25">
      <c r="A3265"/>
    </row>
    <row r="3266" spans="1:1" x14ac:dyDescent="0.25">
      <c r="A3266"/>
    </row>
    <row r="3267" spans="1:1" x14ac:dyDescent="0.25">
      <c r="A3267"/>
    </row>
    <row r="3268" spans="1:1" x14ac:dyDescent="0.25">
      <c r="A3268"/>
    </row>
    <row r="3269" spans="1:1" x14ac:dyDescent="0.25">
      <c r="A3269"/>
    </row>
    <row r="3270" spans="1:1" x14ac:dyDescent="0.25">
      <c r="A3270"/>
    </row>
    <row r="3271" spans="1:1" x14ac:dyDescent="0.25">
      <c r="A3271"/>
    </row>
    <row r="3272" spans="1:1" x14ac:dyDescent="0.25">
      <c r="A3272"/>
    </row>
    <row r="3273" spans="1:1" x14ac:dyDescent="0.25">
      <c r="A3273"/>
    </row>
    <row r="3274" spans="1:1" x14ac:dyDescent="0.25">
      <c r="A3274"/>
    </row>
    <row r="3275" spans="1:1" x14ac:dyDescent="0.25">
      <c r="A3275"/>
    </row>
    <row r="3276" spans="1:1" x14ac:dyDescent="0.25">
      <c r="A3276"/>
    </row>
    <row r="3277" spans="1:1" x14ac:dyDescent="0.25">
      <c r="A3277"/>
    </row>
    <row r="3278" spans="1:1" x14ac:dyDescent="0.25">
      <c r="A3278"/>
    </row>
    <row r="3279" spans="1:1" x14ac:dyDescent="0.25">
      <c r="A3279"/>
    </row>
    <row r="3280" spans="1:1" x14ac:dyDescent="0.25">
      <c r="A3280"/>
    </row>
    <row r="3281" spans="1:1" x14ac:dyDescent="0.25">
      <c r="A3281"/>
    </row>
    <row r="3282" spans="1:1" x14ac:dyDescent="0.25">
      <c r="A3282"/>
    </row>
    <row r="3283" spans="1:1" x14ac:dyDescent="0.25">
      <c r="A3283"/>
    </row>
    <row r="3284" spans="1:1" x14ac:dyDescent="0.25">
      <c r="A3284"/>
    </row>
    <row r="3285" spans="1:1" x14ac:dyDescent="0.25">
      <c r="A3285"/>
    </row>
    <row r="3286" spans="1:1" x14ac:dyDescent="0.25">
      <c r="A3286"/>
    </row>
    <row r="3287" spans="1:1" x14ac:dyDescent="0.25">
      <c r="A3287"/>
    </row>
    <row r="3288" spans="1:1" x14ac:dyDescent="0.25">
      <c r="A3288"/>
    </row>
    <row r="3289" spans="1:1" x14ac:dyDescent="0.25">
      <c r="A3289"/>
    </row>
    <row r="3290" spans="1:1" x14ac:dyDescent="0.25">
      <c r="A3290"/>
    </row>
    <row r="3291" spans="1:1" x14ac:dyDescent="0.25">
      <c r="A3291"/>
    </row>
    <row r="3292" spans="1:1" x14ac:dyDescent="0.25">
      <c r="A3292"/>
    </row>
    <row r="3293" spans="1:1" x14ac:dyDescent="0.25">
      <c r="A3293"/>
    </row>
    <row r="3294" spans="1:1" x14ac:dyDescent="0.25">
      <c r="A3294"/>
    </row>
    <row r="3295" spans="1:1" x14ac:dyDescent="0.25">
      <c r="A3295"/>
    </row>
    <row r="3296" spans="1:1" x14ac:dyDescent="0.25">
      <c r="A3296"/>
    </row>
    <row r="3297" spans="1:1" x14ac:dyDescent="0.25">
      <c r="A3297"/>
    </row>
    <row r="3298" spans="1:1" x14ac:dyDescent="0.25">
      <c r="A3298"/>
    </row>
    <row r="3299" spans="1:1" x14ac:dyDescent="0.25">
      <c r="A3299"/>
    </row>
    <row r="3300" spans="1:1" x14ac:dyDescent="0.25">
      <c r="A3300"/>
    </row>
    <row r="3301" spans="1:1" x14ac:dyDescent="0.25">
      <c r="A3301"/>
    </row>
    <row r="3302" spans="1:1" x14ac:dyDescent="0.25">
      <c r="A3302"/>
    </row>
    <row r="3303" spans="1:1" x14ac:dyDescent="0.25">
      <c r="A3303"/>
    </row>
    <row r="3304" spans="1:1" x14ac:dyDescent="0.25">
      <c r="A3304"/>
    </row>
    <row r="3305" spans="1:1" x14ac:dyDescent="0.25">
      <c r="A3305"/>
    </row>
    <row r="3306" spans="1:1" x14ac:dyDescent="0.25">
      <c r="A3306"/>
    </row>
    <row r="3307" spans="1:1" x14ac:dyDescent="0.25">
      <c r="A3307"/>
    </row>
    <row r="3308" spans="1:1" x14ac:dyDescent="0.25">
      <c r="A3308"/>
    </row>
    <row r="3309" spans="1:1" x14ac:dyDescent="0.25">
      <c r="A3309"/>
    </row>
    <row r="3310" spans="1:1" x14ac:dyDescent="0.25">
      <c r="A3310"/>
    </row>
    <row r="3311" spans="1:1" x14ac:dyDescent="0.25">
      <c r="A3311"/>
    </row>
    <row r="3312" spans="1:1" x14ac:dyDescent="0.25">
      <c r="A3312"/>
    </row>
    <row r="3313" spans="1:1" x14ac:dyDescent="0.25">
      <c r="A3313"/>
    </row>
    <row r="3314" spans="1:1" x14ac:dyDescent="0.25">
      <c r="A3314"/>
    </row>
    <row r="3315" spans="1:1" x14ac:dyDescent="0.25">
      <c r="A3315"/>
    </row>
    <row r="3316" spans="1:1" x14ac:dyDescent="0.25">
      <c r="A3316"/>
    </row>
    <row r="3317" spans="1:1" x14ac:dyDescent="0.25">
      <c r="A3317"/>
    </row>
    <row r="3318" spans="1:1" x14ac:dyDescent="0.25">
      <c r="A3318"/>
    </row>
    <row r="3319" spans="1:1" x14ac:dyDescent="0.25">
      <c r="A3319"/>
    </row>
    <row r="3320" spans="1:1" x14ac:dyDescent="0.25">
      <c r="A3320"/>
    </row>
    <row r="3321" spans="1:1" x14ac:dyDescent="0.25">
      <c r="A3321"/>
    </row>
    <row r="3322" spans="1:1" x14ac:dyDescent="0.25">
      <c r="A3322"/>
    </row>
    <row r="3323" spans="1:1" x14ac:dyDescent="0.25">
      <c r="A3323"/>
    </row>
    <row r="3324" spans="1:1" x14ac:dyDescent="0.25">
      <c r="A3324"/>
    </row>
    <row r="3325" spans="1:1" x14ac:dyDescent="0.25">
      <c r="A3325"/>
    </row>
    <row r="3326" spans="1:1" x14ac:dyDescent="0.25">
      <c r="A3326"/>
    </row>
    <row r="3327" spans="1:1" x14ac:dyDescent="0.25">
      <c r="A3327"/>
    </row>
    <row r="3328" spans="1:1" x14ac:dyDescent="0.25">
      <c r="A3328"/>
    </row>
    <row r="3329" spans="1:1" x14ac:dyDescent="0.25">
      <c r="A3329"/>
    </row>
    <row r="3330" spans="1:1" x14ac:dyDescent="0.25">
      <c r="A3330"/>
    </row>
    <row r="3331" spans="1:1" x14ac:dyDescent="0.25">
      <c r="A3331"/>
    </row>
    <row r="3332" spans="1:1" x14ac:dyDescent="0.25">
      <c r="A3332"/>
    </row>
    <row r="3333" spans="1:1" x14ac:dyDescent="0.25">
      <c r="A3333"/>
    </row>
    <row r="3334" spans="1:1" x14ac:dyDescent="0.25">
      <c r="A3334"/>
    </row>
    <row r="3335" spans="1:1" x14ac:dyDescent="0.25">
      <c r="A3335"/>
    </row>
    <row r="3336" spans="1:1" x14ac:dyDescent="0.25">
      <c r="A3336"/>
    </row>
    <row r="3337" spans="1:1" x14ac:dyDescent="0.25">
      <c r="A3337"/>
    </row>
    <row r="3338" spans="1:1" x14ac:dyDescent="0.25">
      <c r="A3338"/>
    </row>
    <row r="3339" spans="1:1" x14ac:dyDescent="0.25">
      <c r="A3339"/>
    </row>
    <row r="3340" spans="1:1" x14ac:dyDescent="0.25">
      <c r="A3340"/>
    </row>
    <row r="3341" spans="1:1" x14ac:dyDescent="0.25">
      <c r="A3341"/>
    </row>
    <row r="3342" spans="1:1" x14ac:dyDescent="0.25">
      <c r="A3342"/>
    </row>
    <row r="3343" spans="1:1" x14ac:dyDescent="0.25">
      <c r="A3343"/>
    </row>
    <row r="3344" spans="1:1" x14ac:dyDescent="0.25">
      <c r="A3344"/>
    </row>
    <row r="3345" spans="1:1" x14ac:dyDescent="0.25">
      <c r="A3345"/>
    </row>
    <row r="3346" spans="1:1" x14ac:dyDescent="0.25">
      <c r="A3346"/>
    </row>
    <row r="3347" spans="1:1" x14ac:dyDescent="0.25">
      <c r="A3347"/>
    </row>
    <row r="3348" spans="1:1" x14ac:dyDescent="0.25">
      <c r="A3348"/>
    </row>
    <row r="3349" spans="1:1" x14ac:dyDescent="0.25">
      <c r="A3349"/>
    </row>
    <row r="3350" spans="1:1" x14ac:dyDescent="0.25">
      <c r="A3350"/>
    </row>
    <row r="3351" spans="1:1" x14ac:dyDescent="0.25">
      <c r="A3351"/>
    </row>
    <row r="3352" spans="1:1" x14ac:dyDescent="0.25">
      <c r="A3352"/>
    </row>
    <row r="3353" spans="1:1" x14ac:dyDescent="0.25">
      <c r="A3353"/>
    </row>
    <row r="3354" spans="1:1" x14ac:dyDescent="0.25">
      <c r="A3354"/>
    </row>
    <row r="3355" spans="1:1" x14ac:dyDescent="0.25">
      <c r="A3355"/>
    </row>
    <row r="3356" spans="1:1" x14ac:dyDescent="0.25">
      <c r="A3356"/>
    </row>
    <row r="3357" spans="1:1" x14ac:dyDescent="0.25">
      <c r="A3357"/>
    </row>
    <row r="3358" spans="1:1" x14ac:dyDescent="0.25">
      <c r="A3358"/>
    </row>
    <row r="3359" spans="1:1" x14ac:dyDescent="0.25">
      <c r="A3359"/>
    </row>
    <row r="3360" spans="1:1" x14ac:dyDescent="0.25">
      <c r="A3360"/>
    </row>
    <row r="3361" spans="1:1" x14ac:dyDescent="0.25">
      <c r="A3361"/>
    </row>
    <row r="3362" spans="1:1" x14ac:dyDescent="0.25">
      <c r="A3362"/>
    </row>
    <row r="3363" spans="1:1" x14ac:dyDescent="0.25">
      <c r="A3363"/>
    </row>
    <row r="3364" spans="1:1" x14ac:dyDescent="0.25">
      <c r="A3364"/>
    </row>
    <row r="3365" spans="1:1" x14ac:dyDescent="0.25">
      <c r="A3365"/>
    </row>
    <row r="3366" spans="1:1" x14ac:dyDescent="0.25">
      <c r="A3366"/>
    </row>
    <row r="3367" spans="1:1" x14ac:dyDescent="0.25">
      <c r="A3367"/>
    </row>
    <row r="3368" spans="1:1" x14ac:dyDescent="0.25">
      <c r="A3368"/>
    </row>
    <row r="3369" spans="1:1" x14ac:dyDescent="0.25">
      <c r="A3369"/>
    </row>
    <row r="3370" spans="1:1" x14ac:dyDescent="0.25">
      <c r="A3370"/>
    </row>
    <row r="3371" spans="1:1" x14ac:dyDescent="0.25">
      <c r="A3371"/>
    </row>
    <row r="3372" spans="1:1" x14ac:dyDescent="0.25">
      <c r="A3372"/>
    </row>
    <row r="3373" spans="1:1" x14ac:dyDescent="0.25">
      <c r="A3373"/>
    </row>
    <row r="3374" spans="1:1" x14ac:dyDescent="0.25">
      <c r="A3374"/>
    </row>
    <row r="3375" spans="1:1" x14ac:dyDescent="0.25">
      <c r="A3375"/>
    </row>
    <row r="3376" spans="1:1" x14ac:dyDescent="0.25">
      <c r="A3376"/>
    </row>
    <row r="3377" spans="1:1" x14ac:dyDescent="0.25">
      <c r="A3377"/>
    </row>
    <row r="3378" spans="1:1" x14ac:dyDescent="0.25">
      <c r="A3378"/>
    </row>
    <row r="3379" spans="1:1" x14ac:dyDescent="0.25">
      <c r="A3379"/>
    </row>
    <row r="3380" spans="1:1" x14ac:dyDescent="0.25">
      <c r="A3380"/>
    </row>
    <row r="3381" spans="1:1" x14ac:dyDescent="0.25">
      <c r="A3381"/>
    </row>
    <row r="3382" spans="1:1" x14ac:dyDescent="0.25">
      <c r="A3382"/>
    </row>
    <row r="3383" spans="1:1" x14ac:dyDescent="0.25">
      <c r="A3383"/>
    </row>
    <row r="3384" spans="1:1" x14ac:dyDescent="0.25">
      <c r="A3384"/>
    </row>
    <row r="3385" spans="1:1" x14ac:dyDescent="0.25">
      <c r="A3385"/>
    </row>
    <row r="3386" spans="1:1" x14ac:dyDescent="0.25">
      <c r="A3386"/>
    </row>
    <row r="3387" spans="1:1" x14ac:dyDescent="0.25">
      <c r="A3387"/>
    </row>
    <row r="3388" spans="1:1" x14ac:dyDescent="0.25">
      <c r="A3388"/>
    </row>
    <row r="3389" spans="1:1" x14ac:dyDescent="0.25">
      <c r="A3389"/>
    </row>
    <row r="3390" spans="1:1" x14ac:dyDescent="0.25">
      <c r="A3390"/>
    </row>
    <row r="3391" spans="1:1" x14ac:dyDescent="0.25">
      <c r="A3391"/>
    </row>
    <row r="3392" spans="1:1" x14ac:dyDescent="0.25">
      <c r="A3392"/>
    </row>
    <row r="3393" spans="1:1" x14ac:dyDescent="0.25">
      <c r="A3393"/>
    </row>
    <row r="3394" spans="1:1" x14ac:dyDescent="0.25">
      <c r="A3394"/>
    </row>
    <row r="3395" spans="1:1" x14ac:dyDescent="0.25">
      <c r="A3395"/>
    </row>
    <row r="3396" spans="1:1" x14ac:dyDescent="0.25">
      <c r="A3396"/>
    </row>
    <row r="3397" spans="1:1" x14ac:dyDescent="0.25">
      <c r="A3397"/>
    </row>
    <row r="3398" spans="1:1" x14ac:dyDescent="0.25">
      <c r="A3398"/>
    </row>
    <row r="3399" spans="1:1" x14ac:dyDescent="0.25">
      <c r="A3399"/>
    </row>
    <row r="3400" spans="1:1" x14ac:dyDescent="0.25">
      <c r="A3400"/>
    </row>
    <row r="3401" spans="1:1" x14ac:dyDescent="0.25">
      <c r="A3401"/>
    </row>
    <row r="3402" spans="1:1" x14ac:dyDescent="0.25">
      <c r="A3402"/>
    </row>
    <row r="3403" spans="1:1" x14ac:dyDescent="0.25">
      <c r="A3403"/>
    </row>
    <row r="3404" spans="1:1" x14ac:dyDescent="0.25">
      <c r="A3404"/>
    </row>
    <row r="3405" spans="1:1" x14ac:dyDescent="0.25">
      <c r="A3405"/>
    </row>
    <row r="3406" spans="1:1" x14ac:dyDescent="0.25">
      <c r="A3406"/>
    </row>
    <row r="3407" spans="1:1" x14ac:dyDescent="0.25">
      <c r="A3407"/>
    </row>
    <row r="3408" spans="1:1" x14ac:dyDescent="0.25">
      <c r="A3408"/>
    </row>
    <row r="3409" spans="1:1" x14ac:dyDescent="0.25">
      <c r="A3409"/>
    </row>
    <row r="3410" spans="1:1" x14ac:dyDescent="0.25">
      <c r="A3410"/>
    </row>
    <row r="3411" spans="1:1" x14ac:dyDescent="0.25">
      <c r="A3411"/>
    </row>
    <row r="3412" spans="1:1" x14ac:dyDescent="0.25">
      <c r="A3412"/>
    </row>
    <row r="3413" spans="1:1" x14ac:dyDescent="0.25">
      <c r="A3413"/>
    </row>
    <row r="3414" spans="1:1" x14ac:dyDescent="0.25">
      <c r="A3414"/>
    </row>
    <row r="3415" spans="1:1" x14ac:dyDescent="0.25">
      <c r="A3415"/>
    </row>
    <row r="3416" spans="1:1" x14ac:dyDescent="0.25">
      <c r="A3416"/>
    </row>
    <row r="3417" spans="1:1" x14ac:dyDescent="0.25">
      <c r="A3417"/>
    </row>
    <row r="3418" spans="1:1" x14ac:dyDescent="0.25">
      <c r="A3418"/>
    </row>
    <row r="3419" spans="1:1" x14ac:dyDescent="0.25">
      <c r="A3419"/>
    </row>
    <row r="3420" spans="1:1" x14ac:dyDescent="0.25">
      <c r="A3420"/>
    </row>
    <row r="3421" spans="1:1" x14ac:dyDescent="0.25">
      <c r="A3421"/>
    </row>
    <row r="3422" spans="1:1" x14ac:dyDescent="0.25">
      <c r="A3422"/>
    </row>
    <row r="3423" spans="1:1" x14ac:dyDescent="0.25">
      <c r="A3423"/>
    </row>
    <row r="3424" spans="1:1" x14ac:dyDescent="0.25">
      <c r="A3424"/>
    </row>
    <row r="3425" spans="1:1" x14ac:dyDescent="0.25">
      <c r="A3425"/>
    </row>
    <row r="3426" spans="1:1" x14ac:dyDescent="0.25">
      <c r="A3426"/>
    </row>
    <row r="3427" spans="1:1" x14ac:dyDescent="0.25">
      <c r="A3427"/>
    </row>
    <row r="3428" spans="1:1" x14ac:dyDescent="0.25">
      <c r="A3428"/>
    </row>
    <row r="3429" spans="1:1" x14ac:dyDescent="0.25">
      <c r="A3429"/>
    </row>
    <row r="3430" spans="1:1" x14ac:dyDescent="0.25">
      <c r="A3430"/>
    </row>
    <row r="3431" spans="1:1" x14ac:dyDescent="0.25">
      <c r="A3431"/>
    </row>
    <row r="3432" spans="1:1" x14ac:dyDescent="0.25">
      <c r="A3432"/>
    </row>
    <row r="3433" spans="1:1" x14ac:dyDescent="0.25">
      <c r="A3433"/>
    </row>
    <row r="3434" spans="1:1" x14ac:dyDescent="0.25">
      <c r="A3434"/>
    </row>
    <row r="3435" spans="1:1" x14ac:dyDescent="0.25">
      <c r="A3435"/>
    </row>
    <row r="3436" spans="1:1" x14ac:dyDescent="0.25">
      <c r="A3436"/>
    </row>
    <row r="3437" spans="1:1" x14ac:dyDescent="0.25">
      <c r="A3437"/>
    </row>
    <row r="3438" spans="1:1" x14ac:dyDescent="0.25">
      <c r="A3438"/>
    </row>
    <row r="3439" spans="1:1" x14ac:dyDescent="0.25">
      <c r="A3439"/>
    </row>
    <row r="3440" spans="1:1" x14ac:dyDescent="0.25">
      <c r="A3440"/>
    </row>
    <row r="3441" spans="1:1" x14ac:dyDescent="0.25">
      <c r="A3441"/>
    </row>
    <row r="3442" spans="1:1" x14ac:dyDescent="0.25">
      <c r="A3442"/>
    </row>
    <row r="3443" spans="1:1" x14ac:dyDescent="0.25">
      <c r="A3443"/>
    </row>
    <row r="3444" spans="1:1" x14ac:dyDescent="0.25">
      <c r="A3444"/>
    </row>
    <row r="3445" spans="1:1" x14ac:dyDescent="0.25">
      <c r="A3445"/>
    </row>
    <row r="3446" spans="1:1" x14ac:dyDescent="0.25">
      <c r="A3446"/>
    </row>
    <row r="3447" spans="1:1" x14ac:dyDescent="0.25">
      <c r="A3447"/>
    </row>
    <row r="3448" spans="1:1" x14ac:dyDescent="0.25">
      <c r="A3448"/>
    </row>
    <row r="3449" spans="1:1" x14ac:dyDescent="0.25">
      <c r="A3449"/>
    </row>
    <row r="3450" spans="1:1" x14ac:dyDescent="0.25">
      <c r="A3450"/>
    </row>
    <row r="3451" spans="1:1" x14ac:dyDescent="0.25">
      <c r="A3451"/>
    </row>
    <row r="3452" spans="1:1" x14ac:dyDescent="0.25">
      <c r="A3452"/>
    </row>
    <row r="3453" spans="1:1" x14ac:dyDescent="0.25">
      <c r="A3453"/>
    </row>
    <row r="3454" spans="1:1" x14ac:dyDescent="0.25">
      <c r="A3454"/>
    </row>
    <row r="3455" spans="1:1" x14ac:dyDescent="0.25">
      <c r="A3455"/>
    </row>
    <row r="3456" spans="1:1" x14ac:dyDescent="0.25">
      <c r="A3456"/>
    </row>
    <row r="3457" spans="1:1" x14ac:dyDescent="0.25">
      <c r="A3457"/>
    </row>
    <row r="3458" spans="1:1" x14ac:dyDescent="0.25">
      <c r="A3458"/>
    </row>
    <row r="3459" spans="1:1" x14ac:dyDescent="0.25">
      <c r="A3459"/>
    </row>
    <row r="3460" spans="1:1" x14ac:dyDescent="0.25">
      <c r="A3460"/>
    </row>
    <row r="3461" spans="1:1" x14ac:dyDescent="0.25">
      <c r="A3461"/>
    </row>
    <row r="3462" spans="1:1" x14ac:dyDescent="0.25">
      <c r="A3462"/>
    </row>
    <row r="3463" spans="1:1" x14ac:dyDescent="0.25">
      <c r="A3463"/>
    </row>
    <row r="3464" spans="1:1" x14ac:dyDescent="0.25">
      <c r="A3464"/>
    </row>
    <row r="3465" spans="1:1" x14ac:dyDescent="0.25">
      <c r="A3465"/>
    </row>
    <row r="3466" spans="1:1" x14ac:dyDescent="0.25">
      <c r="A3466"/>
    </row>
    <row r="3467" spans="1:1" x14ac:dyDescent="0.25">
      <c r="A3467"/>
    </row>
    <row r="3468" spans="1:1" x14ac:dyDescent="0.25">
      <c r="A3468"/>
    </row>
    <row r="3469" spans="1:1" x14ac:dyDescent="0.25">
      <c r="A3469"/>
    </row>
    <row r="3470" spans="1:1" x14ac:dyDescent="0.25">
      <c r="A3470"/>
    </row>
    <row r="3471" spans="1:1" x14ac:dyDescent="0.25">
      <c r="A3471"/>
    </row>
    <row r="3472" spans="1:1" x14ac:dyDescent="0.25">
      <c r="A3472"/>
    </row>
    <row r="3473" spans="1:1" x14ac:dyDescent="0.25">
      <c r="A3473"/>
    </row>
    <row r="3474" spans="1:1" x14ac:dyDescent="0.25">
      <c r="A3474"/>
    </row>
    <row r="3475" spans="1:1" x14ac:dyDescent="0.25">
      <c r="A3475"/>
    </row>
    <row r="3476" spans="1:1" x14ac:dyDescent="0.25">
      <c r="A3476"/>
    </row>
    <row r="3477" spans="1:1" x14ac:dyDescent="0.25">
      <c r="A3477"/>
    </row>
    <row r="3478" spans="1:1" x14ac:dyDescent="0.25">
      <c r="A3478"/>
    </row>
    <row r="3479" spans="1:1" x14ac:dyDescent="0.25">
      <c r="A3479"/>
    </row>
    <row r="3480" spans="1:1" x14ac:dyDescent="0.25">
      <c r="A3480"/>
    </row>
    <row r="3481" spans="1:1" x14ac:dyDescent="0.25">
      <c r="A3481"/>
    </row>
    <row r="3482" spans="1:1" x14ac:dyDescent="0.25">
      <c r="A3482"/>
    </row>
    <row r="3483" spans="1:1" x14ac:dyDescent="0.25">
      <c r="A3483"/>
    </row>
    <row r="3484" spans="1:1" x14ac:dyDescent="0.25">
      <c r="A3484"/>
    </row>
    <row r="3485" spans="1:1" x14ac:dyDescent="0.25">
      <c r="A3485"/>
    </row>
    <row r="3486" spans="1:1" x14ac:dyDescent="0.25">
      <c r="A3486"/>
    </row>
    <row r="3487" spans="1:1" x14ac:dyDescent="0.25">
      <c r="A3487"/>
    </row>
    <row r="3488" spans="1:1" x14ac:dyDescent="0.25">
      <c r="A3488"/>
    </row>
    <row r="3489" spans="1:1" x14ac:dyDescent="0.25">
      <c r="A3489"/>
    </row>
    <row r="3490" spans="1:1" x14ac:dyDescent="0.25">
      <c r="A3490"/>
    </row>
    <row r="3491" spans="1:1" x14ac:dyDescent="0.25">
      <c r="A3491"/>
    </row>
    <row r="3492" spans="1:1" x14ac:dyDescent="0.25">
      <c r="A3492"/>
    </row>
    <row r="3493" spans="1:1" x14ac:dyDescent="0.25">
      <c r="A3493"/>
    </row>
    <row r="3494" spans="1:1" x14ac:dyDescent="0.25">
      <c r="A3494"/>
    </row>
    <row r="3495" spans="1:1" x14ac:dyDescent="0.25">
      <c r="A3495"/>
    </row>
    <row r="3496" spans="1:1" x14ac:dyDescent="0.25">
      <c r="A3496"/>
    </row>
    <row r="3497" spans="1:1" x14ac:dyDescent="0.25">
      <c r="A3497"/>
    </row>
    <row r="3498" spans="1:1" x14ac:dyDescent="0.25">
      <c r="A3498"/>
    </row>
    <row r="3499" spans="1:1" x14ac:dyDescent="0.25">
      <c r="A3499"/>
    </row>
    <row r="3500" spans="1:1" x14ac:dyDescent="0.25">
      <c r="A3500"/>
    </row>
    <row r="3501" spans="1:1" x14ac:dyDescent="0.25">
      <c r="A3501"/>
    </row>
    <row r="3502" spans="1:1" x14ac:dyDescent="0.25">
      <c r="A3502"/>
    </row>
    <row r="3503" spans="1:1" x14ac:dyDescent="0.25">
      <c r="A3503"/>
    </row>
    <row r="3504" spans="1:1" x14ac:dyDescent="0.25">
      <c r="A3504"/>
    </row>
    <row r="3505" spans="1:1" x14ac:dyDescent="0.25">
      <c r="A3505"/>
    </row>
    <row r="3506" spans="1:1" x14ac:dyDescent="0.25">
      <c r="A3506"/>
    </row>
    <row r="3507" spans="1:1" x14ac:dyDescent="0.25">
      <c r="A3507"/>
    </row>
    <row r="3508" spans="1:1" x14ac:dyDescent="0.25">
      <c r="A3508"/>
    </row>
    <row r="3509" spans="1:1" x14ac:dyDescent="0.25">
      <c r="A3509"/>
    </row>
    <row r="3510" spans="1:1" x14ac:dyDescent="0.25">
      <c r="A3510"/>
    </row>
    <row r="3511" spans="1:1" x14ac:dyDescent="0.25">
      <c r="A3511"/>
    </row>
    <row r="3512" spans="1:1" x14ac:dyDescent="0.25">
      <c r="A3512"/>
    </row>
    <row r="3513" spans="1:1" x14ac:dyDescent="0.25">
      <c r="A3513"/>
    </row>
    <row r="3514" spans="1:1" x14ac:dyDescent="0.25">
      <c r="A3514"/>
    </row>
    <row r="3515" spans="1:1" x14ac:dyDescent="0.25">
      <c r="A3515"/>
    </row>
    <row r="3516" spans="1:1" x14ac:dyDescent="0.25">
      <c r="A3516"/>
    </row>
    <row r="3517" spans="1:1" x14ac:dyDescent="0.25">
      <c r="A3517"/>
    </row>
    <row r="3518" spans="1:1" x14ac:dyDescent="0.25">
      <c r="A3518"/>
    </row>
    <row r="3519" spans="1:1" x14ac:dyDescent="0.25">
      <c r="A3519"/>
    </row>
    <row r="3520" spans="1:1" x14ac:dyDescent="0.25">
      <c r="A3520"/>
    </row>
    <row r="3521" spans="1:1" x14ac:dyDescent="0.25">
      <c r="A3521"/>
    </row>
    <row r="3522" spans="1:1" x14ac:dyDescent="0.25">
      <c r="A3522"/>
    </row>
    <row r="3523" spans="1:1" x14ac:dyDescent="0.25">
      <c r="A3523"/>
    </row>
    <row r="3524" spans="1:1" x14ac:dyDescent="0.25">
      <c r="A3524"/>
    </row>
    <row r="3525" spans="1:1" x14ac:dyDescent="0.25">
      <c r="A3525"/>
    </row>
    <row r="3526" spans="1:1" x14ac:dyDescent="0.25">
      <c r="A3526"/>
    </row>
    <row r="3527" spans="1:1" x14ac:dyDescent="0.25">
      <c r="A3527"/>
    </row>
    <row r="3528" spans="1:1" x14ac:dyDescent="0.25">
      <c r="A3528"/>
    </row>
    <row r="3529" spans="1:1" x14ac:dyDescent="0.25">
      <c r="A3529"/>
    </row>
    <row r="3530" spans="1:1" x14ac:dyDescent="0.25">
      <c r="A3530"/>
    </row>
    <row r="3531" spans="1:1" x14ac:dyDescent="0.25">
      <c r="A3531"/>
    </row>
    <row r="3532" spans="1:1" x14ac:dyDescent="0.25">
      <c r="A3532"/>
    </row>
    <row r="3533" spans="1:1" x14ac:dyDescent="0.25">
      <c r="A3533"/>
    </row>
    <row r="3534" spans="1:1" x14ac:dyDescent="0.25">
      <c r="A3534"/>
    </row>
    <row r="3535" spans="1:1" x14ac:dyDescent="0.25">
      <c r="A3535"/>
    </row>
    <row r="3536" spans="1:1" x14ac:dyDescent="0.25">
      <c r="A3536"/>
    </row>
    <row r="3537" spans="1:1" x14ac:dyDescent="0.25">
      <c r="A3537"/>
    </row>
    <row r="3538" spans="1:1" x14ac:dyDescent="0.25">
      <c r="A3538"/>
    </row>
    <row r="3539" spans="1:1" x14ac:dyDescent="0.25">
      <c r="A3539"/>
    </row>
    <row r="3540" spans="1:1" x14ac:dyDescent="0.25">
      <c r="A3540"/>
    </row>
    <row r="3541" spans="1:1" x14ac:dyDescent="0.25">
      <c r="A3541"/>
    </row>
    <row r="3542" spans="1:1" x14ac:dyDescent="0.25">
      <c r="A3542"/>
    </row>
    <row r="3543" spans="1:1" x14ac:dyDescent="0.25">
      <c r="A3543"/>
    </row>
    <row r="3544" spans="1:1" x14ac:dyDescent="0.25">
      <c r="A3544"/>
    </row>
    <row r="3545" spans="1:1" x14ac:dyDescent="0.25">
      <c r="A3545"/>
    </row>
    <row r="3546" spans="1:1" x14ac:dyDescent="0.25">
      <c r="A3546"/>
    </row>
    <row r="3547" spans="1:1" x14ac:dyDescent="0.25">
      <c r="A3547"/>
    </row>
    <row r="3548" spans="1:1" x14ac:dyDescent="0.25">
      <c r="A3548"/>
    </row>
    <row r="3549" spans="1:1" x14ac:dyDescent="0.25">
      <c r="A3549"/>
    </row>
    <row r="3550" spans="1:1" x14ac:dyDescent="0.25">
      <c r="A3550"/>
    </row>
    <row r="3551" spans="1:1" x14ac:dyDescent="0.25">
      <c r="A3551"/>
    </row>
    <row r="3552" spans="1:1" x14ac:dyDescent="0.25">
      <c r="A3552"/>
    </row>
    <row r="3553" spans="1:1" x14ac:dyDescent="0.25">
      <c r="A3553"/>
    </row>
    <row r="3554" spans="1:1" x14ac:dyDescent="0.25">
      <c r="A3554"/>
    </row>
    <row r="3555" spans="1:1" x14ac:dyDescent="0.25">
      <c r="A3555"/>
    </row>
    <row r="3556" spans="1:1" x14ac:dyDescent="0.25">
      <c r="A3556"/>
    </row>
    <row r="3557" spans="1:1" x14ac:dyDescent="0.25">
      <c r="A3557"/>
    </row>
    <row r="3558" spans="1:1" x14ac:dyDescent="0.25">
      <c r="A3558"/>
    </row>
    <row r="3559" spans="1:1" x14ac:dyDescent="0.25">
      <c r="A3559"/>
    </row>
    <row r="3560" spans="1:1" x14ac:dyDescent="0.25">
      <c r="A3560"/>
    </row>
    <row r="3561" spans="1:1" x14ac:dyDescent="0.25">
      <c r="A3561"/>
    </row>
    <row r="3562" spans="1:1" x14ac:dyDescent="0.25">
      <c r="A3562"/>
    </row>
    <row r="3563" spans="1:1" x14ac:dyDescent="0.25">
      <c r="A3563"/>
    </row>
    <row r="3564" spans="1:1" x14ac:dyDescent="0.25">
      <c r="A3564"/>
    </row>
    <row r="3565" spans="1:1" x14ac:dyDescent="0.25">
      <c r="A3565"/>
    </row>
    <row r="3566" spans="1:1" x14ac:dyDescent="0.25">
      <c r="A3566"/>
    </row>
    <row r="3567" spans="1:1" x14ac:dyDescent="0.25">
      <c r="A3567"/>
    </row>
    <row r="3568" spans="1:1" x14ac:dyDescent="0.25">
      <c r="A3568"/>
    </row>
    <row r="3569" spans="1:1" x14ac:dyDescent="0.25">
      <c r="A3569"/>
    </row>
    <row r="3570" spans="1:1" x14ac:dyDescent="0.25">
      <c r="A3570"/>
    </row>
    <row r="3571" spans="1:1" x14ac:dyDescent="0.25">
      <c r="A3571"/>
    </row>
    <row r="3572" spans="1:1" x14ac:dyDescent="0.25">
      <c r="A3572"/>
    </row>
    <row r="3573" spans="1:1" x14ac:dyDescent="0.25">
      <c r="A3573"/>
    </row>
    <row r="3574" spans="1:1" x14ac:dyDescent="0.25">
      <c r="A3574"/>
    </row>
    <row r="3575" spans="1:1" x14ac:dyDescent="0.25">
      <c r="A3575"/>
    </row>
    <row r="3576" spans="1:1" x14ac:dyDescent="0.25">
      <c r="A3576"/>
    </row>
    <row r="3577" spans="1:1" x14ac:dyDescent="0.25">
      <c r="A3577"/>
    </row>
    <row r="3578" spans="1:1" x14ac:dyDescent="0.25">
      <c r="A3578"/>
    </row>
    <row r="3579" spans="1:1" x14ac:dyDescent="0.25">
      <c r="A3579"/>
    </row>
  </sheetData>
  <mergeCells count="20">
    <mergeCell ref="D34:E34"/>
    <mergeCell ref="F20:F21"/>
    <mergeCell ref="G20:G21"/>
    <mergeCell ref="H20:H21"/>
    <mergeCell ref="I20:I21"/>
    <mergeCell ref="A25:H25"/>
    <mergeCell ref="A26:H26"/>
    <mergeCell ref="A27:H27"/>
    <mergeCell ref="A29:H29"/>
    <mergeCell ref="A1:I3"/>
    <mergeCell ref="A6:B6"/>
    <mergeCell ref="A7:B7"/>
    <mergeCell ref="A8:B8"/>
    <mergeCell ref="A9:B9"/>
    <mergeCell ref="A14:I14"/>
    <mergeCell ref="A10:B10"/>
    <mergeCell ref="A11:B11"/>
    <mergeCell ref="A12:I12"/>
    <mergeCell ref="A24:H24"/>
    <mergeCell ref="D22:E22"/>
  </mergeCells>
  <pageMargins left="0.7" right="0.7" top="0.75" bottom="0.75" header="0.3" footer="0.3"/>
  <pageSetup paperSize="9" scale="7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13</vt:i4>
      </vt:variant>
      <vt:variant>
        <vt:lpstr>Pomenované rozsahy</vt:lpstr>
      </vt:variant>
      <vt:variant>
        <vt:i4>6</vt:i4>
      </vt:variant>
    </vt:vector>
  </HeadingPairs>
  <TitlesOfParts>
    <vt:vector size="19" baseType="lpstr">
      <vt:lpstr>1. Ovocie a zelenina</vt:lpstr>
      <vt:lpstr>2. Chlieb a pečivo</vt:lpstr>
      <vt:lpstr>3. Mlieko a mliečne výrobky</vt:lpstr>
      <vt:lpstr>4. Jogurty</vt:lpstr>
      <vt:lpstr>5. Bravčové mäso - čerstvé</vt:lpstr>
      <vt:lpstr>6. Hovädzie mäso -čerstvé</vt:lpstr>
      <vt:lpstr>7. Mäsové výrobky</vt:lpstr>
      <vt:lpstr>8. Mrazené mäso</vt:lpstr>
      <vt:lpstr>9. Mrazené ryby</vt:lpstr>
      <vt:lpstr>10. Mrazené polotovary</vt:lpstr>
      <vt:lpstr>11. Cestoviny</vt:lpstr>
      <vt:lpstr>12. časť Trvanlivé potraviny</vt:lpstr>
      <vt:lpstr>13. Vajcia</vt:lpstr>
      <vt:lpstr>'5. Bravčové mäso - čerstvé'!Položky</vt:lpstr>
      <vt:lpstr>'6. Hovädzie mäso -čerstvé'!Položky</vt:lpstr>
      <vt:lpstr>'7. Mäsové výrobky'!Položky</vt:lpstr>
      <vt:lpstr>'5. Bravčové mäso - čerstvé'!Požiadavky_na_jednotlivé_položky</vt:lpstr>
      <vt:lpstr>'6. Hovädzie mäso -čerstvé'!Požiadavky_na_jednotlivé_položky</vt:lpstr>
      <vt:lpstr>'7. Mäsové výrobky'!Požiadavky_na_jednotlivé_položky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Vašičková Jana</dc:creator>
  <cp:lastModifiedBy>Vašičková Terézia</cp:lastModifiedBy>
  <cp:lastPrinted>2023-09-21T08:54:51Z</cp:lastPrinted>
  <dcterms:created xsi:type="dcterms:W3CDTF">2016-08-01T23:26:40Z</dcterms:created>
  <dcterms:modified xsi:type="dcterms:W3CDTF">2023-10-17T10:15:29Z</dcterms:modified>
</cp:coreProperties>
</file>