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4-37-DNS\"/>
    </mc:Choice>
  </mc:AlternateContent>
  <bookViews>
    <workbookView xWindow="0" yWindow="0" windowWidth="24555" windowHeight="12105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ponuka'!$A$1:$P$31</definedName>
  </definedNames>
  <calcPr calcId="162913"/>
</workbook>
</file>

<file path=xl/calcChain.xml><?xml version="1.0" encoding="utf-8"?>
<calcChain xmlns="http://schemas.openxmlformats.org/spreadsheetml/2006/main">
  <c r="N14" i="1" l="1"/>
  <c r="N13" i="1"/>
  <c r="L16" i="1"/>
  <c r="N12" i="1" l="1"/>
  <c r="N16" i="1" l="1"/>
  <c r="N18" i="1" l="1"/>
  <c r="N17" i="1" s="1"/>
</calcChain>
</file>

<file path=xl/sharedStrings.xml><?xml version="1.0" encoding="utf-8"?>
<sst xmlns="http://schemas.openxmlformats.org/spreadsheetml/2006/main" count="84" uniqueCount="78">
  <si>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</si>
  <si>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</si>
  <si>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</si>
  <si>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</si>
  <si>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</si>
  <si>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</si>
  <si>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</si>
  <si>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</si>
  <si>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</si>
  <si>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</si>
  <si>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</si>
  <si>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</si>
  <si>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</si>
  <si>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</si>
  <si>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</si>
  <si>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</si>
  <si>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</si>
  <si>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</si>
  <si>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</si>
  <si>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</si>
  <si>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</si>
  <si>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</si>
  <si>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</si>
  <si>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</si>
  <si>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</si>
  <si>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</si>
  <si>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</si>
  <si>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</si>
  <si>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</si>
  <si>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</si>
  <si>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</si>
  <si>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</si>
  <si>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</si>
  <si>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</si>
  <si>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</si>
  <si>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</si>
  <si>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</si>
  <si>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</si>
  <si>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</si>
  <si>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</si>
  <si>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</si>
  <si>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</si>
  <si>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</si>
  <si>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</si>
  <si>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</si>
  <si>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</si>
  <si>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</si>
  <si>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</si>
  <si>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</si>
  <si>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</si>
  <si>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</si>
  <si>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</si>
  <si>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</si>
  <si>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</si>
  <si>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</si>
  <si>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</si>
  <si>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</si>
  <si>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</si>
  <si>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</si>
  <si>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</si>
  <si>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</si>
  <si>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</si>
  <si>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</si>
  <si>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</si>
  <si>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</si>
  <si>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</si>
  <si>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</si>
  <si>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</si>
  <si>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</si>
  <si>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</si>
  <si>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1,2,3,4d,6,7                                   Ťažba dreva a výroba sortimentov P-OM s MP, približovanie dreva P-VM,P-OM, kôň, LKT, UKT, manipulácia dreva na OM</t>
  </si>
  <si>
    <t>DNS – Lesnícke služby v ťažbovom procese na OZ Ulič - výzva č. 4/37/DNS/44460</t>
  </si>
  <si>
    <t>Magura</t>
  </si>
  <si>
    <t>1258A0</t>
  </si>
  <si>
    <t>1258C0</t>
  </si>
  <si>
    <t>1270 0</t>
  </si>
  <si>
    <t>VU-50r.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</si>
  <si>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   1 ks kôň, 1 ks LKT (príp. UKT).  Verejný obstarávateľ umožňuje uchádzačom pred vypracovaním ponuky osobne prehliadnuť miesto, ktoré je predmetom tejto zákazky. Obhliadka miesta dodania predmetu obstarávania je možná po telefonickej dohode s kontaktnou osobou: Ing. Ján Hudák, správca LS Stakčín, tel: 0905 802 361.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</si>
</sst>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21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27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5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" fillId="3" borderId="0" xfId="0" applyFont="1" applyFill="1" applyAlignment="1" applyProtection="1">
      <alignment horizont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4" fillId="3" borderId="18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left"/>
    </xf>
    <xf numFmtId="0" fontId="4" fillId="2" borderId="19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8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32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left"/>
    </xf>
    <xf numFmtId="0" fontId="6" fillId="3" borderId="23" xfId="0" applyFont="1" applyFill="1" applyBorder="1" applyAlignment="1" applyProtection="1">
      <alignment horizontal="left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11" fillId="3" borderId="2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3" fontId="11" fillId="3" borderId="25" xfId="0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4" fontId="11" fillId="3" borderId="25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view="pageBreakPreview" zoomScaleNormal="100" zoomScaleSheetLayoutView="100" workbookViewId="0">
      <selection activeCell="A15" sqref="A15:P15"/>
    </sheetView>
  </sheetViews>
  <sheetFormatPr defaultRowHeight="14.25" x14ac:dyDescent="0.2"/>
  <cols>
    <col min="1" max="1" width="13.7109375" style="19" customWidth="1"/>
    <col min="2" max="2" width="12" style="19" customWidth="1"/>
    <col min="3" max="3" width="14.85546875" style="19" customWidth="1"/>
    <col min="4" max="4" width="19.5703125" style="19" customWidth="1"/>
    <col min="5" max="6" width="9.140625" style="19"/>
    <col min="7" max="7" width="11.85546875" style="19" customWidth="1"/>
    <col min="8" max="9" width="9.140625" style="19"/>
    <col min="10" max="10" width="11.85546875" style="19" customWidth="1"/>
    <col min="11" max="11" width="17" style="19" customWidth="1"/>
    <col min="12" max="12" width="16.140625" style="19" customWidth="1"/>
    <col min="13" max="13" width="20.85546875" style="19" customWidth="1"/>
    <col min="14" max="14" width="19.42578125" style="19" customWidth="1"/>
    <col min="15" max="16" width="10.85546875" style="19" customWidth="1"/>
    <col min="17" max="16384" width="9.140625" style="19"/>
  </cols>
  <sheetData>
    <row r="1" spans="1:16" ht="19.5" customHeight="1" x14ac:dyDescent="0.25">
      <c r="A1" s="39" t="s">
        <v>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N1" s="8"/>
      <c r="O1" s="8"/>
      <c r="P1" s="23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23" t="s">
        <v>68</v>
      </c>
    </row>
    <row r="3" spans="1:16" ht="18" customHeight="1" x14ac:dyDescent="0.25">
      <c r="A3" s="59" t="s">
        <v>0</v>
      </c>
      <c r="B3" s="59"/>
      <c r="C3" s="61" t="s">
        <v>71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0.5" customHeight="1" x14ac:dyDescent="0.2">
      <c r="A4" s="16"/>
      <c r="B4" s="1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36"/>
      <c r="P4" s="36"/>
    </row>
    <row r="5" spans="1:16" x14ac:dyDescent="0.2">
      <c r="A5" s="24"/>
      <c r="B5" s="24"/>
      <c r="C5" s="25"/>
      <c r="D5" s="25"/>
      <c r="E5" s="50"/>
      <c r="F5" s="50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15" x14ac:dyDescent="0.25">
      <c r="A6" s="59" t="s">
        <v>1</v>
      </c>
      <c r="B6" s="59"/>
      <c r="C6" s="59" t="s">
        <v>69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ht="6" customHeight="1" x14ac:dyDescent="0.2">
      <c r="A7" s="26"/>
      <c r="B7" s="51"/>
      <c r="C7" s="51"/>
      <c r="D7" s="51"/>
      <c r="E7" s="51"/>
      <c r="F7" s="51"/>
      <c r="G7" s="25"/>
      <c r="H7" s="24"/>
      <c r="I7" s="24"/>
      <c r="J7" s="24"/>
      <c r="K7" s="24"/>
      <c r="L7" s="24"/>
      <c r="M7" s="24"/>
      <c r="N7" s="24"/>
      <c r="O7" s="24"/>
      <c r="P7" s="24"/>
    </row>
    <row r="8" spans="1:16" ht="16.5" customHeight="1" thickBot="1" x14ac:dyDescent="0.3">
      <c r="A8" s="93" t="s">
        <v>60</v>
      </c>
      <c r="B8" s="94"/>
      <c r="C8" s="94"/>
      <c r="D8" s="94"/>
      <c r="E8" s="27"/>
      <c r="F8" s="27"/>
      <c r="G8" s="25"/>
      <c r="H8" s="24"/>
      <c r="I8" s="24"/>
      <c r="J8" s="24"/>
      <c r="K8" s="24"/>
      <c r="L8" s="24"/>
      <c r="M8" s="24"/>
      <c r="N8" s="24"/>
      <c r="O8" s="24"/>
      <c r="P8" s="24"/>
    </row>
    <row r="9" spans="1:16" ht="21" customHeight="1" thickBot="1" x14ac:dyDescent="0.25">
      <c r="A9" s="52" t="s">
        <v>6</v>
      </c>
      <c r="B9" s="52" t="s">
        <v>2</v>
      </c>
      <c r="C9" s="54" t="s">
        <v>44</v>
      </c>
      <c r="D9" s="55"/>
      <c r="E9" s="56" t="s">
        <v>3</v>
      </c>
      <c r="F9" s="57"/>
      <c r="G9" s="58"/>
      <c r="H9" s="40" t="s">
        <v>4</v>
      </c>
      <c r="I9" s="43" t="s">
        <v>35</v>
      </c>
      <c r="J9" s="45" t="s">
        <v>36</v>
      </c>
      <c r="K9" s="48" t="s">
        <v>59</v>
      </c>
      <c r="L9" s="43" t="s">
        <v>56</v>
      </c>
      <c r="M9" s="86" t="s">
        <v>63</v>
      </c>
      <c r="N9" s="43" t="s">
        <v>61</v>
      </c>
      <c r="O9" s="56" t="s">
        <v>65</v>
      </c>
      <c r="P9" s="58"/>
    </row>
    <row r="10" spans="1:16" ht="21.75" customHeight="1" x14ac:dyDescent="0.2">
      <c r="A10" s="53"/>
      <c r="B10" s="53"/>
      <c r="C10" s="99" t="s">
        <v>30</v>
      </c>
      <c r="D10" s="100"/>
      <c r="E10" s="99" t="s">
        <v>32</v>
      </c>
      <c r="F10" s="44" t="s">
        <v>33</v>
      </c>
      <c r="G10" s="43" t="s">
        <v>34</v>
      </c>
      <c r="H10" s="41"/>
      <c r="I10" s="44"/>
      <c r="J10" s="46"/>
      <c r="K10" s="49"/>
      <c r="L10" s="44"/>
      <c r="M10" s="87"/>
      <c r="N10" s="53"/>
      <c r="O10" s="33"/>
      <c r="P10" s="33"/>
    </row>
    <row r="11" spans="1:16" ht="50.25" customHeight="1" thickBot="1" x14ac:dyDescent="0.25">
      <c r="A11" s="60"/>
      <c r="B11" s="53"/>
      <c r="C11" s="99"/>
      <c r="D11" s="100"/>
      <c r="E11" s="99"/>
      <c r="F11" s="44"/>
      <c r="G11" s="44"/>
      <c r="H11" s="42"/>
      <c r="I11" s="44"/>
      <c r="J11" s="47"/>
      <c r="K11" s="49"/>
      <c r="L11" s="85"/>
      <c r="M11" s="87"/>
      <c r="N11" s="60"/>
      <c r="O11" s="32" t="s">
        <v>66</v>
      </c>
      <c r="P11" s="32" t="s">
        <v>67</v>
      </c>
    </row>
    <row r="12" spans="1:16" ht="24.75" customHeight="1" thickBot="1" x14ac:dyDescent="0.25">
      <c r="A12" s="104" t="s">
        <v>72</v>
      </c>
      <c r="B12" s="105" t="s">
        <v>73</v>
      </c>
      <c r="C12" s="95" t="s">
        <v>70</v>
      </c>
      <c r="D12" s="96"/>
      <c r="E12" s="106">
        <v>150</v>
      </c>
      <c r="F12" s="106">
        <v>190</v>
      </c>
      <c r="G12" s="105">
        <v>340</v>
      </c>
      <c r="H12" s="105" t="s">
        <v>76</v>
      </c>
      <c r="I12" s="105">
        <v>30</v>
      </c>
      <c r="J12" s="105">
        <v>0.51</v>
      </c>
      <c r="K12" s="107">
        <v>700</v>
      </c>
      <c r="L12" s="108">
        <v>8843.4</v>
      </c>
      <c r="M12" s="20"/>
      <c r="N12" s="18">
        <f>SUM(M12*G12)</f>
        <v>0</v>
      </c>
      <c r="O12" s="34">
        <v>45232</v>
      </c>
      <c r="P12" s="34">
        <v>45291</v>
      </c>
    </row>
    <row r="13" spans="1:16" ht="17.25" customHeight="1" thickBot="1" x14ac:dyDescent="0.25">
      <c r="A13" s="104" t="s">
        <v>72</v>
      </c>
      <c r="B13" s="105" t="s">
        <v>74</v>
      </c>
      <c r="C13" s="97"/>
      <c r="D13" s="98"/>
      <c r="E13" s="106">
        <v>90</v>
      </c>
      <c r="F13" s="106">
        <v>50</v>
      </c>
      <c r="G13" s="105">
        <v>140</v>
      </c>
      <c r="H13" s="105" t="s">
        <v>76</v>
      </c>
      <c r="I13" s="105">
        <v>30</v>
      </c>
      <c r="J13" s="105">
        <v>0.19</v>
      </c>
      <c r="K13" s="107">
        <v>300</v>
      </c>
      <c r="L13" s="108">
        <v>4221</v>
      </c>
      <c r="M13" s="21"/>
      <c r="N13" s="17">
        <f>SUM(M13*G13)</f>
        <v>0</v>
      </c>
      <c r="O13" s="34">
        <v>45232</v>
      </c>
      <c r="P13" s="34">
        <v>45291</v>
      </c>
    </row>
    <row r="14" spans="1:16" ht="21" customHeight="1" thickBot="1" x14ac:dyDescent="0.25">
      <c r="A14" s="104" t="s">
        <v>72</v>
      </c>
      <c r="B14" s="105" t="s">
        <v>75</v>
      </c>
      <c r="C14" s="97"/>
      <c r="D14" s="98"/>
      <c r="E14" s="106">
        <v>30</v>
      </c>
      <c r="F14" s="106">
        <v>420</v>
      </c>
      <c r="G14" s="105">
        <v>450</v>
      </c>
      <c r="H14" s="105" t="s">
        <v>76</v>
      </c>
      <c r="I14" s="105">
        <v>55</v>
      </c>
      <c r="J14" s="105">
        <v>0.19</v>
      </c>
      <c r="K14" s="107">
        <v>1300</v>
      </c>
      <c r="L14" s="108">
        <v>18400.5</v>
      </c>
      <c r="M14" s="22"/>
      <c r="N14" s="17">
        <f>SUM(M14*G14)</f>
        <v>0</v>
      </c>
      <c r="O14" s="34">
        <v>45232</v>
      </c>
      <c r="P14" s="34">
        <v>45291</v>
      </c>
    </row>
    <row r="15" spans="1:16" ht="15.75" customHeight="1" thickBot="1" x14ac:dyDescent="0.25">
      <c r="A15" s="88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</row>
    <row r="16" spans="1:16" ht="15.75" customHeight="1" thickBot="1" x14ac:dyDescent="0.25">
      <c r="A16" s="90" t="s">
        <v>8</v>
      </c>
      <c r="B16" s="91"/>
      <c r="C16" s="91"/>
      <c r="D16" s="91"/>
      <c r="E16" s="91"/>
      <c r="F16" s="91"/>
      <c r="G16" s="91"/>
      <c r="H16" s="91"/>
      <c r="I16" s="91"/>
      <c r="J16" s="91"/>
      <c r="K16" s="92"/>
      <c r="L16" s="29">
        <f>SUM(L12:L14)</f>
        <v>31464.9</v>
      </c>
      <c r="M16" s="28" t="s">
        <v>9</v>
      </c>
      <c r="N16" s="29">
        <f>SUM(N12:N14)</f>
        <v>0</v>
      </c>
      <c r="O16" s="37"/>
      <c r="P16" s="37"/>
    </row>
    <row r="17" spans="1:16" ht="15" thickBot="1" x14ac:dyDescent="0.25">
      <c r="A17" s="79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1"/>
      <c r="M17" s="28" t="s">
        <v>10</v>
      </c>
      <c r="N17" s="29">
        <f>N18-N16</f>
        <v>0</v>
      </c>
      <c r="O17" s="37"/>
      <c r="P17" s="37"/>
    </row>
    <row r="18" spans="1:16" ht="15" thickBot="1" x14ac:dyDescent="0.25">
      <c r="A18" s="82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4"/>
      <c r="M18" s="28" t="s">
        <v>11</v>
      </c>
      <c r="N18" s="29">
        <f>IF("nie"=MID(H26,1,3),N16,(N16*1.2))</f>
        <v>0</v>
      </c>
      <c r="O18" s="37"/>
      <c r="P18" s="37"/>
    </row>
    <row r="19" spans="1:16" x14ac:dyDescent="0.2">
      <c r="A19" s="67"/>
      <c r="B19" s="67"/>
      <c r="C19" s="67"/>
      <c r="D19" s="9"/>
      <c r="E19" s="9"/>
      <c r="F19" s="9"/>
      <c r="G19" s="9"/>
      <c r="H19" s="9"/>
      <c r="I19" s="9" t="s">
        <v>41</v>
      </c>
      <c r="J19" s="9"/>
      <c r="K19" s="9"/>
      <c r="L19" s="9"/>
      <c r="M19" s="9"/>
      <c r="N19" s="9"/>
      <c r="O19" s="9"/>
      <c r="P19" s="9"/>
    </row>
    <row r="20" spans="1:16" ht="15" x14ac:dyDescent="0.2">
      <c r="A20" s="78" t="s">
        <v>58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38"/>
      <c r="P20" s="38"/>
    </row>
    <row r="21" spans="1:16" ht="25.5" customHeight="1" x14ac:dyDescent="0.2">
      <c r="A21" s="31" t="s">
        <v>39</v>
      </c>
      <c r="B21" s="14"/>
      <c r="C21" s="14"/>
      <c r="D21" s="14"/>
      <c r="E21" s="14"/>
      <c r="F21" s="14"/>
      <c r="G21" s="13" t="s">
        <v>38</v>
      </c>
      <c r="H21" s="14"/>
      <c r="I21" s="14"/>
      <c r="J21" s="10"/>
      <c r="K21" s="10"/>
      <c r="L21" s="10"/>
      <c r="M21" s="10"/>
      <c r="N21" s="10"/>
      <c r="O21" s="10"/>
      <c r="P21" s="10"/>
    </row>
    <row r="22" spans="1:16" ht="15" customHeight="1" x14ac:dyDescent="0.2">
      <c r="A22" s="69" t="s">
        <v>77</v>
      </c>
      <c r="B22" s="70"/>
      <c r="C22" s="70"/>
      <c r="D22" s="70"/>
      <c r="E22" s="71"/>
      <c r="F22" s="68" t="s">
        <v>43</v>
      </c>
      <c r="G22" s="11" t="s">
        <v>12</v>
      </c>
      <c r="H22" s="62"/>
      <c r="I22" s="63"/>
      <c r="J22" s="63"/>
      <c r="K22" s="63"/>
      <c r="L22" s="63"/>
      <c r="M22" s="63"/>
      <c r="N22" s="64"/>
      <c r="O22" s="38"/>
      <c r="P22" s="38"/>
    </row>
    <row r="23" spans="1:16" x14ac:dyDescent="0.2">
      <c r="A23" s="72"/>
      <c r="B23" s="73"/>
      <c r="C23" s="73"/>
      <c r="D23" s="73"/>
      <c r="E23" s="74"/>
      <c r="F23" s="68"/>
      <c r="G23" s="11" t="s">
        <v>13</v>
      </c>
      <c r="H23" s="62"/>
      <c r="I23" s="63"/>
      <c r="J23" s="63"/>
      <c r="K23" s="63"/>
      <c r="L23" s="63"/>
      <c r="M23" s="63"/>
      <c r="N23" s="64"/>
      <c r="O23" s="38"/>
      <c r="P23" s="38"/>
    </row>
    <row r="24" spans="1:16" ht="18" customHeight="1" x14ac:dyDescent="0.2">
      <c r="A24" s="72"/>
      <c r="B24" s="73"/>
      <c r="C24" s="73"/>
      <c r="D24" s="73"/>
      <c r="E24" s="74"/>
      <c r="F24" s="68"/>
      <c r="G24" s="11" t="s">
        <v>14</v>
      </c>
      <c r="H24" s="62"/>
      <c r="I24" s="63"/>
      <c r="J24" s="63"/>
      <c r="K24" s="63"/>
      <c r="L24" s="63"/>
      <c r="M24" s="63"/>
      <c r="N24" s="64"/>
      <c r="O24" s="38"/>
      <c r="P24" s="38"/>
    </row>
    <row r="25" spans="1:16" x14ac:dyDescent="0.2">
      <c r="A25" s="72"/>
      <c r="B25" s="73"/>
      <c r="C25" s="73"/>
      <c r="D25" s="73"/>
      <c r="E25" s="74"/>
      <c r="F25" s="68"/>
      <c r="G25" s="11" t="s">
        <v>15</v>
      </c>
      <c r="H25" s="62"/>
      <c r="I25" s="63"/>
      <c r="J25" s="63"/>
      <c r="K25" s="63"/>
      <c r="L25" s="63"/>
      <c r="M25" s="63"/>
      <c r="N25" s="64"/>
      <c r="O25" s="38"/>
      <c r="P25" s="38"/>
    </row>
    <row r="26" spans="1:16" x14ac:dyDescent="0.2">
      <c r="A26" s="72"/>
      <c r="B26" s="73"/>
      <c r="C26" s="73"/>
      <c r="D26" s="73"/>
      <c r="E26" s="74"/>
      <c r="F26" s="68"/>
      <c r="G26" s="11" t="s">
        <v>16</v>
      </c>
      <c r="H26" s="62"/>
      <c r="I26" s="63"/>
      <c r="J26" s="63"/>
      <c r="K26" s="63"/>
      <c r="L26" s="63"/>
      <c r="M26" s="63"/>
      <c r="N26" s="64"/>
      <c r="O26" s="38"/>
      <c r="P26" s="38"/>
    </row>
    <row r="27" spans="1:16" x14ac:dyDescent="0.2">
      <c r="A27" s="72"/>
      <c r="B27" s="73"/>
      <c r="C27" s="73"/>
      <c r="D27" s="73"/>
      <c r="E27" s="74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16" x14ac:dyDescent="0.2">
      <c r="A28" s="72"/>
      <c r="B28" s="73"/>
      <c r="C28" s="73"/>
      <c r="D28" s="73"/>
      <c r="E28" s="74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x14ac:dyDescent="0.2">
      <c r="A29" s="75"/>
      <c r="B29" s="76"/>
      <c r="C29" s="76"/>
      <c r="D29" s="76"/>
      <c r="E29" s="77"/>
      <c r="F29" s="10"/>
      <c r="G29" s="27"/>
      <c r="H29" s="24"/>
      <c r="I29" s="27"/>
      <c r="J29" s="27" t="s">
        <v>40</v>
      </c>
      <c r="K29" s="27"/>
      <c r="L29" s="65"/>
      <c r="M29" s="66"/>
      <c r="N29" s="27"/>
      <c r="O29" s="27"/>
      <c r="P29" s="27"/>
    </row>
    <row r="30" spans="1:16" x14ac:dyDescent="0.2">
      <c r="A30" s="10"/>
      <c r="B30" s="10"/>
      <c r="C30" s="10"/>
      <c r="D30" s="10"/>
      <c r="E30" s="10"/>
      <c r="F30" s="10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 x14ac:dyDescent="0.2">
      <c r="A31" s="30"/>
      <c r="B31" s="30"/>
      <c r="C31" s="30"/>
      <c r="D31" s="30"/>
      <c r="E31" s="30"/>
      <c r="F31" s="30"/>
      <c r="G31" s="27"/>
      <c r="H31" s="27"/>
      <c r="I31" s="27"/>
      <c r="J31" s="27"/>
      <c r="K31" s="27"/>
      <c r="L31" s="27"/>
      <c r="M31" s="27"/>
      <c r="N31" s="27"/>
      <c r="O31" s="27"/>
      <c r="P31" s="27"/>
    </row>
  </sheetData>
  <mergeCells count="38">
    <mergeCell ref="A17:L18"/>
    <mergeCell ref="A6:B6"/>
    <mergeCell ref="L9:L11"/>
    <mergeCell ref="M9:M11"/>
    <mergeCell ref="A15:P15"/>
    <mergeCell ref="A16:K16"/>
    <mergeCell ref="A8:D8"/>
    <mergeCell ref="O9:P9"/>
    <mergeCell ref="C12:D14"/>
    <mergeCell ref="C6:P6"/>
    <mergeCell ref="N9:N11"/>
    <mergeCell ref="C10:D11"/>
    <mergeCell ref="E10:E11"/>
    <mergeCell ref="F10:F11"/>
    <mergeCell ref="G10:G11"/>
    <mergeCell ref="H26:N26"/>
    <mergeCell ref="L29:M29"/>
    <mergeCell ref="A19:C19"/>
    <mergeCell ref="F22:F26"/>
    <mergeCell ref="H22:N22"/>
    <mergeCell ref="H23:N23"/>
    <mergeCell ref="H24:N24"/>
    <mergeCell ref="H25:N25"/>
    <mergeCell ref="A22:E29"/>
    <mergeCell ref="A20:N20"/>
    <mergeCell ref="A1:L1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C3:P3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02" t="s">
        <v>27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x14ac:dyDescent="0.25">
      <c r="A2" s="2" t="s">
        <v>18</v>
      </c>
      <c r="B2" s="101" t="s">
        <v>45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x14ac:dyDescent="0.25">
      <c r="A3" s="2" t="s">
        <v>6</v>
      </c>
      <c r="B3" s="101" t="s">
        <v>46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x14ac:dyDescent="0.25">
      <c r="A4" s="2" t="s">
        <v>2</v>
      </c>
      <c r="B4" s="101" t="s">
        <v>19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x14ac:dyDescent="0.25">
      <c r="A5" s="2" t="s">
        <v>7</v>
      </c>
      <c r="B5" s="101" t="s">
        <v>47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</row>
    <row r="6" spans="1:14" x14ac:dyDescent="0.25">
      <c r="A6" s="3" t="s">
        <v>49</v>
      </c>
      <c r="B6" s="101" t="s">
        <v>48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x14ac:dyDescent="0.25">
      <c r="A7" s="3" t="s">
        <v>50</v>
      </c>
      <c r="B7" s="101" t="s">
        <v>51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4" x14ac:dyDescent="0.25">
      <c r="A8" s="4" t="s">
        <v>20</v>
      </c>
      <c r="B8" s="101" t="s">
        <v>52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</row>
    <row r="9" spans="1:14" x14ac:dyDescent="0.25">
      <c r="A9" s="5" t="s">
        <v>21</v>
      </c>
      <c r="B9" s="101" t="s">
        <v>53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</row>
    <row r="10" spans="1:14" x14ac:dyDescent="0.25">
      <c r="A10" s="4" t="s">
        <v>42</v>
      </c>
      <c r="B10" s="101" t="s">
        <v>64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</row>
    <row r="11" spans="1:14" ht="16.5" customHeight="1" x14ac:dyDescent="0.25">
      <c r="A11" s="4" t="s">
        <v>5</v>
      </c>
      <c r="B11" s="101" t="s">
        <v>28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</row>
    <row r="12" spans="1:14" x14ac:dyDescent="0.25">
      <c r="A12" s="4" t="s">
        <v>22</v>
      </c>
      <c r="B12" s="101" t="s">
        <v>23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</row>
    <row r="13" spans="1:14" ht="16.5" customHeight="1" x14ac:dyDescent="0.25">
      <c r="A13" s="6" t="s">
        <v>62</v>
      </c>
      <c r="B13" s="101" t="s">
        <v>24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</row>
    <row r="14" spans="1:14" x14ac:dyDescent="0.25">
      <c r="A14" s="6" t="s">
        <v>25</v>
      </c>
      <c r="B14" s="101" t="s">
        <v>54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</row>
    <row r="15" spans="1:14" x14ac:dyDescent="0.25">
      <c r="A15" s="7" t="s">
        <v>26</v>
      </c>
      <c r="B15" s="101" t="s">
        <v>55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45" x14ac:dyDescent="0.25">
      <c r="A16" s="12" t="s">
        <v>29</v>
      </c>
      <c r="B16" s="103" t="s">
        <v>57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2020-12-16T07:24:06Z</cp:lastPrinted>
  <dcterms:created xsi:type="dcterms:W3CDTF">2012-08-13T12:29:09Z</dcterms:created>
  <dcterms:modified xsi:type="dcterms:W3CDTF">2023-10-13T08:06:24Z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