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263. Tampón prešívaný\04. PT Josephine\01.Výzva na predlozenie ponuky + Prílohy\"/>
    </mc:Choice>
  </mc:AlternateContent>
  <bookViews>
    <workbookView xWindow="0" yWindow="0" windowWidth="18105" windowHeight="11475" tabRatio="727" activeTab="2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  " sheetId="16" r:id="rId6"/>
    <sheet name="Príloha č. 7 " sheetId="15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'!$A$1:$G$69</definedName>
    <definedName name="_xlnm.Print_Area" localSheetId="2">'Príloha č. 3'!$A$1:$N$19</definedName>
    <definedName name="_xlnm.Print_Area" localSheetId="3">'Príloha č. 4'!$A$1:$L$29</definedName>
    <definedName name="_xlnm.Print_Area" localSheetId="4">'Príloha č. 5'!$A$1:$D$24</definedName>
    <definedName name="_xlnm.Print_Area" localSheetId="5">'Príloha č. 6  '!$A$1:$D$24</definedName>
    <definedName name="_xlnm.Print_Area" localSheetId="6">'Príloha č. 7 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1" l="1"/>
  <c r="A2" i="16" l="1"/>
  <c r="B15" i="16"/>
  <c r="B14" i="16"/>
  <c r="C9" i="16"/>
  <c r="C8" i="16"/>
  <c r="C7" i="16"/>
  <c r="C6" i="16"/>
  <c r="A2" i="15"/>
  <c r="D19" i="16"/>
  <c r="C9" i="15" l="1"/>
  <c r="C8" i="15"/>
  <c r="C7" i="15"/>
  <c r="D19" i="15" l="1"/>
  <c r="D19" i="12"/>
  <c r="I26" i="14"/>
  <c r="M18" i="11"/>
  <c r="B15" i="15"/>
  <c r="B14" i="15"/>
  <c r="C6" i="15"/>
  <c r="C6" i="12"/>
  <c r="B16" i="11"/>
  <c r="A2" i="14" l="1"/>
  <c r="B24" i="14" l="1"/>
  <c r="B23" i="14"/>
  <c r="B15" i="12" l="1"/>
  <c r="C9" i="12"/>
  <c r="C8" i="12"/>
  <c r="C7" i="12"/>
  <c r="C11" i="11"/>
  <c r="C12" i="11"/>
  <c r="A2" i="12"/>
  <c r="C14" i="11" l="1"/>
  <c r="C13" i="11"/>
  <c r="A2" i="11" l="1"/>
  <c r="B17" i="11" l="1"/>
  <c r="B14" i="12"/>
</calcChain>
</file>

<file path=xl/sharedStrings.xml><?xml version="1.0" encoding="utf-8"?>
<sst xmlns="http://schemas.openxmlformats.org/spreadsheetml/2006/main" count="362" uniqueCount="139">
  <si>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</si>
  <si>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</si>
  <si>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</si>
  <si>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</si>
  <si>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</si>
  <si>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</si>
  <si>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</si>
  <si>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</si>
  <si>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</si>
  <si>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</si>
  <si>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</si>
  <si>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</si>
  <si>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</si>
  <si>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</si>
  <si>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</si>
  <si>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</si>
  <si>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</si>
  <si>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</si>
  <si>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</si>
  <si>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</si>
  <si>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</si>
  <si>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</si>
  <si>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</si>
  <si>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</si>
  <si>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</si>
  <si>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</si>
  <si>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</si>
  <si>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</si>
  <si>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</si>
  <si>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</si>
  <si>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</si>
  <si>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</si>
  <si>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</si>
  <si>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</si>
  <si>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</si>
  <si>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</si>
  <si>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</si>
  <si>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</si>
  <si>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</si>
  <si>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</si>
  <si>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</si>
  <si>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</si>
  <si>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</si>
  <si>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</si>
  <si>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</si>
  <si>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</si>
  <si>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</si>
  <si>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</si>
  <si>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</si>
  <si>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</si>
  <si>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</si>
  <si>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</si>
  <si>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</si>
  <si>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</si>
  <si>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</si>
  <si>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</si>
  <si>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</si>
  <si>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</si>
  <si>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</si>
  <si>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</si>
  <si>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</si>
  <si>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</si>
  <si>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</si>
  <si>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</si>
  <si>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</si>
  <si>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</si>
  <si>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</si>
  <si>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</si>
  <si>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</si>
  <si>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</si>
  <si>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</si>
  <si>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</si>
  <si>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Predpokladané množstvo na zmluvné obdobie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</si>
  <si>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</si>
  <si>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</si>
  <si>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</si>
  <si>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</si>
  <si>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</si>
  <si>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</si>
  <si>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</si>
  <si>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</si>
  <si>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</si>
  <si>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</si>
  <si>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</si>
  <si>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</si>
  <si>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</si>
  <si>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</si>
  <si>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</si>
  <si>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</si>
  <si>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</si>
  <si>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</si>
  <si>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</si>
  <si>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</si>
  <si>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</si>
  <si>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2.7.1</t>
  </si>
  <si>
    <t>2.8</t>
  </si>
  <si>
    <t>2.9</t>
  </si>
  <si>
    <t>2.10</t>
  </si>
  <si>
    <t>Tampón prešívaný</t>
  </si>
  <si>
    <t>Položka č. 1 - Tampón prešívaný, typ 1:</t>
  </si>
  <si>
    <t>Položka č. 2 - Tampón prešívaný, typ 2:</t>
  </si>
  <si>
    <t>materiál: 100% bavlna</t>
  </si>
  <si>
    <t>zhotovené z vysokobielenej gázy: 17 - 20 nití/cm2</t>
  </si>
  <si>
    <t>pozostáva zo 4 vrstiev</t>
  </si>
  <si>
    <t>predpraný</t>
  </si>
  <si>
    <t>vysoko savý</t>
  </si>
  <si>
    <t>rozmer: 45 x 45 cm, tolerancia -+2 mm</t>
  </si>
  <si>
    <t>všitá RTG tkanica na strane obvodu</t>
  </si>
  <si>
    <t>dĺžka všitej časti RTG tkanice: min. 11 cm - max. 13 cm</t>
  </si>
  <si>
    <t>dĺžka voľnej časti tkanice: min. 13 cm - max. 15 cm</t>
  </si>
  <si>
    <t>založené vnútorné okraje</t>
  </si>
  <si>
    <t>prešitie bez strapkania po obvode aj vodorovne</t>
  </si>
  <si>
    <t>nesmie zanechávať žmolky v operačnej rane</t>
  </si>
  <si>
    <t>balenie: sterilné po 5 ks v dvojobale s peel efektom pre správne otvorenie obalu</t>
  </si>
  <si>
    <t>1.11</t>
  </si>
  <si>
    <t>balenie musí obsahovať lepiacu etiketu na dokumentáciu, ktorá obsahuje:</t>
  </si>
  <si>
    <t>názov produktu</t>
  </si>
  <si>
    <t>počet</t>
  </si>
  <si>
    <t>expiráciu</t>
  </si>
  <si>
    <t>čiarový kód</t>
  </si>
  <si>
    <t>určené na použitie v zdravotníckom zariadení</t>
  </si>
  <si>
    <t>1.12</t>
  </si>
  <si>
    <t>a.)</t>
  </si>
  <si>
    <t>b.)</t>
  </si>
  <si>
    <t>c.)</t>
  </si>
  <si>
    <t>d.)</t>
  </si>
  <si>
    <t>1.13</t>
  </si>
  <si>
    <t>2.11</t>
  </si>
  <si>
    <t>2.12</t>
  </si>
  <si>
    <t>2.13</t>
  </si>
  <si>
    <t>zhotovené z vysokobielenej gázy:17 - 20 nití/cm2</t>
  </si>
  <si>
    <t>rozmer: 20 x 30 cm, tolerancia -+ 2 mm</t>
  </si>
  <si>
    <t>dĺžka všitej časti RTG tkanice: min. 10 cm - max. 12 cm</t>
  </si>
  <si>
    <t>balenie : sterilné po min. 5 ks a max. 10 ks v
dvojobale s peel efektom pre správne otvorenie obalu</t>
  </si>
  <si>
    <t>Tampón prešívaný - typ 1</t>
  </si>
  <si>
    <t>Tampón prešívaný - typ 2</t>
  </si>
  <si>
    <t>Položka č.1 predmetu zákazky - Tampón prešívaný, typ 1</t>
  </si>
  <si>
    <t>Položka č.2 predmetu zákazky - Tampón prešívaný, typ 2</t>
  </si>
  <si>
    <t>balenie : sterilné po min. 5 ks a max. 10 ks v dvojobale s peel efektom pre správne otvorenie obalu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</si>
</sst>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€&quot;"/>
    <numFmt numFmtId="166" formatCode="#,##0.00\ &quot;EUR&quot;"/>
    <numFmt numFmtId="167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6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Border="1" applyAlignment="1" applyProtection="1">
      <alignment horizontal="center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left" vertical="center" wrapText="1"/>
      <protection locked="0"/>
    </xf>
    <xf numFmtId="49" fontId="13" fillId="0" borderId="61" xfId="0" applyNumberFormat="1" applyFont="1" applyBorder="1" applyAlignment="1" applyProtection="1">
      <alignment horizontal="left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7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8" xfId="0" applyFont="1" applyFill="1" applyBorder="1" applyAlignment="1" applyProtection="1">
      <alignment horizontal="center" vertical="top" wrapText="1"/>
      <protection locked="0"/>
    </xf>
    <xf numFmtId="0" fontId="13" fillId="2" borderId="51" xfId="0" applyFont="1" applyFill="1" applyBorder="1" applyAlignment="1" applyProtection="1">
      <alignment horizontal="center" vertical="top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66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64" xfId="0" applyNumberFormat="1" applyFont="1" applyFill="1" applyBorder="1" applyAlignment="1">
      <alignment horizontal="center" vertical="top" wrapText="1"/>
    </xf>
    <xf numFmtId="49" fontId="16" fillId="4" borderId="7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73" xfId="0" applyNumberFormat="1" applyFont="1" applyBorder="1" applyAlignment="1">
      <alignment horizontal="center" vertical="center" wrapText="1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167" fontId="13" fillId="0" borderId="81" xfId="0" applyNumberFormat="1" applyFont="1" applyBorder="1" applyAlignment="1" applyProtection="1">
      <alignment horizontal="right" vertical="center" wrapText="1"/>
      <protection locked="0"/>
    </xf>
    <xf numFmtId="9" fontId="13" fillId="0" borderId="27" xfId="0" applyNumberFormat="1" applyFont="1" applyBorder="1" applyAlignment="1" applyProtection="1">
      <alignment horizontal="center" vertical="center" wrapText="1"/>
      <protection locked="0"/>
    </xf>
    <xf numFmtId="167" fontId="13" fillId="0" borderId="27" xfId="0" applyNumberFormat="1" applyFont="1" applyBorder="1" applyAlignment="1" applyProtection="1">
      <alignment horizontal="right" vertical="center" wrapText="1"/>
      <protection locked="0"/>
    </xf>
    <xf numFmtId="9" fontId="13" fillId="0" borderId="22" xfId="0" applyNumberFormat="1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horizontal="right" vertical="center" wrapText="1"/>
      <protection locked="0"/>
    </xf>
    <xf numFmtId="167" fontId="13" fillId="0" borderId="61" xfId="0" applyNumberFormat="1" applyFont="1" applyBorder="1" applyAlignment="1" applyProtection="1">
      <alignment horizontal="right" vertical="center" wrapText="1"/>
      <protection locked="0"/>
    </xf>
    <xf numFmtId="9" fontId="13" fillId="0" borderId="61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59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 applyProtection="1">
      <alignment horizontal="center" vertical="center" wrapText="1"/>
      <protection locked="0"/>
    </xf>
    <xf numFmtId="0" fontId="1" fillId="0" borderId="9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 applyProtection="1">
      <alignment horizontal="center" vertical="center" wrapText="1"/>
      <protection locked="0"/>
    </xf>
    <xf numFmtId="49" fontId="19" fillId="0" borderId="56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95" xfId="0" applyNumberFormat="1" applyFont="1" applyBorder="1" applyAlignment="1">
      <alignment horizontal="center" vertical="center"/>
    </xf>
    <xf numFmtId="0" fontId="8" fillId="0" borderId="9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6" fillId="0" borderId="3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91" xfId="0" applyNumberFormat="1" applyFont="1" applyFill="1" applyBorder="1" applyAlignment="1">
      <alignment horizontal="left" vertical="center"/>
    </xf>
    <xf numFmtId="49" fontId="9" fillId="2" borderId="33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67" xfId="0" applyNumberFormat="1" applyFont="1" applyFill="1" applyBorder="1" applyAlignment="1">
      <alignment horizontal="left" vertical="top" wrapText="1"/>
    </xf>
    <xf numFmtId="49" fontId="16" fillId="4" borderId="40" xfId="0" applyNumberFormat="1" applyFont="1" applyFill="1" applyBorder="1" applyAlignment="1">
      <alignment horizontal="left" vertical="top" wrapText="1"/>
    </xf>
    <xf numFmtId="49" fontId="16" fillId="4" borderId="96" xfId="0" applyNumberFormat="1" applyFont="1" applyFill="1" applyBorder="1" applyAlignment="1">
      <alignment horizontal="left" vertical="top" wrapText="1"/>
    </xf>
    <xf numFmtId="49" fontId="16" fillId="4" borderId="68" xfId="0" applyNumberFormat="1" applyFont="1" applyFill="1" applyBorder="1" applyAlignment="1">
      <alignment horizontal="left" vertical="top" wrapText="1"/>
    </xf>
    <xf numFmtId="49" fontId="16" fillId="4" borderId="71" xfId="0" applyNumberFormat="1" applyFont="1" applyFill="1" applyBorder="1" applyAlignment="1">
      <alignment horizontal="left" vertical="top" wrapText="1"/>
    </xf>
    <xf numFmtId="49" fontId="16" fillId="4" borderId="97" xfId="0" applyNumberFormat="1" applyFont="1" applyFill="1" applyBorder="1" applyAlignment="1">
      <alignment horizontal="left" vertical="top" wrapText="1"/>
    </xf>
    <xf numFmtId="0" fontId="16" fillId="4" borderId="69" xfId="0" applyFont="1" applyFill="1" applyBorder="1" applyAlignment="1">
      <alignment horizontal="center" vertical="top" wrapText="1"/>
    </xf>
    <xf numFmtId="0" fontId="16" fillId="4" borderId="70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7" fontId="13" fillId="0" borderId="82" xfId="0" applyNumberFormat="1" applyFont="1" applyBorder="1" applyAlignment="1" applyProtection="1">
      <alignment horizontal="center" vertical="center" wrapText="1"/>
      <protection locked="0"/>
    </xf>
    <xf numFmtId="167" fontId="13" fillId="0" borderId="83" xfId="0" applyNumberFormat="1" applyFont="1" applyBorder="1" applyAlignment="1" applyProtection="1">
      <alignment horizontal="center" vertical="center" wrapText="1"/>
      <protection locked="0"/>
    </xf>
    <xf numFmtId="167" fontId="13" fillId="0" borderId="84" xfId="0" applyNumberFormat="1" applyFont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 applyProtection="1">
      <alignment horizontal="center" vertical="top" wrapText="1"/>
      <protection locked="0"/>
    </xf>
    <xf numFmtId="0" fontId="16" fillId="0" borderId="7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74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48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166" fontId="0" fillId="3" borderId="17" xfId="0" applyNumberFormat="1" applyFont="1" applyFill="1" applyBorder="1" applyAlignment="1" applyProtection="1">
      <alignment horizontal="right" vertical="center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K19" sqref="K19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8" t="s">
        <v>11</v>
      </c>
      <c r="B1" s="178"/>
    </row>
    <row r="2" spans="1:10" x14ac:dyDescent="0.25">
      <c r="A2" s="179" t="s">
        <v>98</v>
      </c>
      <c r="B2" s="179"/>
      <c r="C2" s="179"/>
      <c r="D2" s="179"/>
    </row>
    <row r="3" spans="1:10" ht="24.95" customHeight="1" x14ac:dyDescent="0.25">
      <c r="A3" s="172"/>
      <c r="B3" s="172"/>
      <c r="C3" s="172"/>
    </row>
    <row r="4" spans="1:10" ht="36" customHeight="1" x14ac:dyDescent="0.3">
      <c r="A4" s="173" t="s">
        <v>34</v>
      </c>
      <c r="B4" s="174"/>
      <c r="C4" s="174"/>
      <c r="D4" s="174"/>
      <c r="E4" s="2"/>
      <c r="F4" s="2"/>
      <c r="G4" s="2"/>
      <c r="H4" s="2"/>
      <c r="I4" s="2"/>
      <c r="J4" s="2"/>
    </row>
    <row r="6" spans="1:10" x14ac:dyDescent="0.25">
      <c r="A6" s="165" t="s">
        <v>0</v>
      </c>
      <c r="B6" s="165"/>
      <c r="C6" s="175"/>
      <c r="D6" s="175"/>
      <c r="F6" s="16"/>
    </row>
    <row r="7" spans="1:10" x14ac:dyDescent="0.25">
      <c r="A7" s="165" t="s">
        <v>1</v>
      </c>
      <c r="B7" s="165"/>
      <c r="C7" s="170"/>
      <c r="D7" s="170"/>
    </row>
    <row r="8" spans="1:10" x14ac:dyDescent="0.25">
      <c r="A8" s="165" t="s">
        <v>2</v>
      </c>
      <c r="B8" s="165"/>
      <c r="C8" s="170"/>
      <c r="D8" s="170"/>
    </row>
    <row r="9" spans="1:10" x14ac:dyDescent="0.25">
      <c r="A9" s="165" t="s">
        <v>3</v>
      </c>
      <c r="B9" s="165"/>
      <c r="C9" s="170"/>
      <c r="D9" s="170"/>
    </row>
    <row r="10" spans="1:10" x14ac:dyDescent="0.25">
      <c r="A10" s="3"/>
      <c r="B10" s="3"/>
      <c r="C10" s="3"/>
    </row>
    <row r="11" spans="1:10" x14ac:dyDescent="0.25">
      <c r="A11" s="177" t="s">
        <v>47</v>
      </c>
      <c r="B11" s="177"/>
      <c r="C11" s="177"/>
      <c r="D11" s="5"/>
      <c r="E11" s="5"/>
      <c r="F11" s="5"/>
      <c r="G11" s="5"/>
      <c r="H11" s="5"/>
      <c r="I11" s="5"/>
      <c r="J11" s="5"/>
    </row>
    <row r="12" spans="1:10" x14ac:dyDescent="0.25">
      <c r="A12" s="165" t="s">
        <v>4</v>
      </c>
      <c r="B12" s="165"/>
      <c r="C12" s="168"/>
      <c r="D12" s="168"/>
    </row>
    <row r="13" spans="1:10" x14ac:dyDescent="0.25">
      <c r="A13" s="165" t="s">
        <v>18</v>
      </c>
      <c r="B13" s="165"/>
      <c r="C13" s="167"/>
      <c r="D13" s="167"/>
    </row>
    <row r="14" spans="1:10" x14ac:dyDescent="0.25">
      <c r="A14" s="165" t="s">
        <v>5</v>
      </c>
      <c r="B14" s="165"/>
      <c r="C14" s="167"/>
      <c r="D14" s="167"/>
    </row>
    <row r="15" spans="1:10" x14ac:dyDescent="0.25">
      <c r="A15" s="165" t="s">
        <v>6</v>
      </c>
      <c r="B15" s="165"/>
      <c r="C15" s="166"/>
      <c r="D15" s="167"/>
    </row>
    <row r="17" spans="1:10" ht="14.25" customHeight="1" x14ac:dyDescent="0.25">
      <c r="A17" s="177" t="s">
        <v>48</v>
      </c>
      <c r="B17" s="177"/>
      <c r="C17" s="177"/>
      <c r="D17" s="5"/>
      <c r="E17" s="5"/>
      <c r="F17" s="5"/>
      <c r="G17" s="5"/>
      <c r="H17" s="5"/>
      <c r="I17" s="5"/>
      <c r="J17" s="5"/>
    </row>
    <row r="18" spans="1:10" x14ac:dyDescent="0.25">
      <c r="A18" s="165" t="s">
        <v>4</v>
      </c>
      <c r="B18" s="165"/>
      <c r="C18" s="168"/>
      <c r="D18" s="168"/>
    </row>
    <row r="19" spans="1:10" x14ac:dyDescent="0.25">
      <c r="A19" s="165" t="s">
        <v>18</v>
      </c>
      <c r="B19" s="165"/>
      <c r="C19" s="167"/>
      <c r="D19" s="167"/>
    </row>
    <row r="20" spans="1:10" x14ac:dyDescent="0.25">
      <c r="A20" s="165" t="s">
        <v>5</v>
      </c>
      <c r="B20" s="165"/>
      <c r="C20" s="167"/>
      <c r="D20" s="167"/>
    </row>
    <row r="21" spans="1:10" x14ac:dyDescent="0.25">
      <c r="A21" s="165" t="s">
        <v>6</v>
      </c>
      <c r="B21" s="165"/>
      <c r="C21" s="166"/>
      <c r="D21" s="167"/>
    </row>
    <row r="22" spans="1:10" x14ac:dyDescent="0.25">
      <c r="A22" s="3"/>
      <c r="B22" s="3"/>
      <c r="C22" s="3"/>
    </row>
    <row r="23" spans="1:10" ht="24.95" customHeight="1" x14ac:dyDescent="0.25">
      <c r="A23" s="172"/>
      <c r="B23" s="172"/>
      <c r="C23" s="172"/>
    </row>
    <row r="24" spans="1:10" x14ac:dyDescent="0.25">
      <c r="A24" s="1" t="s">
        <v>7</v>
      </c>
      <c r="B24" s="170"/>
      <c r="C24" s="170"/>
    </row>
    <row r="25" spans="1:10" x14ac:dyDescent="0.25">
      <c r="A25" s="4" t="s">
        <v>9</v>
      </c>
      <c r="B25" s="171"/>
      <c r="C25" s="171"/>
    </row>
    <row r="28" spans="1:10" x14ac:dyDescent="0.25">
      <c r="C28" s="117" t="s">
        <v>66</v>
      </c>
      <c r="D28" s="3"/>
    </row>
    <row r="29" spans="1:10" x14ac:dyDescent="0.25">
      <c r="C29" s="117" t="s">
        <v>67</v>
      </c>
      <c r="D29" s="121"/>
    </row>
    <row r="30" spans="1:10" ht="28.5" customHeight="1" x14ac:dyDescent="0.25">
      <c r="D30" s="120"/>
    </row>
    <row r="32" spans="1:10" s="9" customFormat="1" ht="11.25" x14ac:dyDescent="0.2">
      <c r="A32" s="176" t="s">
        <v>10</v>
      </c>
      <c r="B32" s="176"/>
    </row>
    <row r="33" spans="1:5" s="10" customFormat="1" ht="15" customHeight="1" x14ac:dyDescent="0.2">
      <c r="A33" s="13"/>
      <c r="B33" s="169" t="s">
        <v>12</v>
      </c>
      <c r="C33" s="169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5"/>
  <sheetViews>
    <sheetView showGridLines="0" topLeftCell="A25" zoomScaleNormal="100" workbookViewId="0">
      <selection activeCell="B43" sqref="B43:E43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5" t="s">
        <v>11</v>
      </c>
      <c r="B1" s="165"/>
      <c r="C1" s="165"/>
      <c r="D1" s="165"/>
      <c r="E1" s="147"/>
    </row>
    <row r="2" spans="1:13" ht="15" customHeight="1" x14ac:dyDescent="0.25">
      <c r="A2" s="204" t="s">
        <v>98</v>
      </c>
      <c r="B2" s="204"/>
      <c r="C2" s="204"/>
      <c r="D2" s="204"/>
      <c r="E2" s="204"/>
      <c r="F2" s="204"/>
      <c r="G2" s="204"/>
    </row>
    <row r="3" spans="1:13" ht="9.9499999999999993" customHeight="1" x14ac:dyDescent="0.25">
      <c r="A3" s="205"/>
      <c r="B3" s="205"/>
      <c r="C3" s="205"/>
      <c r="D3" s="205"/>
      <c r="E3" s="205"/>
      <c r="F3" s="205"/>
    </row>
    <row r="4" spans="1:13" ht="18.75" customHeight="1" x14ac:dyDescent="0.3">
      <c r="A4" s="173" t="s">
        <v>19</v>
      </c>
      <c r="B4" s="173"/>
      <c r="C4" s="173"/>
      <c r="D4" s="173"/>
      <c r="E4" s="173"/>
      <c r="F4" s="173"/>
      <c r="G4" s="17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206" t="s">
        <v>68</v>
      </c>
      <c r="B6" s="207"/>
      <c r="C6" s="207"/>
      <c r="D6" s="207"/>
      <c r="E6" s="208"/>
      <c r="F6" s="212" t="s">
        <v>71</v>
      </c>
      <c r="G6" s="213"/>
    </row>
    <row r="7" spans="1:13" s="7" customFormat="1" ht="53.25" customHeight="1" thickBot="1" x14ac:dyDescent="0.3">
      <c r="A7" s="209"/>
      <c r="B7" s="210"/>
      <c r="C7" s="210"/>
      <c r="D7" s="210"/>
      <c r="E7" s="211"/>
      <c r="F7" s="118" t="s">
        <v>69</v>
      </c>
      <c r="G7" s="119" t="s">
        <v>70</v>
      </c>
    </row>
    <row r="8" spans="1:13" s="6" customFormat="1" ht="27.75" customHeight="1" x14ac:dyDescent="0.25">
      <c r="A8" s="200" t="s">
        <v>99</v>
      </c>
      <c r="B8" s="201"/>
      <c r="C8" s="201"/>
      <c r="D8" s="201"/>
      <c r="E8" s="201"/>
      <c r="F8" s="201"/>
      <c r="G8" s="202"/>
    </row>
    <row r="9" spans="1:13" s="6" customFormat="1" ht="22.5" customHeight="1" x14ac:dyDescent="0.25">
      <c r="A9" s="160" t="s">
        <v>75</v>
      </c>
      <c r="B9" s="189" t="s">
        <v>101</v>
      </c>
      <c r="C9" s="190" t="s">
        <v>101</v>
      </c>
      <c r="D9" s="190" t="s">
        <v>101</v>
      </c>
      <c r="E9" s="191" t="s">
        <v>101</v>
      </c>
      <c r="F9" s="123"/>
      <c r="G9" s="154"/>
    </row>
    <row r="10" spans="1:13" s="6" customFormat="1" ht="22.5" customHeight="1" x14ac:dyDescent="0.25">
      <c r="A10" s="159" t="s">
        <v>76</v>
      </c>
      <c r="B10" s="189" t="s">
        <v>102</v>
      </c>
      <c r="C10" s="190" t="s">
        <v>102</v>
      </c>
      <c r="D10" s="190" t="s">
        <v>102</v>
      </c>
      <c r="E10" s="191" t="s">
        <v>102</v>
      </c>
      <c r="F10" s="149"/>
      <c r="G10" s="153"/>
    </row>
    <row r="11" spans="1:13" s="6" customFormat="1" ht="22.5" customHeight="1" x14ac:dyDescent="0.25">
      <c r="A11" s="159" t="s">
        <v>77</v>
      </c>
      <c r="B11" s="189" t="s">
        <v>103</v>
      </c>
      <c r="C11" s="190" t="s">
        <v>103</v>
      </c>
      <c r="D11" s="190" t="s">
        <v>103</v>
      </c>
      <c r="E11" s="191" t="s">
        <v>103</v>
      </c>
      <c r="F11" s="149"/>
      <c r="G11" s="153"/>
    </row>
    <row r="12" spans="1:13" s="6" customFormat="1" ht="22.5" customHeight="1" x14ac:dyDescent="0.25">
      <c r="A12" s="160" t="s">
        <v>78</v>
      </c>
      <c r="B12" s="189" t="s">
        <v>104</v>
      </c>
      <c r="C12" s="190" t="s">
        <v>104</v>
      </c>
      <c r="D12" s="190" t="s">
        <v>104</v>
      </c>
      <c r="E12" s="191" t="s">
        <v>104</v>
      </c>
      <c r="F12" s="149"/>
      <c r="G12" s="153"/>
    </row>
    <row r="13" spans="1:13" s="6" customFormat="1" ht="22.5" customHeight="1" x14ac:dyDescent="0.25">
      <c r="A13" s="160" t="s">
        <v>79</v>
      </c>
      <c r="B13" s="189" t="s">
        <v>105</v>
      </c>
      <c r="C13" s="190" t="s">
        <v>105</v>
      </c>
      <c r="D13" s="190" t="s">
        <v>105</v>
      </c>
      <c r="E13" s="191" t="s">
        <v>105</v>
      </c>
      <c r="F13" s="149"/>
      <c r="G13" s="153"/>
    </row>
    <row r="14" spans="1:13" s="6" customFormat="1" ht="22.5" customHeight="1" x14ac:dyDescent="0.25">
      <c r="A14" s="159" t="s">
        <v>80</v>
      </c>
      <c r="B14" s="189" t="s">
        <v>106</v>
      </c>
      <c r="C14" s="190" t="s">
        <v>106</v>
      </c>
      <c r="D14" s="190" t="s">
        <v>106</v>
      </c>
      <c r="E14" s="191" t="s">
        <v>106</v>
      </c>
      <c r="F14" s="149"/>
      <c r="G14" s="153"/>
    </row>
    <row r="15" spans="1:13" s="6" customFormat="1" ht="22.5" customHeight="1" x14ac:dyDescent="0.25">
      <c r="A15" s="159" t="s">
        <v>81</v>
      </c>
      <c r="B15" s="189" t="s">
        <v>107</v>
      </c>
      <c r="C15" s="190" t="s">
        <v>107</v>
      </c>
      <c r="D15" s="190" t="s">
        <v>107</v>
      </c>
      <c r="E15" s="191" t="s">
        <v>107</v>
      </c>
      <c r="F15" s="149"/>
      <c r="G15" s="153"/>
    </row>
    <row r="16" spans="1:13" s="6" customFormat="1" ht="22.5" customHeight="1" x14ac:dyDescent="0.25">
      <c r="A16" s="161" t="s">
        <v>82</v>
      </c>
      <c r="B16" s="189" t="s">
        <v>108</v>
      </c>
      <c r="C16" s="190" t="s">
        <v>108</v>
      </c>
      <c r="D16" s="190" t="s">
        <v>108</v>
      </c>
      <c r="E16" s="191" t="s">
        <v>108</v>
      </c>
      <c r="F16" s="149"/>
      <c r="G16" s="153"/>
    </row>
    <row r="17" spans="1:7" s="6" customFormat="1" ht="22.5" customHeight="1" x14ac:dyDescent="0.25">
      <c r="A17" s="159" t="s">
        <v>83</v>
      </c>
      <c r="B17" s="189" t="s">
        <v>109</v>
      </c>
      <c r="C17" s="190" t="s">
        <v>109</v>
      </c>
      <c r="D17" s="190" t="s">
        <v>109</v>
      </c>
      <c r="E17" s="191" t="s">
        <v>109</v>
      </c>
      <c r="F17" s="149"/>
      <c r="G17" s="153"/>
    </row>
    <row r="18" spans="1:7" s="6" customFormat="1" ht="22.5" customHeight="1" x14ac:dyDescent="0.25">
      <c r="A18" s="159" t="s">
        <v>84</v>
      </c>
      <c r="B18" s="189" t="s">
        <v>110</v>
      </c>
      <c r="C18" s="190" t="s">
        <v>110</v>
      </c>
      <c r="D18" s="190" t="s">
        <v>110</v>
      </c>
      <c r="E18" s="191" t="s">
        <v>110</v>
      </c>
      <c r="F18" s="149"/>
      <c r="G18" s="153"/>
    </row>
    <row r="19" spans="1:7" s="6" customFormat="1" ht="22.5" customHeight="1" x14ac:dyDescent="0.25">
      <c r="A19" s="159" t="s">
        <v>85</v>
      </c>
      <c r="B19" s="189" t="s">
        <v>111</v>
      </c>
      <c r="C19" s="190" t="s">
        <v>111</v>
      </c>
      <c r="D19" s="190" t="s">
        <v>111</v>
      </c>
      <c r="E19" s="191" t="s">
        <v>111</v>
      </c>
      <c r="F19" s="149"/>
      <c r="G19" s="153"/>
    </row>
    <row r="20" spans="1:7" s="6" customFormat="1" ht="22.5" customHeight="1" x14ac:dyDescent="0.25">
      <c r="A20" s="161" t="s">
        <v>86</v>
      </c>
      <c r="B20" s="189" t="s">
        <v>112</v>
      </c>
      <c r="C20" s="190" t="s">
        <v>112</v>
      </c>
      <c r="D20" s="190" t="s">
        <v>112</v>
      </c>
      <c r="E20" s="191" t="s">
        <v>112</v>
      </c>
      <c r="F20" s="149"/>
      <c r="G20" s="153"/>
    </row>
    <row r="21" spans="1:7" s="6" customFormat="1" ht="22.5" customHeight="1" x14ac:dyDescent="0.25">
      <c r="A21" s="159" t="s">
        <v>114</v>
      </c>
      <c r="B21" s="189" t="s">
        <v>113</v>
      </c>
      <c r="C21" s="190" t="s">
        <v>113</v>
      </c>
      <c r="D21" s="190" t="s">
        <v>113</v>
      </c>
      <c r="E21" s="191" t="s">
        <v>113</v>
      </c>
      <c r="F21" s="149"/>
      <c r="G21" s="153"/>
    </row>
    <row r="22" spans="1:7" s="6" customFormat="1" ht="22.5" customHeight="1" x14ac:dyDescent="0.25">
      <c r="A22" s="159" t="s">
        <v>121</v>
      </c>
      <c r="B22" s="189" t="s">
        <v>115</v>
      </c>
      <c r="C22" s="198"/>
      <c r="D22" s="198"/>
      <c r="E22" s="199"/>
      <c r="F22" s="149"/>
      <c r="G22" s="153"/>
    </row>
    <row r="23" spans="1:7" s="6" customFormat="1" ht="22.5" customHeight="1" x14ac:dyDescent="0.25">
      <c r="A23" s="159" t="s">
        <v>122</v>
      </c>
      <c r="B23" s="189" t="s">
        <v>116</v>
      </c>
      <c r="C23" s="198"/>
      <c r="D23" s="198"/>
      <c r="E23" s="199"/>
      <c r="F23" s="149"/>
      <c r="G23" s="153"/>
    </row>
    <row r="24" spans="1:7" s="6" customFormat="1" ht="22.5" customHeight="1" x14ac:dyDescent="0.25">
      <c r="A24" s="159" t="s">
        <v>123</v>
      </c>
      <c r="B24" s="189" t="s">
        <v>117</v>
      </c>
      <c r="C24" s="198"/>
      <c r="D24" s="198"/>
      <c r="E24" s="199"/>
      <c r="F24" s="149"/>
      <c r="G24" s="153"/>
    </row>
    <row r="25" spans="1:7" s="6" customFormat="1" ht="22.5" customHeight="1" x14ac:dyDescent="0.25">
      <c r="A25" s="159" t="s">
        <v>124</v>
      </c>
      <c r="B25" s="189" t="s">
        <v>118</v>
      </c>
      <c r="C25" s="198"/>
      <c r="D25" s="198"/>
      <c r="E25" s="199"/>
      <c r="F25" s="149"/>
      <c r="G25" s="153"/>
    </row>
    <row r="26" spans="1:7" s="6" customFormat="1" ht="23.25" customHeight="1" x14ac:dyDescent="0.25">
      <c r="A26" s="159" t="s">
        <v>125</v>
      </c>
      <c r="B26" s="189" t="s">
        <v>119</v>
      </c>
      <c r="C26" s="190"/>
      <c r="D26" s="190"/>
      <c r="E26" s="191"/>
      <c r="F26" s="149"/>
      <c r="G26" s="153"/>
    </row>
    <row r="27" spans="1:7" s="6" customFormat="1" ht="22.5" customHeight="1" x14ac:dyDescent="0.25">
      <c r="A27" s="159" t="s">
        <v>126</v>
      </c>
      <c r="B27" s="195" t="s">
        <v>120</v>
      </c>
      <c r="C27" s="196"/>
      <c r="D27" s="196"/>
      <c r="E27" s="197"/>
      <c r="F27" s="149"/>
      <c r="G27" s="153"/>
    </row>
    <row r="28" spans="1:7" s="6" customFormat="1" ht="27.75" customHeight="1" x14ac:dyDescent="0.25">
      <c r="A28" s="200" t="s">
        <v>100</v>
      </c>
      <c r="B28" s="201"/>
      <c r="C28" s="201"/>
      <c r="D28" s="201"/>
      <c r="E28" s="201"/>
      <c r="F28" s="201"/>
      <c r="G28" s="203"/>
    </row>
    <row r="29" spans="1:7" s="6" customFormat="1" ht="22.5" customHeight="1" x14ac:dyDescent="0.25">
      <c r="A29" s="159" t="s">
        <v>87</v>
      </c>
      <c r="B29" s="189" t="s">
        <v>101</v>
      </c>
      <c r="C29" s="198"/>
      <c r="D29" s="198"/>
      <c r="E29" s="199"/>
      <c r="F29" s="149"/>
      <c r="G29" s="153"/>
    </row>
    <row r="30" spans="1:7" s="6" customFormat="1" ht="22.5" customHeight="1" x14ac:dyDescent="0.25">
      <c r="A30" s="159" t="s">
        <v>88</v>
      </c>
      <c r="B30" s="189" t="s">
        <v>130</v>
      </c>
      <c r="C30" s="190" t="s">
        <v>130</v>
      </c>
      <c r="D30" s="190" t="s">
        <v>130</v>
      </c>
      <c r="E30" s="191" t="s">
        <v>130</v>
      </c>
      <c r="F30" s="149"/>
      <c r="G30" s="153"/>
    </row>
    <row r="31" spans="1:7" s="6" customFormat="1" ht="22.5" customHeight="1" x14ac:dyDescent="0.25">
      <c r="A31" s="159" t="s">
        <v>89</v>
      </c>
      <c r="B31" s="189" t="s">
        <v>103</v>
      </c>
      <c r="C31" s="190" t="s">
        <v>103</v>
      </c>
      <c r="D31" s="190" t="s">
        <v>103</v>
      </c>
      <c r="E31" s="191" t="s">
        <v>103</v>
      </c>
      <c r="F31" s="149"/>
      <c r="G31" s="153"/>
    </row>
    <row r="32" spans="1:7" s="6" customFormat="1" ht="22.5" customHeight="1" x14ac:dyDescent="0.25">
      <c r="A32" s="159" t="s">
        <v>90</v>
      </c>
      <c r="B32" s="189" t="s">
        <v>104</v>
      </c>
      <c r="C32" s="190" t="s">
        <v>104</v>
      </c>
      <c r="D32" s="190" t="s">
        <v>104</v>
      </c>
      <c r="E32" s="191" t="s">
        <v>104</v>
      </c>
      <c r="F32" s="149"/>
      <c r="G32" s="153"/>
    </row>
    <row r="33" spans="1:7" s="6" customFormat="1" ht="22.5" customHeight="1" x14ac:dyDescent="0.25">
      <c r="A33" s="159" t="s">
        <v>91</v>
      </c>
      <c r="B33" s="189" t="s">
        <v>105</v>
      </c>
      <c r="C33" s="190" t="s">
        <v>105</v>
      </c>
      <c r="D33" s="190" t="s">
        <v>105</v>
      </c>
      <c r="E33" s="191" t="s">
        <v>105</v>
      </c>
      <c r="F33" s="149"/>
      <c r="G33" s="153"/>
    </row>
    <row r="34" spans="1:7" s="6" customFormat="1" ht="22.5" customHeight="1" x14ac:dyDescent="0.25">
      <c r="A34" s="159" t="s">
        <v>92</v>
      </c>
      <c r="B34" s="189" t="s">
        <v>131</v>
      </c>
      <c r="C34" s="190" t="s">
        <v>131</v>
      </c>
      <c r="D34" s="190" t="s">
        <v>131</v>
      </c>
      <c r="E34" s="191" t="s">
        <v>131</v>
      </c>
      <c r="F34" s="149"/>
      <c r="G34" s="153"/>
    </row>
    <row r="35" spans="1:7" s="6" customFormat="1" ht="22.5" customHeight="1" x14ac:dyDescent="0.25">
      <c r="A35" s="159" t="s">
        <v>93</v>
      </c>
      <c r="B35" s="189" t="s">
        <v>107</v>
      </c>
      <c r="C35" s="190" t="s">
        <v>107</v>
      </c>
      <c r="D35" s="190" t="s">
        <v>107</v>
      </c>
      <c r="E35" s="191" t="s">
        <v>107</v>
      </c>
      <c r="F35" s="149"/>
      <c r="G35" s="153"/>
    </row>
    <row r="36" spans="1:7" s="6" customFormat="1" ht="22.5" customHeight="1" x14ac:dyDescent="0.25">
      <c r="A36" s="159" t="s">
        <v>94</v>
      </c>
      <c r="B36" s="189" t="s">
        <v>132</v>
      </c>
      <c r="C36" s="190" t="s">
        <v>132</v>
      </c>
      <c r="D36" s="190" t="s">
        <v>132</v>
      </c>
      <c r="E36" s="191" t="s">
        <v>132</v>
      </c>
      <c r="F36" s="149"/>
      <c r="G36" s="153"/>
    </row>
    <row r="37" spans="1:7" s="6" customFormat="1" ht="22.5" customHeight="1" x14ac:dyDescent="0.25">
      <c r="A37" s="159" t="s">
        <v>95</v>
      </c>
      <c r="B37" s="189" t="s">
        <v>110</v>
      </c>
      <c r="C37" s="190" t="s">
        <v>110</v>
      </c>
      <c r="D37" s="190" t="s">
        <v>110</v>
      </c>
      <c r="E37" s="191" t="s">
        <v>110</v>
      </c>
      <c r="F37" s="149"/>
      <c r="G37" s="153"/>
    </row>
    <row r="38" spans="1:7" s="6" customFormat="1" ht="22.5" customHeight="1" x14ac:dyDescent="0.25">
      <c r="A38" s="159" t="s">
        <v>96</v>
      </c>
      <c r="B38" s="189" t="s">
        <v>111</v>
      </c>
      <c r="C38" s="190" t="s">
        <v>111</v>
      </c>
      <c r="D38" s="190" t="s">
        <v>111</v>
      </c>
      <c r="E38" s="191" t="s">
        <v>111</v>
      </c>
      <c r="F38" s="149"/>
      <c r="G38" s="153"/>
    </row>
    <row r="39" spans="1:7" s="6" customFormat="1" ht="22.5" customHeight="1" x14ac:dyDescent="0.25">
      <c r="A39" s="159" t="s">
        <v>97</v>
      </c>
      <c r="B39" s="189" t="s">
        <v>112</v>
      </c>
      <c r="C39" s="190" t="s">
        <v>112</v>
      </c>
      <c r="D39" s="190" t="s">
        <v>112</v>
      </c>
      <c r="E39" s="191" t="s">
        <v>112</v>
      </c>
      <c r="F39" s="149"/>
      <c r="G39" s="153"/>
    </row>
    <row r="40" spans="1:7" s="6" customFormat="1" ht="22.5" customHeight="1" x14ac:dyDescent="0.25">
      <c r="A40" s="159" t="s">
        <v>127</v>
      </c>
      <c r="B40" s="189" t="s">
        <v>138</v>
      </c>
      <c r="C40" s="190" t="s">
        <v>133</v>
      </c>
      <c r="D40" s="190" t="s">
        <v>133</v>
      </c>
      <c r="E40" s="191" t="s">
        <v>133</v>
      </c>
      <c r="F40" s="149"/>
      <c r="G40" s="153"/>
    </row>
    <row r="41" spans="1:7" s="6" customFormat="1" ht="22.5" customHeight="1" x14ac:dyDescent="0.25">
      <c r="A41" s="159" t="s">
        <v>128</v>
      </c>
      <c r="B41" s="189" t="s">
        <v>115</v>
      </c>
      <c r="C41" s="190" t="s">
        <v>115</v>
      </c>
      <c r="D41" s="190" t="s">
        <v>115</v>
      </c>
      <c r="E41" s="191" t="s">
        <v>115</v>
      </c>
      <c r="F41" s="149"/>
      <c r="G41" s="153"/>
    </row>
    <row r="42" spans="1:7" s="6" customFormat="1" ht="22.5" customHeight="1" x14ac:dyDescent="0.25">
      <c r="A42" s="159" t="s">
        <v>122</v>
      </c>
      <c r="B42" s="189" t="s">
        <v>116</v>
      </c>
      <c r="C42" s="190" t="s">
        <v>116</v>
      </c>
      <c r="D42" s="190" t="s">
        <v>116</v>
      </c>
      <c r="E42" s="191" t="s">
        <v>116</v>
      </c>
      <c r="F42" s="149"/>
      <c r="G42" s="153"/>
    </row>
    <row r="43" spans="1:7" s="6" customFormat="1" ht="22.5" customHeight="1" x14ac:dyDescent="0.25">
      <c r="A43" s="159" t="s">
        <v>123</v>
      </c>
      <c r="B43" s="189" t="s">
        <v>117</v>
      </c>
      <c r="C43" s="190" t="s">
        <v>117</v>
      </c>
      <c r="D43" s="190" t="s">
        <v>117</v>
      </c>
      <c r="E43" s="191" t="s">
        <v>117</v>
      </c>
      <c r="F43" s="149"/>
      <c r="G43" s="153"/>
    </row>
    <row r="44" spans="1:7" s="6" customFormat="1" ht="22.5" customHeight="1" x14ac:dyDescent="0.25">
      <c r="A44" s="159" t="s">
        <v>124</v>
      </c>
      <c r="B44" s="189" t="s">
        <v>118</v>
      </c>
      <c r="C44" s="190" t="s">
        <v>118</v>
      </c>
      <c r="D44" s="190" t="s">
        <v>118</v>
      </c>
      <c r="E44" s="191" t="s">
        <v>118</v>
      </c>
      <c r="F44" s="149"/>
      <c r="G44" s="153"/>
    </row>
    <row r="45" spans="1:7" s="6" customFormat="1" ht="22.5" customHeight="1" x14ac:dyDescent="0.25">
      <c r="A45" s="159" t="s">
        <v>125</v>
      </c>
      <c r="B45" s="189" t="s">
        <v>119</v>
      </c>
      <c r="C45" s="190" t="s">
        <v>119</v>
      </c>
      <c r="D45" s="190" t="s">
        <v>119</v>
      </c>
      <c r="E45" s="191" t="s">
        <v>119</v>
      </c>
      <c r="F45" s="149"/>
      <c r="G45" s="153"/>
    </row>
    <row r="46" spans="1:7" s="6" customFormat="1" ht="22.5" customHeight="1" thickBot="1" x14ac:dyDescent="0.3">
      <c r="A46" s="152" t="s">
        <v>129</v>
      </c>
      <c r="B46" s="192" t="s">
        <v>120</v>
      </c>
      <c r="C46" s="193" t="s">
        <v>120</v>
      </c>
      <c r="D46" s="193" t="s">
        <v>120</v>
      </c>
      <c r="E46" s="194" t="s">
        <v>120</v>
      </c>
      <c r="F46" s="157"/>
      <c r="G46" s="158"/>
    </row>
    <row r="47" spans="1:7" s="6" customFormat="1" ht="17.25" customHeight="1" x14ac:dyDescent="0.25">
      <c r="A47" s="156"/>
      <c r="B47" s="155"/>
      <c r="C47" s="155"/>
      <c r="D47" s="155"/>
      <c r="E47" s="155"/>
      <c r="F47" s="150"/>
      <c r="G47" s="151"/>
    </row>
    <row r="48" spans="1:7" s="17" customFormat="1" ht="28.35" customHeight="1" x14ac:dyDescent="0.25">
      <c r="A48" s="188" t="s">
        <v>33</v>
      </c>
      <c r="B48" s="188"/>
      <c r="C48" s="188"/>
      <c r="D48" s="188"/>
      <c r="E48" s="188"/>
      <c r="F48" s="188"/>
      <c r="G48" s="188"/>
    </row>
    <row r="49" spans="1:8" ht="30" customHeight="1" x14ac:dyDescent="0.25">
      <c r="A49" s="180" t="s">
        <v>0</v>
      </c>
      <c r="B49" s="180"/>
      <c r="C49" s="180"/>
      <c r="D49" s="180"/>
      <c r="E49" s="181"/>
      <c r="F49" s="181"/>
    </row>
    <row r="50" spans="1:8" ht="15" customHeight="1" x14ac:dyDescent="0.25">
      <c r="A50" s="180" t="s">
        <v>1</v>
      </c>
      <c r="B50" s="180"/>
      <c r="C50" s="180"/>
      <c r="D50" s="180"/>
      <c r="E50" s="181"/>
      <c r="F50" s="181"/>
    </row>
    <row r="51" spans="1:8" ht="15" customHeight="1" x14ac:dyDescent="0.25">
      <c r="A51" s="180" t="s">
        <v>2</v>
      </c>
      <c r="B51" s="180"/>
      <c r="C51" s="180"/>
      <c r="D51" s="180"/>
      <c r="E51" s="181"/>
      <c r="F51" s="181"/>
    </row>
    <row r="52" spans="1:8" ht="15" customHeight="1" x14ac:dyDescent="0.25">
      <c r="A52" s="180" t="s">
        <v>3</v>
      </c>
      <c r="B52" s="180"/>
      <c r="C52" s="180"/>
      <c r="D52" s="180"/>
      <c r="E52" s="181"/>
      <c r="F52" s="181"/>
    </row>
    <row r="53" spans="1:8" s="14" customFormat="1" ht="30" customHeight="1" x14ac:dyDescent="0.25">
      <c r="A53" s="182" t="s">
        <v>17</v>
      </c>
      <c r="B53" s="182"/>
      <c r="C53" s="182"/>
      <c r="D53" s="182"/>
      <c r="E53" s="182"/>
      <c r="F53" s="182"/>
      <c r="G53" s="182"/>
    </row>
    <row r="54" spans="1:8" s="7" customFormat="1" ht="15.75" customHeight="1" x14ac:dyDescent="0.25">
      <c r="A54" s="180" t="s">
        <v>4</v>
      </c>
      <c r="B54" s="180"/>
      <c r="C54" s="180"/>
      <c r="D54" s="180"/>
      <c r="E54" s="183"/>
      <c r="F54" s="183"/>
      <c r="H54" s="4"/>
    </row>
    <row r="55" spans="1:8" s="7" customFormat="1" ht="15" customHeight="1" x14ac:dyDescent="0.25">
      <c r="A55" s="184" t="s">
        <v>18</v>
      </c>
      <c r="B55" s="184"/>
      <c r="C55" s="184"/>
      <c r="D55" s="184"/>
      <c r="E55" s="181"/>
      <c r="F55" s="181"/>
      <c r="H55" s="14"/>
    </row>
    <row r="56" spans="1:8" s="7" customFormat="1" ht="15" customHeight="1" x14ac:dyDescent="0.25">
      <c r="A56" s="180" t="s">
        <v>5</v>
      </c>
      <c r="B56" s="180"/>
      <c r="C56" s="180"/>
      <c r="D56" s="180"/>
      <c r="E56" s="181"/>
      <c r="F56" s="181"/>
      <c r="H56" s="14"/>
    </row>
    <row r="57" spans="1:8" s="7" customFormat="1" ht="15" customHeight="1" x14ac:dyDescent="0.25">
      <c r="A57" s="180" t="s">
        <v>6</v>
      </c>
      <c r="B57" s="180"/>
      <c r="C57" s="180"/>
      <c r="D57" s="180"/>
      <c r="E57" s="181"/>
      <c r="F57" s="181"/>
      <c r="H57" s="14"/>
    </row>
    <row r="59" spans="1:8" ht="15" customHeight="1" x14ac:dyDescent="0.25">
      <c r="A59" s="3" t="s">
        <v>7</v>
      </c>
      <c r="B59" s="165"/>
      <c r="C59" s="165"/>
      <c r="D59" s="165"/>
    </row>
    <row r="60" spans="1:8" ht="15" customHeight="1" x14ac:dyDescent="0.25">
      <c r="A60" s="3" t="s">
        <v>8</v>
      </c>
      <c r="B60" s="186"/>
      <c r="C60" s="186"/>
      <c r="D60" s="186"/>
      <c r="E60" s="117" t="s">
        <v>66</v>
      </c>
      <c r="G60" s="114"/>
    </row>
    <row r="61" spans="1:8" ht="15" customHeight="1" x14ac:dyDescent="0.25">
      <c r="E61" s="117" t="s">
        <v>67</v>
      </c>
      <c r="F61" s="187"/>
      <c r="G61" s="187"/>
    </row>
    <row r="62" spans="1:8" ht="15" customHeight="1" x14ac:dyDescent="0.25">
      <c r="F62" s="117"/>
    </row>
    <row r="63" spans="1:8" ht="9.75" customHeight="1" x14ac:dyDescent="0.25">
      <c r="F63" s="117"/>
    </row>
    <row r="64" spans="1:8" s="9" customFormat="1" ht="15" customHeight="1" x14ac:dyDescent="0.2">
      <c r="A64" s="176" t="s">
        <v>10</v>
      </c>
      <c r="B64" s="176"/>
      <c r="C64" s="176"/>
      <c r="D64" s="176"/>
      <c r="E64" s="148"/>
    </row>
    <row r="65" spans="1:8" s="10" customFormat="1" ht="15" customHeight="1" x14ac:dyDescent="0.2">
      <c r="A65" s="13"/>
      <c r="B65" s="185" t="s">
        <v>12</v>
      </c>
      <c r="C65" s="185"/>
      <c r="D65" s="185"/>
      <c r="G65" s="11"/>
      <c r="H65" s="12"/>
    </row>
  </sheetData>
  <mergeCells count="68">
    <mergeCell ref="A1:D1"/>
    <mergeCell ref="A2:G2"/>
    <mergeCell ref="A3:F3"/>
    <mergeCell ref="A4:G4"/>
    <mergeCell ref="A6:E7"/>
    <mergeCell ref="F6:G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32:E32"/>
    <mergeCell ref="B33:E33"/>
    <mergeCell ref="B34:E34"/>
    <mergeCell ref="B20:E20"/>
    <mergeCell ref="B21:E21"/>
    <mergeCell ref="B26:E26"/>
    <mergeCell ref="B27:E27"/>
    <mergeCell ref="B29:E29"/>
    <mergeCell ref="B30:E30"/>
    <mergeCell ref="A28:G28"/>
    <mergeCell ref="B22:E22"/>
    <mergeCell ref="B23:E23"/>
    <mergeCell ref="B24:E24"/>
    <mergeCell ref="B25:E25"/>
    <mergeCell ref="B43:E43"/>
    <mergeCell ref="B35:E35"/>
    <mergeCell ref="B36:E36"/>
    <mergeCell ref="B37:E37"/>
    <mergeCell ref="B44:E44"/>
    <mergeCell ref="B40:E40"/>
    <mergeCell ref="B38:E38"/>
    <mergeCell ref="B39:E39"/>
    <mergeCell ref="B41:E41"/>
    <mergeCell ref="B42:E42"/>
    <mergeCell ref="B45:E45"/>
    <mergeCell ref="B46:E46"/>
    <mergeCell ref="A50:D50"/>
    <mergeCell ref="E50:F50"/>
    <mergeCell ref="A51:D51"/>
    <mergeCell ref="E51:F51"/>
    <mergeCell ref="A52:D52"/>
    <mergeCell ref="E52:F52"/>
    <mergeCell ref="A48:G48"/>
    <mergeCell ref="A49:D49"/>
    <mergeCell ref="E49:F49"/>
    <mergeCell ref="B65:D65"/>
    <mergeCell ref="A57:D57"/>
    <mergeCell ref="E57:F57"/>
    <mergeCell ref="B59:D59"/>
    <mergeCell ref="B60:D60"/>
    <mergeCell ref="F61:G61"/>
    <mergeCell ref="A64:D64"/>
    <mergeCell ref="A56:D56"/>
    <mergeCell ref="E56:F56"/>
    <mergeCell ref="A53:G53"/>
    <mergeCell ref="A54:D54"/>
    <mergeCell ref="E54:F54"/>
    <mergeCell ref="A55:D55"/>
    <mergeCell ref="E55:F55"/>
  </mergeCells>
  <conditionalFormatting sqref="E49:F52">
    <cfRule type="containsBlanks" dxfId="28" priority="9">
      <formula>LEN(TRIM(E49))=0</formula>
    </cfRule>
  </conditionalFormatting>
  <conditionalFormatting sqref="E49:F52">
    <cfRule type="containsBlanks" dxfId="27" priority="8">
      <formula>LEN(TRIM(E49))=0</formula>
    </cfRule>
  </conditionalFormatting>
  <conditionalFormatting sqref="B59:D60">
    <cfRule type="containsBlanks" dxfId="26" priority="7">
      <formula>LEN(TRIM(B59))=0</formula>
    </cfRule>
  </conditionalFormatting>
  <conditionalFormatting sqref="E54:F54">
    <cfRule type="containsBlanks" dxfId="25" priority="6">
      <formula>LEN(TRIM(E54))=0</formula>
    </cfRule>
  </conditionalFormatting>
  <conditionalFormatting sqref="E55:F57">
    <cfRule type="containsBlanks" dxfId="24" priority="5">
      <formula>LEN(TRIM(E55))=0</formula>
    </cfRule>
  </conditionalFormatting>
  <conditionalFormatting sqref="E54:F57">
    <cfRule type="containsBlanks" dxfId="23" priority="4">
      <formula>LEN(TRIM(E54))=0</formula>
    </cfRule>
  </conditionalFormatting>
  <conditionalFormatting sqref="A65">
    <cfRule type="containsBlanks" dxfId="22" priority="3">
      <formula>LEN(TRIM(A65))=0</formula>
    </cfRule>
  </conditionalFormatting>
  <conditionalFormatting sqref="F61:G61">
    <cfRule type="containsBlanks" dxfId="21" priority="1">
      <formula>LEN(TRIM(F61))=0</formula>
    </cfRule>
  </conditionalFormatting>
  <conditionalFormatting sqref="F61:G61">
    <cfRule type="containsBlanks" dxfId="20" priority="2">
      <formula>LEN(TRIM(F61))=0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tabSelected="1" zoomScaleNormal="100" workbookViewId="0">
      <selection activeCell="N11" sqref="N1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14" t="s">
        <v>11</v>
      </c>
      <c r="B1" s="214"/>
      <c r="C1" s="50"/>
      <c r="D1" s="50"/>
    </row>
    <row r="2" spans="1:14" ht="15" customHeight="1" x14ac:dyDescent="0.25">
      <c r="A2" s="215" t="str">
        <f>'Príloha č. 1'!A2:C2</f>
        <v>Tampón prešívaný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4" ht="15" customHeight="1" x14ac:dyDescent="0.25">
      <c r="A3" s="216"/>
      <c r="B3" s="216"/>
      <c r="C3" s="216"/>
      <c r="D3" s="216"/>
      <c r="E3" s="216"/>
      <c r="F3" s="51"/>
      <c r="G3" s="51"/>
      <c r="H3" s="51"/>
    </row>
    <row r="4" spans="1:14" s="31" customFormat="1" ht="60.75" customHeight="1" x14ac:dyDescent="0.25">
      <c r="A4" s="225" t="s">
        <v>61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s="19" customFormat="1" ht="31.5" customHeight="1" x14ac:dyDescent="0.25">
      <c r="A5" s="217" t="s">
        <v>20</v>
      </c>
      <c r="B5" s="221" t="s">
        <v>28</v>
      </c>
      <c r="C5" s="217" t="s">
        <v>29</v>
      </c>
      <c r="D5" s="219" t="s">
        <v>65</v>
      </c>
      <c r="E5" s="223" t="s">
        <v>21</v>
      </c>
      <c r="F5" s="223" t="s">
        <v>37</v>
      </c>
      <c r="G5" s="221" t="s">
        <v>36</v>
      </c>
      <c r="H5" s="221" t="s">
        <v>38</v>
      </c>
      <c r="I5" s="228" t="s">
        <v>62</v>
      </c>
      <c r="J5" s="229"/>
      <c r="K5" s="229"/>
      <c r="L5" s="230"/>
      <c r="M5" s="226" t="s">
        <v>63</v>
      </c>
      <c r="N5" s="227"/>
    </row>
    <row r="6" spans="1:14" s="19" customFormat="1" ht="45" customHeight="1" x14ac:dyDescent="0.25">
      <c r="A6" s="218"/>
      <c r="B6" s="222"/>
      <c r="C6" s="218"/>
      <c r="D6" s="220"/>
      <c r="E6" s="224"/>
      <c r="F6" s="224"/>
      <c r="G6" s="222"/>
      <c r="H6" s="222"/>
      <c r="I6" s="52" t="s">
        <v>30</v>
      </c>
      <c r="J6" s="53" t="s">
        <v>32</v>
      </c>
      <c r="K6" s="53" t="s">
        <v>22</v>
      </c>
      <c r="L6" s="54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5" t="s">
        <v>13</v>
      </c>
      <c r="B7" s="46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x14ac:dyDescent="0.25">
      <c r="A8" s="25" t="s">
        <v>13</v>
      </c>
      <c r="B8" s="162" t="s">
        <v>134</v>
      </c>
      <c r="C8" s="25" t="s">
        <v>35</v>
      </c>
      <c r="D8" s="44">
        <v>8000</v>
      </c>
      <c r="E8" s="26"/>
      <c r="F8" s="130"/>
      <c r="G8" s="130"/>
      <c r="H8" s="130"/>
      <c r="I8" s="129"/>
      <c r="J8" s="27"/>
      <c r="K8" s="127"/>
      <c r="L8" s="128"/>
      <c r="M8" s="129"/>
      <c r="N8" s="128"/>
    </row>
    <row r="9" spans="1:14" s="42" customFormat="1" ht="45" customHeight="1" thickBot="1" x14ac:dyDescent="0.3">
      <c r="A9" s="25" t="s">
        <v>14</v>
      </c>
      <c r="B9" s="163" t="s">
        <v>135</v>
      </c>
      <c r="C9" s="25" t="s">
        <v>35</v>
      </c>
      <c r="D9" s="44">
        <v>31500</v>
      </c>
      <c r="E9" s="26"/>
      <c r="F9" s="130"/>
      <c r="G9" s="130"/>
      <c r="H9" s="130"/>
      <c r="I9" s="129"/>
      <c r="J9" s="27"/>
      <c r="K9" s="127"/>
      <c r="L9" s="128"/>
      <c r="M9" s="129"/>
      <c r="N9" s="128"/>
    </row>
    <row r="10" spans="1:14" s="43" customFormat="1" ht="24.95" customHeight="1" thickBot="1" x14ac:dyDescent="0.3">
      <c r="A10" s="28"/>
      <c r="B10" s="164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131"/>
      <c r="N10" s="266">
        <f>SUM(N8:N9)</f>
        <v>0</v>
      </c>
    </row>
    <row r="11" spans="1:14" s="31" customFormat="1" ht="30" customHeight="1" x14ac:dyDescent="0.25">
      <c r="A11" s="234" t="s">
        <v>0</v>
      </c>
      <c r="B11" s="234"/>
      <c r="C11" s="183" t="str">
        <f>IF('Príloha č. 1'!$C$6="","",'Príloha č. 1'!$C$6)</f>
        <v/>
      </c>
      <c r="D11" s="183"/>
    </row>
    <row r="12" spans="1:14" s="31" customFormat="1" ht="15" customHeight="1" x14ac:dyDescent="0.25">
      <c r="A12" s="231" t="s">
        <v>1</v>
      </c>
      <c r="B12" s="231"/>
      <c r="C12" s="181" t="str">
        <f>IF('Príloha č. 1'!$C$7="","",'Príloha č. 1'!$C$7)</f>
        <v/>
      </c>
      <c r="D12" s="181"/>
    </row>
    <row r="13" spans="1:14" s="31" customFormat="1" x14ac:dyDescent="0.25">
      <c r="A13" s="231" t="s">
        <v>2</v>
      </c>
      <c r="B13" s="231"/>
      <c r="C13" s="181" t="str">
        <f>IF('Príloha č. 1'!$C$8="","",'Príloha č. 1'!$C$8)</f>
        <v/>
      </c>
      <c r="D13" s="181"/>
    </row>
    <row r="14" spans="1:14" s="31" customFormat="1" x14ac:dyDescent="0.25">
      <c r="A14" s="231" t="s">
        <v>3</v>
      </c>
      <c r="B14" s="231"/>
      <c r="C14" s="181" t="str">
        <f>IF('Príloha č. 1'!$C$9="","",'Príloha č. 1'!$C$9)</f>
        <v/>
      </c>
      <c r="D14" s="181"/>
    </row>
    <row r="15" spans="1:14" x14ac:dyDescent="0.25">
      <c r="C15" s="47"/>
      <c r="D15" s="32"/>
      <c r="E15" s="32"/>
      <c r="F15" s="50"/>
      <c r="G15" s="50"/>
      <c r="H15" s="50"/>
    </row>
    <row r="16" spans="1:14" ht="15" customHeight="1" x14ac:dyDescent="0.25">
      <c r="A16" s="18" t="s">
        <v>7</v>
      </c>
      <c r="B16" s="113" t="str">
        <f>IF('Príloha č. 1'!B24:C24="","",'Príloha č. 1'!B24:C24)</f>
        <v/>
      </c>
      <c r="F16" s="50"/>
      <c r="G16" s="50"/>
      <c r="H16" s="50"/>
      <c r="L16" s="116"/>
    </row>
    <row r="17" spans="1:14" ht="15" customHeight="1" x14ac:dyDescent="0.25">
      <c r="A17" s="18" t="s">
        <v>8</v>
      </c>
      <c r="B17" s="49" t="str">
        <f>IF('Príloha č. 1'!B25:C25="","",'Príloha č. 1'!B25:C25)</f>
        <v/>
      </c>
      <c r="C17" s="47"/>
      <c r="D17" s="32"/>
      <c r="E17" s="32"/>
      <c r="F17" s="50"/>
      <c r="G17" s="50"/>
      <c r="H17" s="50"/>
      <c r="L17" s="117" t="s">
        <v>66</v>
      </c>
      <c r="M17" s="114"/>
    </row>
    <row r="18" spans="1:14" x14ac:dyDescent="0.25">
      <c r="F18" s="50"/>
      <c r="G18" s="50"/>
      <c r="H18" s="50"/>
      <c r="K18" s="31"/>
      <c r="L18" s="117" t="s">
        <v>67</v>
      </c>
      <c r="M18" s="187" t="str">
        <f>IF('Príloha č. 1'!$D$29="","",'Príloha č. 1'!$D$29)</f>
        <v/>
      </c>
      <c r="N18" s="187"/>
    </row>
    <row r="19" spans="1:14" x14ac:dyDescent="0.25">
      <c r="F19" s="112"/>
      <c r="G19" s="112"/>
      <c r="H19" s="112"/>
      <c r="K19" s="31"/>
      <c r="L19" s="117"/>
      <c r="M19" s="34"/>
      <c r="N19" s="34"/>
    </row>
    <row r="20" spans="1:14" s="32" customFormat="1" x14ac:dyDescent="0.25">
      <c r="A20" s="232" t="s">
        <v>10</v>
      </c>
      <c r="B20" s="232"/>
      <c r="C20" s="47"/>
      <c r="K20" s="18"/>
      <c r="L20" s="18"/>
      <c r="N20" s="18"/>
    </row>
    <row r="21" spans="1:14" s="34" customFormat="1" ht="15" customHeight="1" x14ac:dyDescent="0.25">
      <c r="A21" s="33"/>
      <c r="B21" s="233" t="s">
        <v>12</v>
      </c>
      <c r="C21" s="233"/>
      <c r="D21" s="233"/>
      <c r="E21" s="233"/>
      <c r="F21" s="48"/>
      <c r="G21" s="48"/>
      <c r="H21" s="48"/>
    </row>
    <row r="22" spans="1:14" s="39" customFormat="1" ht="5.85" customHeight="1" thickBot="1" x14ac:dyDescent="0.3">
      <c r="A22" s="18"/>
      <c r="B22" s="35"/>
      <c r="C22" s="35"/>
      <c r="D22" s="35"/>
      <c r="E22" s="36"/>
      <c r="F22" s="36"/>
      <c r="G22" s="36"/>
      <c r="H22" s="36"/>
      <c r="I22" s="38"/>
      <c r="J22" s="37"/>
      <c r="M22" s="38"/>
    </row>
    <row r="23" spans="1:14" s="39" customFormat="1" ht="15.75" thickBot="1" x14ac:dyDescent="0.3">
      <c r="A23" s="40"/>
      <c r="B23" s="35" t="s">
        <v>64</v>
      </c>
      <c r="C23" s="35"/>
      <c r="D23" s="35"/>
      <c r="E23" s="36"/>
      <c r="F23" s="36"/>
      <c r="G23" s="36"/>
      <c r="H23" s="36"/>
      <c r="I23" s="38"/>
      <c r="J23" s="37"/>
      <c r="M23" s="38"/>
    </row>
    <row r="24" spans="1:14" ht="27" customHeight="1" x14ac:dyDescent="0.25">
      <c r="A24" s="231" t="s">
        <v>50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</row>
  </sheetData>
  <mergeCells count="26">
    <mergeCell ref="C11:D11"/>
    <mergeCell ref="C12:D12"/>
    <mergeCell ref="C13:D13"/>
    <mergeCell ref="C14:D14"/>
    <mergeCell ref="A24:N24"/>
    <mergeCell ref="A20:B20"/>
    <mergeCell ref="B21:E21"/>
    <mergeCell ref="A13:B13"/>
    <mergeCell ref="A14:B14"/>
    <mergeCell ref="A11:B11"/>
    <mergeCell ref="A12:B12"/>
    <mergeCell ref="M18:N18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6:B17">
    <cfRule type="containsBlanks" dxfId="19" priority="12">
      <formula>LEN(TRIM(B16))=0</formula>
    </cfRule>
  </conditionalFormatting>
  <conditionalFormatting sqref="C11:D14">
    <cfRule type="containsBlanks" dxfId="18" priority="4">
      <formula>LEN(TRIM(C11))=0</formula>
    </cfRule>
  </conditionalFormatting>
  <conditionalFormatting sqref="M18:N18">
    <cfRule type="containsBlanks" dxfId="17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0"/>
  <sheetViews>
    <sheetView showGridLines="0" zoomScaleNormal="100" workbookViewId="0">
      <selection activeCell="Y40" sqref="Y40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1"/>
    <col min="72" max="16384" width="9.140625" style="1"/>
  </cols>
  <sheetData>
    <row r="1" spans="1:71" s="69" customFormat="1" ht="15" customHeight="1" x14ac:dyDescent="0.25">
      <c r="A1" s="214" t="s">
        <v>11</v>
      </c>
      <c r="B1" s="214"/>
      <c r="C1" s="65"/>
      <c r="D1" s="65"/>
      <c r="E1" s="18"/>
      <c r="F1" s="18"/>
      <c r="G1" s="18"/>
      <c r="H1" s="18"/>
      <c r="I1" s="18"/>
      <c r="J1" s="18"/>
      <c r="K1" s="18"/>
      <c r="L1" s="1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1:71" s="71" customFormat="1" ht="14.25" x14ac:dyDescent="0.2">
      <c r="A2" s="215" t="str">
        <f>'Príloha č. 1'!A2:D2</f>
        <v>Tampón prešívaný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1:71" s="18" customFormat="1" ht="15" customHeight="1" x14ac:dyDescent="0.25">
      <c r="A3" s="216"/>
      <c r="B3" s="216"/>
      <c r="C3" s="216"/>
      <c r="D3" s="216"/>
      <c r="E3" s="216"/>
      <c r="F3" s="66"/>
      <c r="G3" s="66"/>
      <c r="H3" s="66"/>
    </row>
    <row r="4" spans="1:71" s="73" customFormat="1" ht="30" customHeight="1" x14ac:dyDescent="0.25">
      <c r="A4" s="259" t="s">
        <v>46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69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1:71" s="74" customFormat="1" ht="30" customHeight="1" thickBot="1" x14ac:dyDescent="0.3">
      <c r="A5" s="244" t="s">
        <v>136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71" s="102" customFormat="1" ht="15" customHeight="1" x14ac:dyDescent="0.25">
      <c r="A6" s="245" t="s">
        <v>20</v>
      </c>
      <c r="B6" s="247" t="s">
        <v>53</v>
      </c>
      <c r="C6" s="249" t="s">
        <v>54</v>
      </c>
      <c r="D6" s="251" t="s">
        <v>37</v>
      </c>
      <c r="E6" s="253" t="s">
        <v>55</v>
      </c>
      <c r="F6" s="255" t="s">
        <v>56</v>
      </c>
      <c r="G6" s="260" t="s">
        <v>57</v>
      </c>
      <c r="H6" s="241" t="s">
        <v>58</v>
      </c>
      <c r="I6" s="243" t="s">
        <v>59</v>
      </c>
      <c r="J6" s="243"/>
      <c r="K6" s="243"/>
      <c r="L6" s="238" t="s">
        <v>72</v>
      </c>
    </row>
    <row r="7" spans="1:71" s="102" customFormat="1" ht="65.099999999999994" customHeight="1" x14ac:dyDescent="0.25">
      <c r="A7" s="246"/>
      <c r="B7" s="248"/>
      <c r="C7" s="250"/>
      <c r="D7" s="252"/>
      <c r="E7" s="254"/>
      <c r="F7" s="256"/>
      <c r="G7" s="261"/>
      <c r="H7" s="242"/>
      <c r="I7" s="132" t="s">
        <v>30</v>
      </c>
      <c r="J7" s="133" t="s">
        <v>60</v>
      </c>
      <c r="K7" s="133" t="s">
        <v>31</v>
      </c>
      <c r="L7" s="239"/>
    </row>
    <row r="8" spans="1:71" s="82" customFormat="1" ht="12" customHeight="1" x14ac:dyDescent="0.25">
      <c r="A8" s="124" t="s">
        <v>13</v>
      </c>
      <c r="B8" s="125" t="s">
        <v>14</v>
      </c>
      <c r="C8" s="125" t="s">
        <v>15</v>
      </c>
      <c r="D8" s="107" t="s">
        <v>16</v>
      </c>
      <c r="E8" s="126" t="s">
        <v>23</v>
      </c>
      <c r="F8" s="107" t="s">
        <v>24</v>
      </c>
      <c r="G8" s="126" t="s">
        <v>25</v>
      </c>
      <c r="H8" s="108" t="s">
        <v>26</v>
      </c>
      <c r="I8" s="134" t="s">
        <v>27</v>
      </c>
      <c r="J8" s="134" t="s">
        <v>39</v>
      </c>
      <c r="K8" s="134" t="s">
        <v>40</v>
      </c>
      <c r="L8" s="135" t="s">
        <v>41</v>
      </c>
    </row>
    <row r="9" spans="1:71" s="82" customFormat="1" ht="24.95" customHeight="1" x14ac:dyDescent="0.25">
      <c r="A9" s="75"/>
      <c r="B9" s="76"/>
      <c r="C9" s="77"/>
      <c r="D9" s="78"/>
      <c r="E9" s="79"/>
      <c r="F9" s="80"/>
      <c r="G9" s="81"/>
      <c r="H9" s="109"/>
      <c r="I9" s="136"/>
      <c r="J9" s="137"/>
      <c r="K9" s="138"/>
      <c r="L9" s="235"/>
    </row>
    <row r="10" spans="1:71" s="82" customFormat="1" ht="24.95" customHeight="1" x14ac:dyDescent="0.25">
      <c r="A10" s="83"/>
      <c r="B10" s="84"/>
      <c r="C10" s="85"/>
      <c r="D10" s="86"/>
      <c r="E10" s="87"/>
      <c r="F10" s="88"/>
      <c r="G10" s="89"/>
      <c r="H10" s="110"/>
      <c r="I10" s="140"/>
      <c r="J10" s="139"/>
      <c r="K10" s="140"/>
      <c r="L10" s="236"/>
    </row>
    <row r="11" spans="1:71" s="82" customFormat="1" ht="24.95" customHeight="1" thickBot="1" x14ac:dyDescent="0.3">
      <c r="A11" s="90"/>
      <c r="B11" s="91"/>
      <c r="C11" s="92"/>
      <c r="D11" s="93"/>
      <c r="E11" s="94"/>
      <c r="F11" s="95"/>
      <c r="G11" s="96"/>
      <c r="H11" s="111"/>
      <c r="I11" s="141"/>
      <c r="J11" s="142"/>
      <c r="K11" s="141"/>
      <c r="L11" s="237"/>
    </row>
    <row r="12" spans="1:71" s="82" customFormat="1" ht="12" customHeight="1" x14ac:dyDescent="0.25">
      <c r="A12" s="97"/>
      <c r="B12" s="98"/>
      <c r="C12" s="98"/>
      <c r="D12" s="97"/>
      <c r="E12" s="97"/>
      <c r="F12" s="97"/>
      <c r="G12" s="97"/>
      <c r="H12" s="97"/>
      <c r="I12" s="99"/>
      <c r="J12" s="100"/>
      <c r="K12" s="99"/>
    </row>
    <row r="13" spans="1:71" s="74" customFormat="1" ht="30" customHeight="1" thickBot="1" x14ac:dyDescent="0.3">
      <c r="A13" s="244" t="s">
        <v>137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71" s="102" customFormat="1" ht="15" customHeight="1" x14ac:dyDescent="0.25">
      <c r="A14" s="245" t="s">
        <v>20</v>
      </c>
      <c r="B14" s="247" t="s">
        <v>53</v>
      </c>
      <c r="C14" s="249" t="s">
        <v>54</v>
      </c>
      <c r="D14" s="251" t="s">
        <v>37</v>
      </c>
      <c r="E14" s="253" t="s">
        <v>55</v>
      </c>
      <c r="F14" s="255" t="s">
        <v>56</v>
      </c>
      <c r="G14" s="260" t="s">
        <v>57</v>
      </c>
      <c r="H14" s="241" t="s">
        <v>58</v>
      </c>
      <c r="I14" s="243" t="s">
        <v>59</v>
      </c>
      <c r="J14" s="243"/>
      <c r="K14" s="243"/>
      <c r="L14" s="238" t="s">
        <v>72</v>
      </c>
    </row>
    <row r="15" spans="1:71" s="102" customFormat="1" ht="65.099999999999994" customHeight="1" x14ac:dyDescent="0.25">
      <c r="A15" s="246"/>
      <c r="B15" s="248"/>
      <c r="C15" s="250"/>
      <c r="D15" s="252"/>
      <c r="E15" s="254"/>
      <c r="F15" s="256"/>
      <c r="G15" s="261"/>
      <c r="H15" s="242"/>
      <c r="I15" s="132" t="s">
        <v>30</v>
      </c>
      <c r="J15" s="133" t="s">
        <v>60</v>
      </c>
      <c r="K15" s="133" t="s">
        <v>31</v>
      </c>
      <c r="L15" s="239"/>
    </row>
    <row r="16" spans="1:71" s="82" customFormat="1" ht="12" customHeight="1" x14ac:dyDescent="0.25">
      <c r="A16" s="103" t="s">
        <v>13</v>
      </c>
      <c r="B16" s="104" t="s">
        <v>14</v>
      </c>
      <c r="C16" s="104" t="s">
        <v>15</v>
      </c>
      <c r="D16" s="105" t="s">
        <v>16</v>
      </c>
      <c r="E16" s="106" t="s">
        <v>23</v>
      </c>
      <c r="F16" s="105" t="s">
        <v>24</v>
      </c>
      <c r="G16" s="106" t="s">
        <v>25</v>
      </c>
      <c r="H16" s="108" t="s">
        <v>26</v>
      </c>
      <c r="I16" s="134" t="s">
        <v>27</v>
      </c>
      <c r="J16" s="134" t="s">
        <v>39</v>
      </c>
      <c r="K16" s="134" t="s">
        <v>40</v>
      </c>
      <c r="L16" s="135" t="s">
        <v>41</v>
      </c>
    </row>
    <row r="17" spans="1:12" s="82" customFormat="1" ht="24.95" customHeight="1" x14ac:dyDescent="0.25">
      <c r="A17" s="75"/>
      <c r="B17" s="76"/>
      <c r="C17" s="77"/>
      <c r="D17" s="78"/>
      <c r="E17" s="79"/>
      <c r="F17" s="80"/>
      <c r="G17" s="81"/>
      <c r="H17" s="109"/>
      <c r="I17" s="136"/>
      <c r="J17" s="137"/>
      <c r="K17" s="138"/>
      <c r="L17" s="235"/>
    </row>
    <row r="18" spans="1:12" s="82" customFormat="1" ht="24.95" customHeight="1" x14ac:dyDescent="0.25">
      <c r="A18" s="83"/>
      <c r="B18" s="84"/>
      <c r="C18" s="85"/>
      <c r="D18" s="86"/>
      <c r="E18" s="87"/>
      <c r="F18" s="88"/>
      <c r="G18" s="89"/>
      <c r="H18" s="110"/>
      <c r="I18" s="140"/>
      <c r="J18" s="139"/>
      <c r="K18" s="140"/>
      <c r="L18" s="236"/>
    </row>
    <row r="19" spans="1:12" s="82" customFormat="1" ht="24.95" customHeight="1" thickBot="1" x14ac:dyDescent="0.3">
      <c r="A19" s="90"/>
      <c r="B19" s="91"/>
      <c r="C19" s="92"/>
      <c r="D19" s="93"/>
      <c r="E19" s="94"/>
      <c r="F19" s="95"/>
      <c r="G19" s="96"/>
      <c r="H19" s="111"/>
      <c r="I19" s="141"/>
      <c r="J19" s="142"/>
      <c r="K19" s="141"/>
      <c r="L19" s="237"/>
    </row>
    <row r="20" spans="1:12" s="82" customFormat="1" ht="3.75" customHeight="1" x14ac:dyDescent="0.25">
      <c r="A20" s="97"/>
      <c r="B20" s="98"/>
      <c r="C20" s="98"/>
      <c r="D20" s="97"/>
      <c r="E20" s="97"/>
      <c r="F20" s="97"/>
      <c r="G20" s="97"/>
      <c r="H20" s="97"/>
      <c r="I20" s="99"/>
      <c r="J20" s="100"/>
      <c r="K20" s="99"/>
    </row>
    <row r="21" spans="1:12" s="82" customFormat="1" ht="18.75" customHeight="1" x14ac:dyDescent="0.25">
      <c r="A21" s="240" t="s">
        <v>49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3" spans="1:12" s="18" customFormat="1" ht="15" customHeight="1" x14ac:dyDescent="0.25">
      <c r="A23" s="18" t="s">
        <v>7</v>
      </c>
      <c r="B23" s="258" t="str">
        <f>IF('Príloha č. 1'!B24:C24="","",'Príloha č. 1'!B24:C24)</f>
        <v/>
      </c>
      <c r="C23" s="258"/>
    </row>
    <row r="24" spans="1:12" s="18" customFormat="1" ht="15" customHeight="1" x14ac:dyDescent="0.25">
      <c r="A24" s="18" t="s">
        <v>8</v>
      </c>
      <c r="B24" s="257" t="str">
        <f>IF('Príloha č. 1'!B25:C25="","",'Príloha č. 1'!B25:C25)</f>
        <v/>
      </c>
      <c r="C24" s="257"/>
    </row>
    <row r="25" spans="1:12" s="18" customFormat="1" x14ac:dyDescent="0.25">
      <c r="G25" s="115"/>
      <c r="H25" s="122" t="s">
        <v>66</v>
      </c>
      <c r="I25" s="114"/>
      <c r="J25" s="115"/>
    </row>
    <row r="26" spans="1:12" s="18" customFormat="1" ht="15" customHeight="1" x14ac:dyDescent="0.25">
      <c r="G26" s="19"/>
      <c r="H26" s="122" t="s">
        <v>67</v>
      </c>
      <c r="I26" s="187" t="str">
        <f>IF('Príloha č. 1'!$D$29="","",'Príloha č. 1'!$D$29)</f>
        <v/>
      </c>
      <c r="J26" s="187"/>
    </row>
    <row r="27" spans="1:12" s="18" customFormat="1" ht="9.75" customHeight="1" x14ac:dyDescent="0.25">
      <c r="G27" s="67"/>
      <c r="H27" s="67"/>
    </row>
    <row r="28" spans="1:12" s="32" customFormat="1" x14ac:dyDescent="0.25">
      <c r="A28" s="232" t="s">
        <v>10</v>
      </c>
      <c r="B28" s="232"/>
      <c r="E28" s="18"/>
    </row>
    <row r="29" spans="1:12" s="34" customFormat="1" ht="15" customHeight="1" x14ac:dyDescent="0.25">
      <c r="A29" s="33"/>
      <c r="B29" s="233" t="s">
        <v>12</v>
      </c>
      <c r="C29" s="233"/>
      <c r="D29" s="60"/>
      <c r="E29" s="18"/>
    </row>
    <row r="30" spans="1:12" ht="41.25" customHeight="1" x14ac:dyDescent="0.25"/>
  </sheetData>
  <mergeCells count="34">
    <mergeCell ref="A1:B1"/>
    <mergeCell ref="A2:L2"/>
    <mergeCell ref="A3:E3"/>
    <mergeCell ref="A4:K4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G6:G7"/>
    <mergeCell ref="L6:L7"/>
    <mergeCell ref="B24:C24"/>
    <mergeCell ref="A28:B28"/>
    <mergeCell ref="B29:C29"/>
    <mergeCell ref="I26:J26"/>
    <mergeCell ref="B23:C23"/>
    <mergeCell ref="L9:L11"/>
    <mergeCell ref="L14:L15"/>
    <mergeCell ref="L17:L19"/>
    <mergeCell ref="A21:K21"/>
    <mergeCell ref="H6:H7"/>
    <mergeCell ref="I6:K6"/>
    <mergeCell ref="A13:K13"/>
    <mergeCell ref="A14:A15"/>
    <mergeCell ref="B6:B7"/>
    <mergeCell ref="C6:C7"/>
    <mergeCell ref="D6:D7"/>
    <mergeCell ref="E6:E7"/>
    <mergeCell ref="F6:F7"/>
  </mergeCells>
  <conditionalFormatting sqref="B23:C24">
    <cfRule type="containsBlanks" dxfId="16" priority="2">
      <formula>LEN(TRIM(B23))=0</formula>
    </cfRule>
  </conditionalFormatting>
  <conditionalFormatting sqref="I26:J26">
    <cfRule type="containsBlanks" dxfId="15" priority="1">
      <formula>LEN(TRIM(I26))=0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29" max="11" man="1"/>
  </rowBreaks>
  <colBreaks count="1" manualBreakCount="1">
    <brk id="10" max="1048575" man="1"/>
  </colBreaks>
  <ignoredErrors>
    <ignoredError sqref="B23:C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4" t="s">
        <v>11</v>
      </c>
      <c r="B1" s="214"/>
    </row>
    <row r="2" spans="1:12" ht="15" customHeight="1" x14ac:dyDescent="0.25">
      <c r="A2" s="215" t="str">
        <f>'Príloha č. 1'!A2:D2</f>
        <v>Tampón prešívaný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 customHeight="1" x14ac:dyDescent="0.25">
      <c r="A3" s="216"/>
      <c r="B3" s="216"/>
      <c r="C3" s="216"/>
      <c r="D3" s="216"/>
      <c r="E3" s="216"/>
      <c r="F3" s="61"/>
      <c r="G3" s="61"/>
      <c r="H3" s="61"/>
    </row>
    <row r="4" spans="1:12" s="31" customFormat="1" ht="45.75" customHeight="1" x14ac:dyDescent="0.25">
      <c r="A4" s="263" t="s">
        <v>44</v>
      </c>
      <c r="B4" s="263"/>
      <c r="C4" s="263"/>
      <c r="D4" s="263"/>
      <c r="E4" s="57"/>
      <c r="F4" s="57"/>
      <c r="G4" s="57"/>
      <c r="H4" s="57"/>
      <c r="I4" s="57"/>
      <c r="J4" s="57"/>
      <c r="K4" s="57"/>
      <c r="L4" s="57"/>
    </row>
    <row r="5" spans="1:12" s="31" customFormat="1" ht="18.75" x14ac:dyDescent="0.25">
      <c r="A5" s="56"/>
      <c r="B5" s="56"/>
      <c r="C5" s="56"/>
      <c r="D5" s="56"/>
      <c r="E5" s="57"/>
      <c r="F5" s="57"/>
      <c r="G5" s="57"/>
      <c r="H5" s="57"/>
      <c r="I5" s="57"/>
      <c r="J5" s="57"/>
      <c r="K5" s="57"/>
      <c r="L5" s="57"/>
    </row>
    <row r="6" spans="1:12" s="31" customFormat="1" x14ac:dyDescent="0.25">
      <c r="A6" s="234" t="s">
        <v>0</v>
      </c>
      <c r="B6" s="234"/>
      <c r="C6" s="262" t="str">
        <f>IF('Príloha č. 1'!$C$6="","",'Príloha č. 1'!$C$6)</f>
        <v/>
      </c>
      <c r="D6" s="262"/>
      <c r="J6" s="58"/>
    </row>
    <row r="7" spans="1:12" s="31" customFormat="1" ht="15" customHeight="1" x14ac:dyDescent="0.25">
      <c r="A7" s="231" t="s">
        <v>1</v>
      </c>
      <c r="B7" s="231"/>
      <c r="C7" s="262" t="str">
        <f>IF('Príloha č. 1'!$C$7="","",'Príloha č. 1'!$C$7)</f>
        <v/>
      </c>
      <c r="D7" s="262"/>
    </row>
    <row r="8" spans="1:12" s="31" customFormat="1" x14ac:dyDescent="0.25">
      <c r="A8" s="231" t="s">
        <v>2</v>
      </c>
      <c r="B8" s="231"/>
      <c r="C8" s="262" t="str">
        <f>IF('Príloha č. 1'!$C$8="","",'Príloha č. 1'!$C$8)</f>
        <v/>
      </c>
      <c r="D8" s="262"/>
    </row>
    <row r="9" spans="1:12" s="31" customFormat="1" x14ac:dyDescent="0.25">
      <c r="A9" s="231" t="s">
        <v>3</v>
      </c>
      <c r="B9" s="231"/>
      <c r="C9" s="262" t="str">
        <f>IF('Príloha č. 1'!$C$9="","",'Príloha č. 1'!$C$9)</f>
        <v/>
      </c>
      <c r="D9" s="262"/>
    </row>
    <row r="10" spans="1:12" x14ac:dyDescent="0.25">
      <c r="C10" s="55"/>
    </row>
    <row r="11" spans="1:12" ht="37.5" customHeight="1" x14ac:dyDescent="0.25">
      <c r="A11" s="240" t="s">
        <v>45</v>
      </c>
      <c r="B11" s="240"/>
      <c r="C11" s="240"/>
      <c r="D11" s="240"/>
    </row>
    <row r="12" spans="1:12" x14ac:dyDescent="0.25">
      <c r="C12" s="55"/>
    </row>
    <row r="14" spans="1:12" ht="15" customHeight="1" x14ac:dyDescent="0.25">
      <c r="A14" s="18" t="s">
        <v>7</v>
      </c>
      <c r="B14" s="258" t="str">
        <f>IF('Príloha č. 1'!B24:C24="","",'Príloha č. 1'!B24:C24)</f>
        <v/>
      </c>
      <c r="C14" s="25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117" t="s">
        <v>66</v>
      </c>
      <c r="D18" s="3"/>
      <c r="K18" s="59"/>
      <c r="L18" s="59"/>
    </row>
    <row r="19" spans="1:12" x14ac:dyDescent="0.25">
      <c r="C19" s="117" t="s">
        <v>67</v>
      </c>
      <c r="D19" s="121" t="str">
        <f>IF('Príloha č. 1'!$D$29="","",'Príloha č. 1'!$D$29)</f>
        <v/>
      </c>
    </row>
    <row r="20" spans="1:12" x14ac:dyDescent="0.25">
      <c r="C20" s="117"/>
      <c r="D20" s="60"/>
    </row>
    <row r="21" spans="1:12" s="32" customFormat="1" x14ac:dyDescent="0.25">
      <c r="A21" s="232" t="s">
        <v>10</v>
      </c>
      <c r="B21" s="232"/>
      <c r="E21" s="18"/>
    </row>
    <row r="22" spans="1:12" s="34" customFormat="1" ht="15" customHeight="1" x14ac:dyDescent="0.25">
      <c r="A22" s="33"/>
      <c r="B22" s="233" t="s">
        <v>12</v>
      </c>
      <c r="C22" s="233"/>
      <c r="D22" s="60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2" sqref="D3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14" t="s">
        <v>11</v>
      </c>
      <c r="B1" s="214"/>
    </row>
    <row r="2" spans="1:12" ht="15" customHeight="1" x14ac:dyDescent="0.25">
      <c r="A2" s="265" t="str">
        <f>'Príloha č. 1'!A2:D2</f>
        <v>Tampón prešívaný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5" customHeight="1" x14ac:dyDescent="0.25">
      <c r="A3" s="216"/>
      <c r="B3" s="216"/>
      <c r="C3" s="216"/>
      <c r="D3" s="216"/>
      <c r="E3" s="216"/>
      <c r="F3" s="145"/>
      <c r="G3" s="145"/>
      <c r="H3" s="145"/>
    </row>
    <row r="4" spans="1:12" s="31" customFormat="1" ht="55.5" customHeight="1" x14ac:dyDescent="0.25">
      <c r="A4" s="263" t="s">
        <v>73</v>
      </c>
      <c r="B4" s="263"/>
      <c r="C4" s="263"/>
      <c r="D4" s="263"/>
      <c r="E4" s="57"/>
      <c r="F4" s="57"/>
      <c r="G4" s="57"/>
      <c r="H4" s="57"/>
      <c r="I4" s="57"/>
    </row>
    <row r="5" spans="1:12" s="31" customFormat="1" ht="18.75" x14ac:dyDescent="0.25">
      <c r="A5" s="146"/>
      <c r="B5" s="146"/>
      <c r="C5" s="146"/>
      <c r="D5" s="146"/>
      <c r="E5" s="57"/>
      <c r="F5" s="57"/>
      <c r="G5" s="57"/>
      <c r="H5" s="57"/>
      <c r="I5" s="57"/>
    </row>
    <row r="6" spans="1:12" s="31" customFormat="1" x14ac:dyDescent="0.25">
      <c r="A6" s="234" t="s">
        <v>0</v>
      </c>
      <c r="B6" s="234"/>
      <c r="C6" s="262" t="str">
        <f xml:space="preserve"> IF('Príloha č. 1'!$C$6="","",'Príloha č. 1'!$C$6)</f>
        <v/>
      </c>
      <c r="D6" s="262"/>
    </row>
    <row r="7" spans="1:12" s="31" customFormat="1" ht="15" customHeight="1" x14ac:dyDescent="0.25">
      <c r="A7" s="231" t="s">
        <v>1</v>
      </c>
      <c r="B7" s="231"/>
      <c r="C7" s="264" t="str">
        <f xml:space="preserve"> IF('Príloha č. 1'!$C$7="","",'Príloha č. 1'!$C$7)</f>
        <v/>
      </c>
      <c r="D7" s="264"/>
    </row>
    <row r="8" spans="1:12" s="31" customFormat="1" x14ac:dyDescent="0.25">
      <c r="A8" s="231" t="s">
        <v>2</v>
      </c>
      <c r="B8" s="231"/>
      <c r="C8" s="264" t="str">
        <f xml:space="preserve"> IF('Príloha č. 1'!$C$8="","",'Príloha č. 1'!$C$8)</f>
        <v/>
      </c>
      <c r="D8" s="264"/>
    </row>
    <row r="9" spans="1:12" s="31" customFormat="1" x14ac:dyDescent="0.25">
      <c r="A9" s="231" t="s">
        <v>3</v>
      </c>
      <c r="B9" s="231"/>
      <c r="C9" s="264" t="str">
        <f xml:space="preserve"> IF('Príloha č. 1'!$C$9="","",'Príloha č. 1'!$C$9)</f>
        <v/>
      </c>
      <c r="D9" s="264"/>
    </row>
    <row r="10" spans="1:12" x14ac:dyDescent="0.25">
      <c r="C10" s="144"/>
    </row>
    <row r="11" spans="1:12" ht="48" customHeight="1" x14ac:dyDescent="0.25">
      <c r="A11" s="240" t="s">
        <v>74</v>
      </c>
      <c r="B11" s="240"/>
      <c r="C11" s="240"/>
      <c r="D11" s="240"/>
    </row>
    <row r="12" spans="1:12" x14ac:dyDescent="0.25">
      <c r="C12" s="144"/>
    </row>
    <row r="14" spans="1:12" ht="15" customHeight="1" x14ac:dyDescent="0.25">
      <c r="A14" s="18" t="s">
        <v>7</v>
      </c>
      <c r="B14" s="258" t="str">
        <f>IF('Príloha č. 1'!B24:C24="","",'Príloha č. 1'!B24:C24)</f>
        <v/>
      </c>
      <c r="C14" s="25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9" x14ac:dyDescent="0.25">
      <c r="C18" s="117" t="s">
        <v>66</v>
      </c>
      <c r="D18" s="3"/>
      <c r="I18" s="59"/>
    </row>
    <row r="19" spans="1:9" x14ac:dyDescent="0.25">
      <c r="C19" s="117" t="s">
        <v>67</v>
      </c>
      <c r="D19" s="143" t="str">
        <f>IF('[1]Príloha č. 1'!$D$29="","",'[1]Príloha č. 1'!$D$29)</f>
        <v/>
      </c>
    </row>
    <row r="20" spans="1:9" x14ac:dyDescent="0.25">
      <c r="C20" s="117"/>
      <c r="D20" s="32"/>
    </row>
    <row r="21" spans="1:9" s="32" customFormat="1" x14ac:dyDescent="0.25">
      <c r="A21" s="232" t="s">
        <v>10</v>
      </c>
      <c r="B21" s="232"/>
      <c r="E21" s="18"/>
    </row>
    <row r="22" spans="1:9" s="34" customFormat="1" ht="15" customHeight="1" x14ac:dyDescent="0.25">
      <c r="A22" s="33"/>
      <c r="B22" s="233" t="s">
        <v>12</v>
      </c>
      <c r="C22" s="233"/>
      <c r="D22" s="60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view="pageBreakPreview" zoomScale="6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4" t="s">
        <v>11</v>
      </c>
      <c r="B1" s="214"/>
    </row>
    <row r="2" spans="1:12" ht="15" customHeight="1" x14ac:dyDescent="0.25">
      <c r="A2" s="265" t="str">
        <f>'Príloha č. 1'!A2:D2</f>
        <v>Tampón prešívaný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5" customHeight="1" x14ac:dyDescent="0.25">
      <c r="A3" s="216"/>
      <c r="B3" s="216"/>
      <c r="C3" s="216"/>
      <c r="D3" s="216"/>
      <c r="E3" s="216"/>
      <c r="F3" s="63"/>
      <c r="G3" s="63"/>
      <c r="H3" s="63"/>
    </row>
    <row r="4" spans="1:12" s="31" customFormat="1" ht="55.5" customHeight="1" x14ac:dyDescent="0.25">
      <c r="A4" s="263" t="s">
        <v>51</v>
      </c>
      <c r="B4" s="263"/>
      <c r="C4" s="263"/>
      <c r="D4" s="263"/>
      <c r="E4" s="57"/>
      <c r="F4" s="57"/>
      <c r="G4" s="57"/>
      <c r="H4" s="57"/>
      <c r="I4" s="57"/>
      <c r="J4" s="57"/>
      <c r="K4" s="57"/>
      <c r="L4" s="57"/>
    </row>
    <row r="5" spans="1:12" s="31" customFormat="1" ht="18.75" x14ac:dyDescent="0.25">
      <c r="A5" s="64"/>
      <c r="B5" s="64"/>
      <c r="C5" s="64"/>
      <c r="D5" s="64"/>
      <c r="E5" s="57"/>
      <c r="F5" s="57"/>
      <c r="G5" s="57"/>
      <c r="H5" s="57"/>
      <c r="I5" s="57"/>
      <c r="J5" s="57"/>
      <c r="K5" s="57"/>
      <c r="L5" s="57"/>
    </row>
    <row r="6" spans="1:12" s="31" customFormat="1" x14ac:dyDescent="0.25">
      <c r="A6" s="234" t="s">
        <v>0</v>
      </c>
      <c r="B6" s="234"/>
      <c r="C6" s="262" t="str">
        <f xml:space="preserve"> IF('Príloha č. 1'!$C$6="","",'Príloha č. 1'!$C$6)</f>
        <v/>
      </c>
      <c r="D6" s="262"/>
      <c r="J6" s="58"/>
    </row>
    <row r="7" spans="1:12" s="31" customFormat="1" ht="15" customHeight="1" x14ac:dyDescent="0.25">
      <c r="A7" s="231" t="s">
        <v>1</v>
      </c>
      <c r="B7" s="231"/>
      <c r="C7" s="264" t="str">
        <f xml:space="preserve"> IF('Príloha č. 1'!$C$7="","",'Príloha č. 1'!$C$7)</f>
        <v/>
      </c>
      <c r="D7" s="264"/>
    </row>
    <row r="8" spans="1:12" s="31" customFormat="1" x14ac:dyDescent="0.25">
      <c r="A8" s="231" t="s">
        <v>2</v>
      </c>
      <c r="B8" s="231"/>
      <c r="C8" s="264" t="str">
        <f xml:space="preserve"> IF('Príloha č. 1'!$C$8="","",'Príloha č. 1'!$C$8)</f>
        <v/>
      </c>
      <c r="D8" s="264"/>
    </row>
    <row r="9" spans="1:12" s="31" customFormat="1" x14ac:dyDescent="0.25">
      <c r="A9" s="231" t="s">
        <v>3</v>
      </c>
      <c r="B9" s="231"/>
      <c r="C9" s="264" t="str">
        <f xml:space="preserve"> IF('Príloha č. 1'!$C$9="","",'Príloha č. 1'!$C$9)</f>
        <v/>
      </c>
      <c r="D9" s="264"/>
    </row>
    <row r="10" spans="1:12" x14ac:dyDescent="0.25">
      <c r="C10" s="62"/>
    </row>
    <row r="11" spans="1:12" ht="48" customHeight="1" x14ac:dyDescent="0.25">
      <c r="A11" s="240" t="s">
        <v>52</v>
      </c>
      <c r="B11" s="240"/>
      <c r="C11" s="240"/>
      <c r="D11" s="240"/>
    </row>
    <row r="12" spans="1:12" x14ac:dyDescent="0.25">
      <c r="C12" s="62"/>
    </row>
    <row r="14" spans="1:12" ht="15" customHeight="1" x14ac:dyDescent="0.25">
      <c r="A14" s="18" t="s">
        <v>7</v>
      </c>
      <c r="B14" s="258" t="str">
        <f>IF('Príloha č. 1'!B24:C24="","",'Príloha č. 1'!B24:C24)</f>
        <v/>
      </c>
      <c r="C14" s="25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117" t="s">
        <v>66</v>
      </c>
      <c r="D18" s="3"/>
      <c r="K18" s="59"/>
      <c r="L18" s="59"/>
    </row>
    <row r="19" spans="1:12" x14ac:dyDescent="0.25">
      <c r="C19" s="117" t="s">
        <v>67</v>
      </c>
      <c r="D19" s="121" t="str">
        <f>IF('Príloha č. 1'!$D$29="","",'Príloha č. 1'!$D$29)</f>
        <v/>
      </c>
    </row>
    <row r="20" spans="1:12" x14ac:dyDescent="0.25">
      <c r="C20" s="117"/>
      <c r="D20" s="32"/>
    </row>
    <row r="21" spans="1:12" s="32" customFormat="1" x14ac:dyDescent="0.25">
      <c r="A21" s="232" t="s">
        <v>10</v>
      </c>
      <c r="B21" s="232"/>
      <c r="E21" s="18"/>
    </row>
    <row r="22" spans="1:12" s="34" customFormat="1" ht="15" customHeight="1" x14ac:dyDescent="0.25">
      <c r="A22" s="33"/>
      <c r="B22" s="233" t="s">
        <v>12</v>
      </c>
      <c r="C22" s="233"/>
      <c r="D22" s="60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 </vt:lpstr>
      <vt:lpstr>Príloha č. 7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 '!Oblasť_tlače</vt:lpstr>
      <vt:lpstr>'Príloha č. 7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2019-04-02T08:11:58Z</cp:lastPrinted>
  <dcterms:created xsi:type="dcterms:W3CDTF">2014-08-04T05:30:35Z</dcterms:created>
  <dcterms:modified xsi:type="dcterms:W3CDTF">2019-09-05T13:19:34Z</dcterms:modified>
</cp:coreProperties>
</file>