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5300\40000\ODBOR INVEST A UDRZBY PREVADZKY\Nakup a dodanie dopravnych znaciek\DMS2\"/>
    </mc:Choice>
  </mc:AlternateContent>
  <xr:revisionPtr revIDLastSave="0" documentId="13_ncr:1_{C02061B7-8A71-4C5D-9969-ACCFA64E4597}" xr6:coauthVersionLast="36" xr6:coauthVersionMax="36" xr10:uidLastSave="{00000000-0000-0000-0000-000000000000}"/>
  <bookViews>
    <workbookView xWindow="0" yWindow="0" windowWidth="28800" windowHeight="11700" activeTab="5" xr2:uid="{00000000-000D-0000-FFFF-FFFF00000000}"/>
  </bookViews>
  <sheets>
    <sheet name=" tab.1" sheetId="1" r:id="rId1"/>
    <sheet name="tab.2" sheetId="2" r:id="rId2"/>
    <sheet name="tab.3" sheetId="3" r:id="rId3"/>
    <sheet name="tab.4" sheetId="5" r:id="rId4"/>
    <sheet name="tab.5" sheetId="6" r:id="rId5"/>
    <sheet name="tab.6" sheetId="7" r:id="rId6"/>
    <sheet name="Návrh na plnenie kritérií" sheetId="8" r:id="rId7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2" i="3" l="1"/>
  <c r="L35" i="3" l="1"/>
  <c r="L36" i="3"/>
  <c r="H35" i="3"/>
  <c r="H36" i="3"/>
  <c r="H34" i="3"/>
  <c r="L34" i="3"/>
  <c r="H33" i="3"/>
  <c r="L33" i="3"/>
  <c r="H31" i="3"/>
  <c r="L31" i="3"/>
  <c r="G31" i="6" l="1"/>
  <c r="K31" i="6"/>
  <c r="G30" i="6"/>
  <c r="K30" i="6"/>
  <c r="L64" i="3" l="1"/>
  <c r="H64" i="3"/>
  <c r="L4" i="3" l="1"/>
  <c r="M35" i="5"/>
  <c r="K6" i="7" l="1"/>
  <c r="I24" i="1"/>
  <c r="L38" i="3" l="1"/>
  <c r="L5" i="3"/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4" i="2"/>
  <c r="M115" i="2" l="1"/>
  <c r="K5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4" i="7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2" i="6"/>
  <c r="K33" i="6"/>
  <c r="K34" i="6"/>
  <c r="K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2" i="6"/>
  <c r="G33" i="6"/>
  <c r="G34" i="6"/>
  <c r="G4" i="6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6" i="5"/>
  <c r="M37" i="5"/>
  <c r="M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6" i="5"/>
  <c r="I37" i="5"/>
  <c r="I4" i="5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2" i="3"/>
  <c r="L37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2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4" i="3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4" i="1"/>
  <c r="I11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5" i="2"/>
  <c r="I4" i="2"/>
  <c r="I11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5" i="1"/>
  <c r="I4" i="1"/>
  <c r="B18" i="8" l="1"/>
  <c r="M116" i="2"/>
  <c r="M117" i="2" s="1"/>
  <c r="M38" i="5"/>
  <c r="B20" i="8" s="1"/>
  <c r="C20" i="8" s="1"/>
  <c r="D20" i="8" s="1"/>
  <c r="K72" i="7"/>
  <c r="K73" i="7" s="1"/>
  <c r="K74" i="7" s="1"/>
  <c r="K35" i="6"/>
  <c r="C18" i="8"/>
  <c r="D18" i="8" s="1"/>
  <c r="M115" i="1"/>
  <c r="B17" i="8" l="1"/>
  <c r="M116" i="1"/>
  <c r="M117" i="1"/>
  <c r="B22" i="8"/>
  <c r="C22" i="8" s="1"/>
  <c r="D22" i="8" s="1"/>
  <c r="B21" i="8"/>
  <c r="C21" i="8" s="1"/>
  <c r="D21" i="8" s="1"/>
  <c r="K36" i="6"/>
  <c r="K37" i="6" s="1"/>
  <c r="M39" i="5"/>
  <c r="M40" i="5" s="1"/>
  <c r="B19" i="8"/>
  <c r="C19" i="8" s="1"/>
  <c r="D19" i="8" s="1"/>
  <c r="L123" i="3"/>
  <c r="L124" i="3" s="1"/>
  <c r="C17" i="8"/>
  <c r="D17" i="8" s="1"/>
  <c r="B24" i="8" l="1"/>
  <c r="C24" i="8" s="1"/>
  <c r="D24" i="8" s="1"/>
</calcChain>
</file>

<file path=xl/sharedStrings.xml><?xml version="1.0" encoding="utf-8"?>
<sst xmlns="http://schemas.openxmlformats.org/spreadsheetml/2006/main" count="1450" uniqueCount="470">
  <si>
    <t>ks</t>
  </si>
  <si>
    <t>troj 900</t>
  </si>
  <si>
    <t>troj 1260</t>
  </si>
  <si>
    <t xml:space="preserve"> 300x1000</t>
  </si>
  <si>
    <t>ø 600</t>
  </si>
  <si>
    <t>ø 750</t>
  </si>
  <si>
    <t>ø 420</t>
  </si>
  <si>
    <t>parametrické</t>
  </si>
  <si>
    <t xml:space="preserve"> 840x1260</t>
  </si>
  <si>
    <t>1600x1600</t>
  </si>
  <si>
    <t>číslo dopravnej značky</t>
  </si>
  <si>
    <t>rozmer DZ (mm)</t>
  </si>
  <si>
    <t>trieda fólie</t>
  </si>
  <si>
    <t>merná jednotka</t>
  </si>
  <si>
    <t>Nákup a dodanie dopravných značiek</t>
  </si>
  <si>
    <t>číslo položky</t>
  </si>
  <si>
    <t>troj 630</t>
  </si>
  <si>
    <t>2ks 1350x180</t>
  </si>
  <si>
    <t>ø 840</t>
  </si>
  <si>
    <t>8-uholník 600</t>
  </si>
  <si>
    <t>8-uholník 1050</t>
  </si>
  <si>
    <t>8-uholník 900</t>
  </si>
  <si>
    <t>1600x1200</t>
  </si>
  <si>
    <t>600x900</t>
  </si>
  <si>
    <t>840x1260</t>
  </si>
  <si>
    <t>420x630</t>
  </si>
  <si>
    <t>300x800</t>
  </si>
  <si>
    <t>600x600</t>
  </si>
  <si>
    <t>840x840</t>
  </si>
  <si>
    <t>900x600</t>
  </si>
  <si>
    <t>1260x840</t>
  </si>
  <si>
    <t>750x750</t>
  </si>
  <si>
    <t>420x420</t>
  </si>
  <si>
    <t>630x420</t>
  </si>
  <si>
    <t xml:space="preserve"> 840x840</t>
  </si>
  <si>
    <t xml:space="preserve"> 420x420</t>
  </si>
  <si>
    <t xml:space="preserve"> 600x600</t>
  </si>
  <si>
    <t xml:space="preserve"> 750x750</t>
  </si>
  <si>
    <t xml:space="preserve"> 900x900</t>
  </si>
  <si>
    <t xml:space="preserve"> 630x420</t>
  </si>
  <si>
    <t xml:space="preserve"> 900x600</t>
  </si>
  <si>
    <t xml:space="preserve"> 400x520</t>
  </si>
  <si>
    <t xml:space="preserve"> 630x630</t>
  </si>
  <si>
    <t>1000x500</t>
  </si>
  <si>
    <t xml:space="preserve"> 600x900</t>
  </si>
  <si>
    <t>175x280</t>
  </si>
  <si>
    <t>250x400</t>
  </si>
  <si>
    <t>350x560</t>
  </si>
  <si>
    <t>260x520</t>
  </si>
  <si>
    <t>350x900</t>
  </si>
  <si>
    <t>350x1050</t>
  </si>
  <si>
    <t>350x1250</t>
  </si>
  <si>
    <t>1120x840</t>
  </si>
  <si>
    <t>231x420</t>
  </si>
  <si>
    <t>330x660</t>
  </si>
  <si>
    <t>412x750</t>
  </si>
  <si>
    <t>350x840</t>
  </si>
  <si>
    <t>500x1200</t>
  </si>
  <si>
    <t>315x420</t>
  </si>
  <si>
    <t>450x600</t>
  </si>
  <si>
    <t>562x750</t>
  </si>
  <si>
    <t>500x1600</t>
  </si>
  <si>
    <t>700x2240</t>
  </si>
  <si>
    <t>504x420</t>
  </si>
  <si>
    <t>720x600</t>
  </si>
  <si>
    <t>900x750</t>
  </si>
  <si>
    <t>100x1200</t>
  </si>
  <si>
    <t>100x1600</t>
  </si>
  <si>
    <t>100x2000</t>
  </si>
  <si>
    <t>250x1200</t>
  </si>
  <si>
    <t>250x1600</t>
  </si>
  <si>
    <t>250x2000</t>
  </si>
  <si>
    <t>250x2400</t>
  </si>
  <si>
    <t>500x2000</t>
  </si>
  <si>
    <t>500x2400</t>
  </si>
  <si>
    <t>1000x250</t>
  </si>
  <si>
    <t>2500x500</t>
  </si>
  <si>
    <t>500x500</t>
  </si>
  <si>
    <t>500x1500</t>
  </si>
  <si>
    <t>500x2500</t>
  </si>
  <si>
    <t>750x500</t>
  </si>
  <si>
    <t>1200x600</t>
  </si>
  <si>
    <t>Zvislé dopravné značky na hliníkovom (Al) podklade</t>
  </si>
  <si>
    <t>Zvislé dopravné značky na pozinkovanom (FeZn) podklade</t>
  </si>
  <si>
    <t>Dopravné zariadenia a príslušenstvo</t>
  </si>
  <si>
    <t>Bandimex páska 16 mm, stredné kotvenie</t>
  </si>
  <si>
    <t>Bandimex spona 16 mm, stredné kotvenie</t>
  </si>
  <si>
    <t>Batéria trakčná 180 Ah do výstražného (signalizačného) svetla</t>
  </si>
  <si>
    <t>Akubedňa k signalizačným svetlám - veľká 180 Ah</t>
  </si>
  <si>
    <t>Batéria 6V/7Ah, do výstražného svetla</t>
  </si>
  <si>
    <t>Blok KPB, uchytenie veľkoplošnej DZ na konštrukciu s pasívnou bezpečnosťou</t>
  </si>
  <si>
    <t>Blok Al, uchytenie veľkoplošnej DZ o I profily</t>
  </si>
  <si>
    <t>Fólia nereflexná</t>
  </si>
  <si>
    <t>Fólia reflexná, tr. 2</t>
  </si>
  <si>
    <t>Fólia reflexná, tr. 3</t>
  </si>
  <si>
    <t>I 120 FeZn profil</t>
  </si>
  <si>
    <t>I 140 FeZn profil</t>
  </si>
  <si>
    <t>I 160 FeZn profil</t>
  </si>
  <si>
    <t>I 180 FeZn profil</t>
  </si>
  <si>
    <t>I 120 Al profil</t>
  </si>
  <si>
    <t>Jäkl FeZn 40x40x2 mm, bez olepu</t>
  </si>
  <si>
    <t>Konštrukcia pre uchytenie DZ na zvodidlo New Jersey</t>
  </si>
  <si>
    <t>Kôš armovací pod konštrukciu s pasívnou bezpečnosťou</t>
  </si>
  <si>
    <t>Kotva do betónu, 10x170 mm</t>
  </si>
  <si>
    <t>Kotva vodiaceho prahu, 10x120 mm</t>
  </si>
  <si>
    <t>Krytka stĺpika 40x40 mm, plastová</t>
  </si>
  <si>
    <t>Krytka stĺpika d60 mm, plastová</t>
  </si>
  <si>
    <t>Olep na vodiacu dosku L82, 500x125,0 mm</t>
  </si>
  <si>
    <t>Olep na vodiacu dosku L92, 750x187,5 mm</t>
  </si>
  <si>
    <t>Pätka Al, d60 mm, bez kotiev</t>
  </si>
  <si>
    <t>Polep dopravnej značky komplet, reflexný, tr. 2</t>
  </si>
  <si>
    <t>Polep dopravnej značky komplet, reflexný, tr. 3</t>
  </si>
  <si>
    <t>Portálová konštrukcia</t>
  </si>
  <si>
    <t>Prstenec do vodiaceho prahu, reflexný, L65</t>
  </si>
  <si>
    <t>Rúra FeZn d60/2 mm</t>
  </si>
  <si>
    <t>Strmeň FeZn, uchytenie portálovej DZ o portál</t>
  </si>
  <si>
    <t>Svetlo signalizačné, LED - riadiace, rozpojiteľné (do spr. svetiel 3,5,10)</t>
  </si>
  <si>
    <t>Svetlo signalizačné, LED - radové, rozpojiteľné (do spr. svetiel 3,5,10)</t>
  </si>
  <si>
    <t>Kužeľ výstražný, teleskopický LED s automatickým zosúladením - TS</t>
  </si>
  <si>
    <t>Svetlo výstražné (Eko-svetlo) LED</t>
  </si>
  <si>
    <t>Úpinka Al d60 mm, dvojdielna (nerezový spojovací materiál)</t>
  </si>
  <si>
    <t>Úpinka Al 40x40 mm</t>
  </si>
  <si>
    <t>Úpinka FeZn d60 mm, dvojdielna (nerezový spojovací materiál)</t>
  </si>
  <si>
    <t>Úpinka FeZn 40x40 mm</t>
  </si>
  <si>
    <t>Veterný rukáv - rukáv samostatne</t>
  </si>
  <si>
    <t>Veterný rukáv - nosič samostatne</t>
  </si>
  <si>
    <t>Vodiaca doska sklopná - veľká, jednostranná - fólia tr.2 s podstavcom - KSN 407</t>
  </si>
  <si>
    <t>Vodiaca doska sklopná - veľká, obojstranná - fólia tr.2 s podstavcom - KSN 407</t>
  </si>
  <si>
    <t>Vodiaca doska sklopná - veľká s výstražným svetlom LED s automatickým zosúladením, s podstavcom - KSN 407 QS</t>
  </si>
  <si>
    <t>Vodiaca doska sklopná, základná, jednostranná, fólia tr.2 s podstavcom - KWM 303</t>
  </si>
  <si>
    <t>Vodiaca doska sklopná, základná, obojstranná, fólia tr.2 s podstavcom - KWM 303</t>
  </si>
  <si>
    <t>Vodiaca doska sklopná, základná s výstražným svetlom LED s automatickým zosúladením, s podstavcom - KWM 303 FS</t>
  </si>
  <si>
    <t>Prepravný a úložný box pre veľkú sklopnú dosku (pre 5ks)</t>
  </si>
  <si>
    <t>Vodiaca doska malá, 730x155 mm, jednostranná, s rukoväťou (L82)</t>
  </si>
  <si>
    <t>Vodiaca doska malá, 730x155 mm, obojstranná, s rukoväťou (L82)</t>
  </si>
  <si>
    <t>Vodiaca doska veľká, 990x235 mm, jednostranná, s rukoväťou (L92)</t>
  </si>
  <si>
    <t>Vodiaca doska veľká, 990x235 mm, obojstranná, s rukoväťou (L92)</t>
  </si>
  <si>
    <t>Vodiaci prah, priebežný kus, L60</t>
  </si>
  <si>
    <t>Vodiaci prah, koncový kus bez háku, L62</t>
  </si>
  <si>
    <t>Podstavec LS1 pre vodiace dosky L82</t>
  </si>
  <si>
    <t>Výstražná páska červeno-biela - 50m</t>
  </si>
  <si>
    <t>Zrkadlo dopravné 800x600 mm</t>
  </si>
  <si>
    <t>Zrkadlo dopravné 1000x800 mm</t>
  </si>
  <si>
    <t>Plastový obrubník červeno-biely - 86m/0,44m</t>
  </si>
  <si>
    <t>Kotva na plastový obrubník</t>
  </si>
  <si>
    <t>Riadiaca jednotka k elektromechanickej PDZ</t>
  </si>
  <si>
    <t>Zvislé dopravné značky veľkoplošné, atypické a elektromechanické PDZ</t>
  </si>
  <si>
    <t>DZ FeZn plech</t>
  </si>
  <si>
    <t>-</t>
  </si>
  <si>
    <t>m</t>
  </si>
  <si>
    <t>bal</t>
  </si>
  <si>
    <r>
      <t>m</t>
    </r>
    <r>
      <rPr>
        <vertAlign val="superscript"/>
        <sz val="11"/>
        <rFont val="Calibri"/>
        <family val="2"/>
        <charset val="238"/>
      </rPr>
      <t>2</t>
    </r>
  </si>
  <si>
    <t>kg</t>
  </si>
  <si>
    <r>
      <t>≤ 3 m</t>
    </r>
    <r>
      <rPr>
        <vertAlign val="superscript"/>
        <sz val="11"/>
        <rFont val="Calibri"/>
        <family val="2"/>
        <charset val="238"/>
      </rPr>
      <t>2</t>
    </r>
  </si>
  <si>
    <t>DZ Al plech</t>
  </si>
  <si>
    <r>
      <t>˃ 3 m</t>
    </r>
    <r>
      <rPr>
        <vertAlign val="superscript"/>
        <sz val="11"/>
        <rFont val="Calibri"/>
        <family val="2"/>
        <charset val="238"/>
      </rPr>
      <t>2</t>
    </r>
  </si>
  <si>
    <t>Elektromechanické PDZ, samostatne stojace</t>
  </si>
  <si>
    <t>Elektromechanické PDZ zabudované do DZ (lamely sú zarovno s DZ)</t>
  </si>
  <si>
    <t>antigraffiti ochrana</t>
  </si>
  <si>
    <t>antirosová ochrana</t>
  </si>
  <si>
    <t>názov položky</t>
  </si>
  <si>
    <t>Hĺbené vykopávky jám nezapažených</t>
  </si>
  <si>
    <r>
      <t>m</t>
    </r>
    <r>
      <rPr>
        <vertAlign val="superscript"/>
        <sz val="11"/>
        <rFont val="Calibri"/>
        <family val="2"/>
        <charset val="238"/>
      </rPr>
      <t>3</t>
    </r>
  </si>
  <si>
    <t>Hĺbené vykopávky rýh š. do 600 mm</t>
  </si>
  <si>
    <t>Konštrukcie z hornín - zásypy so zhutnením</t>
  </si>
  <si>
    <t>Konštrukcie z hornín - obsypy bez zhutnenia</t>
  </si>
  <si>
    <t>Vedenie vonkajšie káblové (diaľkové siete) - káble optické úložné</t>
  </si>
  <si>
    <t>Vedenie vonkajšie káblové (diaľkové siete) - meranie bez prevádzky záverečné</t>
  </si>
  <si>
    <t>Káblové súbory, ukončenie vodičov - NN káblové spojky priame</t>
  </si>
  <si>
    <t>Rozvádzače - NN rozpojovacie a istiace skrine</t>
  </si>
  <si>
    <t>Uzemňovacie a bleskozvodné vedenia - zachytávače pasívne FeZn</t>
  </si>
  <si>
    <t>Uzemňovacie a bleskozvodné vedenia - vedenia v zemi FeZn</t>
  </si>
  <si>
    <t>Základy, pätky z betónu prostého</t>
  </si>
  <si>
    <t>Základy, pätky, debnenie tradičné</t>
  </si>
  <si>
    <t>Doplnky, atypické konštrukcie</t>
  </si>
  <si>
    <t>LED panel ZPI A8 + SPOMAĽ s upevňovacou súpravou</t>
  </si>
  <si>
    <t>Montáž LED panela</t>
  </si>
  <si>
    <t>Montáž a osadenie</t>
  </si>
  <si>
    <t>Demontáž dočasnej DZ (na gumenom podstavci)</t>
  </si>
  <si>
    <t>Demontáž DZ z 1 nosiča</t>
  </si>
  <si>
    <t>Demontáž DZ z 2 nosičov</t>
  </si>
  <si>
    <t>Demontáž DZ zo stĺpa VO/konzoly</t>
  </si>
  <si>
    <t>1 sada</t>
  </si>
  <si>
    <t>Demontáž portálovej DZ (vrátane zdvíhacej techniky)</t>
  </si>
  <si>
    <t>Demontáž veľkoplošnej DZ z 2 I profilov</t>
  </si>
  <si>
    <t>Demontáž veľkoplošnej DZ z 3 I profilov</t>
  </si>
  <si>
    <t>Demontáž veľkoplošnej DZ zo 4 I profilov</t>
  </si>
  <si>
    <t>Demontáž konštrukcie s pasívnou bezpečnosťou KPB zo základu - 1 nosič</t>
  </si>
  <si>
    <t>Demontáž konštrukcie s pasívnou bezpečnosťou KPB zo základu - 2 nosiče</t>
  </si>
  <si>
    <t>Demontáž portálovej konštrukcie (vrátane zdvíhacej techniky a dopravy)</t>
  </si>
  <si>
    <r>
      <t>Dočasné prekrytie prízemnej DZ nepriehľadnou fóliou (DZ ˃ 1,5 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)</t>
    </r>
  </si>
  <si>
    <r>
      <t>Dočasné prekrytie prízemnej DZ nepriehľadnou fóliou (DZ ≤ 1,5 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)</t>
    </r>
  </si>
  <si>
    <t>Dočasné prekrytie portálovej DZ nepriehľadnou fóliou</t>
  </si>
  <si>
    <t>Dočasné prelepenie symbolu portálovej DZ oranžovo-čiernou páskou (vrátane zdvíhacej techniky)</t>
  </si>
  <si>
    <t>Dočasné prelepenie symbolu prízemnej DZ oranžovo-čiernou páskou</t>
  </si>
  <si>
    <t>Trvalé prelepenie symbolu prízemnej DZ</t>
  </si>
  <si>
    <t>Iné práce - hodinová sadzba (oprava, čistenie, servis, odstránenie zelene, grafické práce ...)</t>
  </si>
  <si>
    <t>Inštalácia výstražného svetla na smerovaciu dosku</t>
  </si>
  <si>
    <t>Inštalácia signalizačnej sady svetiel (3,5,10 svetlo)</t>
  </si>
  <si>
    <t>Montáž dočasnej DZ (na gumenom podstavci)</t>
  </si>
  <si>
    <t>Montáž dodatkovej DZ na 1 nosič</t>
  </si>
  <si>
    <t>Montáž dodatkovej DZ na 2 nosiče</t>
  </si>
  <si>
    <t>Montáž dodatkovej DZ na 3 nosiče</t>
  </si>
  <si>
    <t>Montáž dodatkovej DZ na stĺp VO, 1 spoj</t>
  </si>
  <si>
    <t>Montáž dodatkovej DZ na stĺp VO, 2 spoje</t>
  </si>
  <si>
    <t>Montáž dodatkovej DZ na stĺp VO, 3 spoje</t>
  </si>
  <si>
    <t>Montáž odrazového prstenca do vodiaceho prahu</t>
  </si>
  <si>
    <t>Montáž portálovej DZ na portál (vrátane zdvíhacej techniky) - šírka DZ ˃ 6,0m</t>
  </si>
  <si>
    <t>Montáž portálovej DZ na portál (vrátane zdvíhacej techniky) - šírka DZ ≤ 6,0m</t>
  </si>
  <si>
    <t>sada</t>
  </si>
  <si>
    <t>Montáž portálovej konštrukcie typu "L" (montáž, vrátane zdvíhacej techniky a dopravy)</t>
  </si>
  <si>
    <t>Montáž portálovej konštrukcie typu "R" (montáž, vrátane zdvíhacej techniky a dopravy)</t>
  </si>
  <si>
    <t>Montáž portálovej konštrukcie typu "T" (montáž, vrátane zdvíhacej techniky a dopravy)</t>
  </si>
  <si>
    <t>Montáž smerovacej dosky 702 (na gumenom podstavci)</t>
  </si>
  <si>
    <t>Montáž konštrukcie s pasívnou bezpečnosťou KPB na základ - 1 nosič</t>
  </si>
  <si>
    <t>Montáž veľkoplošnej DZ na konštrukciu s pasívnou bezpečnosťou KPB (bez základov) - 1 nosič</t>
  </si>
  <si>
    <t>Montáž vodiaceho prahu (bez kotvenia)</t>
  </si>
  <si>
    <t>Montáž vodiaceho prahu (s kotvením, bez kotviaceho materiálu)</t>
  </si>
  <si>
    <t>Montáž vodiacej dosky do vodiaceho prahu</t>
  </si>
  <si>
    <t>Odstránenie I profilu veľkoplošnej DZ (urezanie)</t>
  </si>
  <si>
    <t>Odstránenie nosiča DZ (rúra, jäkl, urezanie)</t>
  </si>
  <si>
    <t>Odstránenie dočasného prelepenia / prekrytia portálovej DZ (vrátane zdvíhacej techniky)</t>
  </si>
  <si>
    <t>Odstránenie dočasného prelepenia / prekrytia prízemnej DZ</t>
  </si>
  <si>
    <t>Osadenie DZ na 1 nosič (výkop, betonáž, montáž)</t>
  </si>
  <si>
    <t>Osadenie DZ na 2 nosiče (výkop, betonáž, montáž)</t>
  </si>
  <si>
    <t>Osadenie DZ na 3 nosiče (výkop, betonáž, montáž)</t>
  </si>
  <si>
    <t>Osadenie DZ na 2 nosiče, 1000x1500 mm (výkop, betonáž, montáž)</t>
  </si>
  <si>
    <t>Montáž veľkoplošnej DZ na jestvujúce 2 I profily (montáž DZ)</t>
  </si>
  <si>
    <t>Montáž veľkoplošnej DZ na jestvujúce 3 I profily (montáž DZ)</t>
  </si>
  <si>
    <t>Montáž veľkoplošnej DZ na jestvujúce 4 I profily (montáž DZ)</t>
  </si>
  <si>
    <t>Osadenie veľkoplošnej DZ na 2 I profily (výkop, betonáž, montáž)</t>
  </si>
  <si>
    <t>Osadenie veľkoplošnej DZ na 3 I profily (výkop, betonáž, montáž)</t>
  </si>
  <si>
    <t>Osadenie veľkoplošnej DZ na 4 I profily (výkop, betonáž, montáž)</t>
  </si>
  <si>
    <t>Zhotovenie základovej pätky konštrukcie s pasívnou bezpečnosťou KPB, BP</t>
  </si>
  <si>
    <t>Zhotovenie základovej pätky portálu - ŽB</t>
  </si>
  <si>
    <t>Zhotovenie podliatia základovej pätky portálu plastmaltou</t>
  </si>
  <si>
    <t>Montáž obrubníka kotvením</t>
  </si>
  <si>
    <t>Výplň dopravných ostrovčekov (separačná fólia, prostý betón C12/15, hr. 15 cm, impregnácia povrchu)</t>
  </si>
  <si>
    <t>Mobilná rádiová semafórová súprava s dynamickým riadením premávky s možnosťou prepojenia káblom</t>
  </si>
  <si>
    <t>630x630</t>
  </si>
  <si>
    <t>900x900</t>
  </si>
  <si>
    <t>Olep na smerovaciu dosku 702, 1000x250 mm</t>
  </si>
  <si>
    <t>Olep na smerovaciu dosku 702, 2000x250 mm</t>
  </si>
  <si>
    <t>Olep na smerovaciu dosku 702, 2500x500 mm</t>
  </si>
  <si>
    <t>703 Kužeľ dopravný, reflexný, 300 mm, ťažký, s podstavcom</t>
  </si>
  <si>
    <t>703 Kužeľ dopravný, reflexný, 500 mm, ťažký, s podstavcom</t>
  </si>
  <si>
    <t>703 Kužeľ dopravný, reflexný, 750 mm, ťažký, s podstavcom</t>
  </si>
  <si>
    <t>703 Kužeľ dopravný, reflexný, 1000 mm, ťažký, s podstavcom</t>
  </si>
  <si>
    <t>hod.</t>
  </si>
  <si>
    <t>Pilóty betónované na mieste s vytiahnutím pažnice, betón železový</t>
  </si>
  <si>
    <t>Pilóty betónované na mieste s vytiahnutím pažnice, betonárska výstuž</t>
  </si>
  <si>
    <t>t</t>
  </si>
  <si>
    <t>Mikropilóty betónované na mieste s vytiahnutím pažnice, betón železový</t>
  </si>
  <si>
    <t>Mikropilóty betónované na mieste s vytiahnutím pažnice, betonárska výstuž</t>
  </si>
  <si>
    <t>Jäkl FeZn 40x40x2 mm, červeno-biely reflexný olep, tr.1, 2x biely pás, 2x červený pás</t>
  </si>
  <si>
    <t>Rúra FeZn d60/2 mm + červeno-biely reflexný olep, tr.1, 2x biely pás, 2x červený pás</t>
  </si>
  <si>
    <t>Pretláčanie potrubia oceľového, tr. horniny 1-4</t>
  </si>
  <si>
    <t>Montáž IS7 Exit (podľa vyhl. 9/2009) na veľkoplošnú DZ</t>
  </si>
  <si>
    <t>500x120</t>
  </si>
  <si>
    <t>Tabuľka s ID číslom mosta (označenie mosta v zmysle TP 075)</t>
  </si>
  <si>
    <t>Tabuľka s ID číslom priepustu (označenie priepustu v zmysle TP 111)</t>
  </si>
  <si>
    <t>101; 110-10; 110-20; 111-10; 111-20; 112-4...20; 113-4...20; 114-10; 114-20; 114-30; 115; 116; 120; 121; 122; 125-10; 125-20; 126; 130; 131; 132; 135; 136; 140-10; 140-20; 141-10; 141-20; 142-10; 142-20; 143-10; 143-20; 145-10; 145-11; 145-20; 145-21; 146-10; 146-20; 201; 301; 301-20</t>
  </si>
  <si>
    <t>101; 110-10; 110-20; 111-10; 111-20; 112-4...20; 113-4...20; 114-10; 114-20; 114-30; 115; 116; 120; 121; 122; 125-10; 125-20; 126; 130; 131; 132; 135; 136; 140-10; 140-20; 141-10; 141-20; 142-10; 142-20; 143-10; 143-20; 145-10; 145-11; 145-20; 145-21; 146-10; 146-20; 151; 201; 301; 301-20</t>
  </si>
  <si>
    <t>152-10; 152-11; 152-12; 152-15; 152-16; 152-17; 152-20; 152-21; 152-22; 152-25; 152-26; 152-27</t>
  </si>
  <si>
    <t>153-50; 153-51; 153-52; 153-53</t>
  </si>
  <si>
    <t>203; 210-10; 210-20; 210-30; 210-31; 210-32; 210-33; 211-10; 211-20; 212-10; 212-20; 213; 215-10; 215-20; 216; 220; 221; 222; 223-50; 223-51; 224; 225-50; 225-60; 225-70; 225-80; 225-81; 225-90; 230; 231; 232; 233-50; 233-52; 233-53; 233-55; 233-56; 233-57; 233-58; 233-60; 233-63; 233-64; 233-72; 233-77; 233-78; 233-85; 234; 235; 240-2,8; 240-3,5; 240-4; 240-4,5; 240-5; 240-5,5; 240-6; 240-6,5; 240-7; 240-7,5; 240-8; 240-8,5; 240-9; 240-9,5; 240-10...43; 241-7...11; 242-1,8...2,5; 243-1,8...4,1; 244-7...21; 245-50; 245-51; 251; 253-10...140; 254; 255; 256-70; 256-75; 256-100; 256-125; 256-150; 261; 263-10...140; 264; 265; 267; 270; 270-10; 270-11; 270-20; 270-21; 270-30; 270-31; 271; 271-10; 271-11; 271-20; 271-21; 271-30; 271-31</t>
  </si>
  <si>
    <t>203; 210-10; 210-20; 210-30; 210-31; 210-32; 210-33; 211-10; 211-20; 212-10; 212-20; 213; 215-10; 215-20; 216; 220; 221; 222; 223-50; 223-51; 224; 225-50; 225-60; 225-70; 225-80; 225-81; 225-90; 230; 231; 232; 233-50; 233-52; 233-53; 233-55; 233-56; 233-57; 233-58; 233-60; 233-63; 233-64; 233-72; 233-77; 233-78; 233-85; 234; 235; 240-2,8; 240-3,5; 240-4; 240-4,5; 240-5; 240-5,5; 240-6; 240-6,5; 240-7; 240-7,5; 240-8; 240-8,5; 240-9; 240-9,5; 240-10...43; 241-7...11; 242-1,8...2,5; 243-1,8...4,1; 244-7...21; 245-50; 245-51; 250-30...100; 251; 253-10...140; 254; 255; 256-70; 256-75; 256-100; 256-125; 256-150; 260-30...100; 261; 263-10...140; 264; 265; 267; 270; 270-10; 270-11; 270-20; 270-21; 270-30; 270-31; 271; 271-10; 271-11; 271-20; 271-21; 271-30; 271-31</t>
  </si>
  <si>
    <t>203; 210-10; 210-20; 210-30; 210-31; 210-32; 210-33; 211-10; 211-20; 212-10; 212-20; 215-10; 215-20; 216; 230; 231; 232; 233-50; 233-52; 233-53; 233-55; 233-56; 233-57; 233-58; 233-60; 233-63; 233-64; 233-72; 233-77; 233-78; 233-85; 234; 235; 240-2,8; 240-3,5; 240-4; 240-4,5; 240-5; 240-5,5; 240-6; 240-6,5; 240-7; 240-7,5; 240-8; 240-8,5; 240-9; 240-9,5; 240-10...43; 241-7...11; 242-1,8...2,5; 243-1,8...4,1; 244-7...21; 250-30...100; 253-10...140; 254; 255; 256-70; 256-75; 256-100; 256-125; 256-150; 260-30...100; 263-10...140; 264; 265; 267; 270; 270-10; 270-11; 270-20; 270-21; 270-30; 270-31; 271; 271-10; 271-11; 271-20; 271-21; 271-30; 271-31</t>
  </si>
  <si>
    <t>203; 210-10; 210-20; 210-30; 210-31; 210-32; 210-33; 211-10; 211-20; 212-10; 212-20; 213; 215-10; 215-20; 216; 224; 225-50; 225-60; 225-70; 225-80; 225-81; 225-90; 230; 231; 232; 233-50; 233-52; 233-53; 233-55; 233-56; 233-57; 233-58; 233-60; 233-63; 233-64; 233-72; 233-77; 233-78; 233-85; 234; 235; 240-2,8; 240-3,5; 240-4; 240-4,5; 240-5; 240-5,5; 240-6; 240-6,5; 240-7; 240-7,5; 240-8; 240-8,5; 240-9; 240-9,5; 240-10...43; 241-7...11; 242-1,8...2,5; 243-1,8...4,1; 244-7...21; 250-30...100; 253-10...140; 254; 255; 256-70; 256-75; 256-100; 256-125; 256-150; 260-30...100; 263-10...140; 264; 265; 267</t>
  </si>
  <si>
    <t>302; 303; 304</t>
  </si>
  <si>
    <t>302; 303; 304; 311; 312; 313; 314</t>
  </si>
  <si>
    <t>302; 303; 304; 311; 312</t>
  </si>
  <si>
    <t>309; 310</t>
  </si>
  <si>
    <t>272; 272-10; 272-20; 272-30; 272-50</t>
  </si>
  <si>
    <t>273-50; 273-51; 273-52; 273-53; 273-55; 273-56; 273-57; 273-58; 273-60; 273-61; 273-62; 273-63; 273-65; 273-66; 273-67; 273-68; 273-70; 273-71; 273-72; 273-73; 273-75; 273-76; 273-77; 273-78; 273-80; 273-81; 273-82; 273-83; 273-85; 273-86; 273-87; 273-88</t>
  </si>
  <si>
    <t>321-10; 321-20</t>
  </si>
  <si>
    <t>321-30; 322-50</t>
  </si>
  <si>
    <t>322-50</t>
  </si>
  <si>
    <t>322-51</t>
  </si>
  <si>
    <t>331-50; 331-60; 332; 333; 334; 335</t>
  </si>
  <si>
    <t>333; 334; 335</t>
  </si>
  <si>
    <t>363-10; 363-15; 363-20; 363-25; 363-30; 363-35; 363-50; 363-55; 368-50; 368-60; 368-70; 370-50; 370-51; 370-55; 370-56; 370-60; 370-65; 370-70; 370-75; 371-50; 371-51; 373-50; 373-51; 373-52; 373-53; 373-55; 373-56; 373-57; 373-58; 373-60; 373-61; 373-62; 373-63; 373-65; 373-66; 373-80; 373-81; 373-82; 373-83; 373-85; 373-86; 373-87; 373-90; 373-91; 373-92; 373-94; 373-95; 373-96; 373-97; 373-98; 373-99; 376-50; 376-51; 376-52; 376-53; 376-60; 376-61; 376-62; 378-50; 378-51; 378-52; 378-53; 378-54; 378-60; 378-61; 378-70</t>
  </si>
  <si>
    <t>350-50; 350-51; 350-52; 352-50; 352-51; 352-60; 352-61; 353-50; 353-51</t>
  </si>
  <si>
    <t>328-50</t>
  </si>
  <si>
    <t>325-10; 325-20; 326-10; 326-20; 327-50; 327-51; 327-60; 327-61; 328; 330-50...100</t>
  </si>
  <si>
    <t>325-10; 325-20</t>
  </si>
  <si>
    <t>330-50...100</t>
  </si>
  <si>
    <t>326-10; 326-20; 327-50; 327-51; 327-60; 327-61; 328; 330-50</t>
  </si>
  <si>
    <t>355-50</t>
  </si>
  <si>
    <t>355-60; 355-61; 355-62; 355-70; 355-71; 355-72</t>
  </si>
  <si>
    <t>305-50; 305-51; 305-52; 305-60; 305-61; 305-62; 305-70; 306-50; 306-51; 306-52; 306-60; 306-61; 306-62; 306-70; 307-50; 307-51; 307-52; 308-50; 308-51; 308-52</t>
  </si>
  <si>
    <t>340-50; 340-51; 340-52; 340-53; 340-55; 340-56; 340-60; 340-61; 340-65; 390-10; 390-11; 390-12; 390-20; 390-21; 390-22; 390-30; 390-50; 390-55</t>
  </si>
  <si>
    <t>340-55; 340-56; 340-60; 340-61; 340-65; 390-10; 390-11; 390-12; 390-20; 390-21; 390-22; 390-30; 390-50; 390-55</t>
  </si>
  <si>
    <t>374-50; 374-51</t>
  </si>
  <si>
    <t xml:space="preserve">401-30...33; 403-31...38; 411-10...23; 413-10...25; 421-10...23; 423-10...25; 431-10...25; 432-10...25; 441-10...28; 443-10...25; 445-10...22; 451-10...33; 453-10...23; 455-10...32; 457-11; 457-21; 459-50...72 </t>
  </si>
  <si>
    <t xml:space="preserve">283-50; 283-51; 344; 391-10; 391-20; 392-50; 392-51; 392-52; 392-53; 401-30...33; 402-30...32; 403-31...38; 404-31...37; 411-10...23; 412-11...22; 413-10...25; 414-11...24; 421-10...23; 422-10...22; 423-10...25; 424-10...22; 431-10...25; 432-10...25; 441-10...28; 442-11...22; 443-10...25; 444-11...444-22; 445-10...22; 451-10...33; 453-10...23; 455-10...32; 457-11; 457-21; 459-50...72 </t>
  </si>
  <si>
    <t>280-50; 280-51; 281-50; 281-51; 282-50; 282-51</t>
  </si>
  <si>
    <t>2240x2240</t>
  </si>
  <si>
    <t>248; 249; 268-20; 268-30; 269-20; 269-30; 275; 276; 277; 278</t>
  </si>
  <si>
    <t>364-10...28; 365-10...26; 366-10...26; 367-10...26</t>
  </si>
  <si>
    <t>393-30...32; 396-30...32</t>
  </si>
  <si>
    <t>394-10...62</t>
  </si>
  <si>
    <t>395-10...22</t>
  </si>
  <si>
    <t>501-60; 502-60; 502-61; 502-62</t>
  </si>
  <si>
    <t>509-87...89</t>
  </si>
  <si>
    <t>509-95; 509-96</t>
  </si>
  <si>
    <t>501-60; 502-60; 502-61; 502-62; 509-97</t>
  </si>
  <si>
    <t>506-52,53,70; 506-139.r3; 506-141.r3; 506-142.r3; 506-143.r3; 507-53,51; 507-56,50; 507-58,57; 507-75; 507-76; 507-80; 507-102.c71; 507-139.r2; 507-139.r3; 507-141.r2; 507-141.r3; 507-142.r2; 507-142.r3; 507-143.r2; 507-143.r3; 509-100.r4; 509-100.r5; 509-100.r6; 510-10...24; 515-53,51; 515-58,57; 526</t>
  </si>
  <si>
    <t>506-52,53,70; 506-139.r3; 506-141.r3; 506-142.r3; 506-143.r3; 507-53,51; 507-56,50; 507-58,57; 507-75; 507-76; 507-80; 507-102.c71; 507-139.r2; 507-139.r3; 507-141.r2; 507-141.r3; 507-142.r2; 507-142.r3; 507-143.r2; 507-143.r3; 509-90; 509-100.r4; 509-100.r5; 509-100.r6; 510-10...24; 515-53,51; 515-58,57; 526</t>
  </si>
  <si>
    <t>503-30; 505-50; 505-51; 505-72; 505-74; 505-76; 505-80; 506-52.h7,5; 506-52.h12; 506-53,51; 506-56,50; 506-58,57; 506-70,52; 506-75; 506-76; 506-80; 506-100.c51; 506-102.c71; 506-102.c78; 506-110; 506-111; 506-139.r2; 506-141.r2; 506-142.r2; 506-143.r2; 507-50...58; 507-63...72; 507-77; 507-78; 507-81; 507-90; 507-100.c50; 507-101; 507-120; 507-121; 507-139.r1; 507-141.r1; 507-142.r1; 507-143.r1; 509-50; 509-51; 509-70; 509-91; 509-92; 509-100.r3; 509-101; 511; 512; 513; 514; 515-51; 515-53; 515-57; 515-58; 515-64...68; 515-100.c50; 515-101; 520.h3,5; 520.h7,5; 520.h12; 525, 527-3...6; 533.c78; 533.n102</t>
  </si>
  <si>
    <t>503-30; 505-50; 505-51; 505-72; 505-74; 505-76; 505-80; 506-52.h7,5; 506-52.h12; 506-53,51; 506-56,50; 506-58,57; 506-70,52; 506-75; 506-76; 506-80; 506-100.c51; 506-102.c71; 506-102.c78; 506-110; 506-111; 506-139.r2; 506-141.r2; 506-142.r2; 506-143.r2; 507-50...58; 507-63...72; 507-77; 507-78; 507-81; 507-90; 507-100.c50; 507-101; 507-120; 507-121; 507-139.r1; 507-141.r1; 507-142.r1; 507-143.r1; 509-50; 509-51; 509-70; 509-91; 509-92; 509-100.r3; 509-101; 511; 512; 513; 514; 515-51; 515-53; 515-57; 515-58; 515-64...68; 515-100.c50; 515-101; 520.h3,5; 520.h7,5; 520.h12; 525, 533.c78; 533.n102</t>
  </si>
  <si>
    <t>533.c78.n102</t>
  </si>
  <si>
    <t>501-50; 501-51; 501-52; 502-50; 502-51; 502-52; 503-10; 503-15; 503-20; 503-25; 504-10; 504-15; 504-20; 504-25; 504-35; 505-50; 505-51; 505-60...71; 505-73; 505-75; 505-77...79; 506-50...72; 506-77; 506-78; 506-81...102; 506-100.c50; 506-100.c60; 506-100.c61; 506-102.c50; 506-120; 506-121; 506-139.r1; 506-141.r1; 506-142.r1; 506-143.r1; 507-60; 507-61; 507-85; 507-86; 507-100; 507-102; 508-2,8; 508-3,5; 508-7,5; 508-12; 509-52...63; 509-72...77; 509-80; 509-81-10; 509-81-20; 509-100.r1; 509-100.r2; 515-100; 515-102; 520; 521-50...53; 522; 530, 531; 532-50...64; 533</t>
  </si>
  <si>
    <t>501-50; 501-51; 501-52; 502-50; 502-51; 502-52; 503-10; 503-15; 503-20; 503-25; 504-10; 504-15; 504-20; 504-25; 504-35; 505-50; 505-51; 505-60...71; 505-73; 505-75; 505-77...79; 506-50...72; 506-77; 506-78; 506-81...102; 506-100.c50; 506-100.c60; 506-100.c61; 506-102.c50; 506-120; 506-121; 506-139.r1; 506-141.r1; 506-142.r1; 506-143.r1; 507-60; 507-61; 507-85; 507-86; 507-100; 507-102; 508-2,8; 508-3,5; 508-7,5; 508-12; 509-52...63; 509-72...77; 509-80; 509-81-10; 509-81-20; 509-93; 509-94; 509-100.r1; 509-100.r2; 515-100; 515-102; 520; 521-50...53; 522; 530, 531; 532-50...64; 533</t>
  </si>
  <si>
    <t>501-50; 501-51; 501-52; 502-50; 502-51; 502-52; 503-10; 503-15; 503-20; 503-25; 504-10; 504-15; 504-20; 504-25; 504-35; 505-50; 505-51; 505-60...71; 505-73; 505-75; 505-77...79; 506-50...72; 506-77; 506-78; 506-81...102; 506-100.c50; 506-100.c60; 506-100.c61; 506-102.c50; 506-120; 506-121; 506-139.r1; 506-141.r1; 506-142.r1; 506-143.r1; 507-60; 507-61; 507-85; 507-86; 507-100; 507-102; 508-2,8; 508-3,5; 508-7,5; 508-12; 509-52...63; 509-72...77; 509-93; 509-94; 509-100.r1; 509-100.r2; 515-100; 515-102; 520; 521-50...53; 522; 530, 531; 532-50...64; 533</t>
  </si>
  <si>
    <t>701-50</t>
  </si>
  <si>
    <t>701-51</t>
  </si>
  <si>
    <t>701-52</t>
  </si>
  <si>
    <t>701-53</t>
  </si>
  <si>
    <t>701-54</t>
  </si>
  <si>
    <t>701-55</t>
  </si>
  <si>
    <t>701-56</t>
  </si>
  <si>
    <t>701-57</t>
  </si>
  <si>
    <t>701-58</t>
  </si>
  <si>
    <t>701-59</t>
  </si>
  <si>
    <t>701-60</t>
  </si>
  <si>
    <t>705-10; 705-20</t>
  </si>
  <si>
    <t>705-11; 705-21</t>
  </si>
  <si>
    <t>705-12; 705-22</t>
  </si>
  <si>
    <t>705-13; 705-23</t>
  </si>
  <si>
    <t>705-14; 705-24</t>
  </si>
  <si>
    <t>705-15; 705-25</t>
  </si>
  <si>
    <t>706-10; 706-20; 706-30</t>
  </si>
  <si>
    <t>706-11; 706-21; 706-31</t>
  </si>
  <si>
    <t>706-32</t>
  </si>
  <si>
    <t>706-33</t>
  </si>
  <si>
    <t>706-34</t>
  </si>
  <si>
    <r>
      <t>m</t>
    </r>
    <r>
      <rPr>
        <vertAlign val="superscript"/>
        <sz val="1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</si>
  <si>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&lt; 1 m</t>
    </r>
    <r>
      <rPr>
        <vertAlign val="superscript"/>
        <sz val="11"/>
        <rFont val="Calibri"/>
        <family val="2"/>
        <charset val="238"/>
      </rPr>
      <t>2</t>
    </r>
  </si>
  <si>
    <r>
      <t>≥ 1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&lt; 2 m</t>
    </r>
    <r>
      <rPr>
        <vertAlign val="superscript"/>
        <sz val="11"/>
        <rFont val="Calibri"/>
        <family val="2"/>
        <charset val="238"/>
      </rPr>
      <t>2</t>
    </r>
  </si>
  <si>
    <r>
      <t>≥ 2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&lt; 3 m</t>
    </r>
    <r>
      <rPr>
        <vertAlign val="superscript"/>
        <sz val="11"/>
        <rFont val="Calibri"/>
        <family val="2"/>
        <charset val="238"/>
      </rPr>
      <t>2</t>
    </r>
  </si>
  <si>
    <r>
      <t>≥ 3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/>
    </r>
  </si>
  <si>
    <t>DZ FeZn plech, veľkoplošná</t>
  </si>
  <si>
    <t>DZ Al plech, veľkoplošná</t>
  </si>
  <si>
    <t>Bandimex páska 12 mm, stredné kotvenie</t>
  </si>
  <si>
    <t>Bandimex spona 12 mm, stredné kotvenie</t>
  </si>
  <si>
    <t>Batéria 6V/50Ah, do výstražného svetla</t>
  </si>
  <si>
    <t>Batéria 6V/20Ah, do výstražného svetla</t>
  </si>
  <si>
    <t>Fólia reflexná, tr. 2, žltozelená</t>
  </si>
  <si>
    <t>Konštrukcia pre uchytenie DZ na oceľové zvodidlo (tabuľka s ID mosta/priepustu)</t>
  </si>
  <si>
    <t>703 Kužeľ dopravný, reflexný, 750 mm, ťažký, so zábleskovým svetlom - LED</t>
  </si>
  <si>
    <t>Svetlo výstražné, prízemné na 702, LED s automatickým zosúladením - TOPLED</t>
  </si>
  <si>
    <t>703 Kužeľ dopravný, reflexný, 750 mm, ťažký, so zábleskovým svetlom - LED s automatickým zosúladením</t>
  </si>
  <si>
    <t>Úpinka FeZn na stĺp VO (nerezový spojovací materiál)</t>
  </si>
  <si>
    <t>Vodiaci prah, podstavec L54 pre vodiace dosky L92</t>
  </si>
  <si>
    <t>702 smerovacia doska jednostranná plastová 1000x250</t>
  </si>
  <si>
    <t>702 smerovacia doska jednostranná plastová 2000x250</t>
  </si>
  <si>
    <t>702 smerovacia doska jednostranná plastová 2500x500</t>
  </si>
  <si>
    <t>702smerovacia doska obojstranná plastová 1000x250</t>
  </si>
  <si>
    <t>702 smerovacia doska obojstranná plastová 2000x250</t>
  </si>
  <si>
    <t>702 smerovacia doska obojstranná plastová 2500x500</t>
  </si>
  <si>
    <t>Nabíjací adaptér</t>
  </si>
  <si>
    <t>Bezpečnostný systém - monitorovací a poplašný systém pre pracovníkov údržby</t>
  </si>
  <si>
    <t>Zastavovací svietiaci terč červená/zelená LED</t>
  </si>
  <si>
    <t>Zastavovacia tyč LED (červená) na monočlánky 1,5V</t>
  </si>
  <si>
    <t>Clona proti oslneniu 600 mm</t>
  </si>
  <si>
    <t>Clona proti oslneniu 900 mm</t>
  </si>
  <si>
    <t>Clona proti oslneniu 1200 mm</t>
  </si>
  <si>
    <t>Konštrukcia na zvodidlá pre uchytenie clony proti oslneniu</t>
  </si>
  <si>
    <t>Držiak pre uchytenie clony</t>
  </si>
  <si>
    <t>Stojan na prenosné dopravné značenie so zvýšenou stabilitou</t>
  </si>
  <si>
    <t>Úchyt na zvodidlo twong</t>
  </si>
  <si>
    <r>
      <t>Dočasné prekrytie prízemnej DZ magnetické (DZ ˃ 1,5 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)</t>
    </r>
  </si>
  <si>
    <r>
      <t>Dočasné prekrytie prízemnej DZ magnetické (DZ ≤ 1,5 m</t>
    </r>
    <r>
      <rPr>
        <b/>
        <vertAlign val="super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)</t>
    </r>
  </si>
  <si>
    <t>Dočasné prekrytie portálovej DZ magnetické</t>
  </si>
  <si>
    <t>Trvalé prelepenie symbolu portálovej DZ (vrátane zdvíhacej techniky)</t>
  </si>
  <si>
    <t>Podstavec kompaktný, multifunkčný, 25 kg</t>
  </si>
  <si>
    <t>Vodiaci prah, koncový kus s hákom, L62</t>
  </si>
  <si>
    <t>sklopná značka vrátane pántu - trojuholník</t>
  </si>
  <si>
    <t>sklopná značka vrátane pántu - kruh</t>
  </si>
  <si>
    <t>sklopná značka vrátane pántu - štvorec</t>
  </si>
  <si>
    <t>sklopná značka vrátane pántu - obdĺžnik</t>
  </si>
  <si>
    <t>sklopná značka vrátane pántu  - obdĺžnik</t>
  </si>
  <si>
    <t>Stožiar pre umiestnenie PDZ</t>
  </si>
  <si>
    <t>Úprava a čistenie povrchu</t>
  </si>
  <si>
    <t>Náter portálových konštrukcií (vrátane náterových látok)</t>
  </si>
  <si>
    <t>Vypracovanie statického posudku portálovej konštrukcie</t>
  </si>
  <si>
    <t>Montáž stožiara pre umiestnenie PDZ</t>
  </si>
  <si>
    <t>Pokládka káblov</t>
  </si>
  <si>
    <t>Elektronické dopravné zariadenia</t>
  </si>
  <si>
    <t>Iné práce - porealizačné zameranie</t>
  </si>
  <si>
    <t>Fólia na dočasné prekrytie DZ, čierna (33 m/bal)</t>
  </si>
  <si>
    <t>Oranžovo-čierna páska na dočasné prelepenie symbolu dopravnej značky</t>
  </si>
  <si>
    <t>Osadenie plastového obrubníka (červeno-biely)</t>
  </si>
  <si>
    <t>Odstránenie plastového obrubníka (červeno-biely)</t>
  </si>
  <si>
    <t>Cestný výstražný blesk (oranžový)</t>
  </si>
  <si>
    <t>počet (ks) Región Východ</t>
  </si>
  <si>
    <t>počet (ks) Región Stred</t>
  </si>
  <si>
    <t>počet (ks) Región Západ</t>
  </si>
  <si>
    <t>jednotková cena v € bez DPH Región Východ</t>
  </si>
  <si>
    <t>jednotková cena v € bez DPH Región Stred</t>
  </si>
  <si>
    <t>jednotková cena v € bez DPH Región Západ</t>
  </si>
  <si>
    <t>cena spolu v €  bez DPH Východ + Stred + Západ</t>
  </si>
  <si>
    <t>počet spolu (ks) Východ + Stred + Západ</t>
  </si>
  <si>
    <t>Mobilný varovný prah</t>
  </si>
  <si>
    <t>Poznámka:</t>
  </si>
  <si>
    <t>Uchádzač vyplňuje len bunky vyplnené žltou farbou, do ostatných nesmie zasahovať. Cena sa vyplňuje bez medzier v tisícoch.</t>
  </si>
  <si>
    <r>
      <t xml:space="preserve">Uchádzač uvedie skutočnosť, či je /nie je platcom DPH:  </t>
    </r>
    <r>
      <rPr>
        <b/>
        <sz val="11"/>
        <color theme="1"/>
        <rFont val="Calibri"/>
        <family val="2"/>
        <charset val="238"/>
        <scheme val="minor"/>
      </rPr>
      <t>Som/ Nie som platcom DPH</t>
    </r>
  </si>
  <si>
    <t>Uchádzač vyplní ceny v €, max. na 2 desatinné miesta.</t>
  </si>
  <si>
    <t xml:space="preserve">   V ......................................................, dňa .........................................</t>
  </si>
  <si>
    <t>Meno , priezvisko a podpis oprávnenej osoby uchádzača</t>
  </si>
  <si>
    <t>............................................................................................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</si>
  <si>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</si>
  <si>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</si>
  <si>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</si>
  <si>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</si>
  <si>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</si>
  <si>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</si>
  <si>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</si>
  <si>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Popis</t>
  </si>
  <si>
    <t>Celková cena 
[€ s DPH]</t>
  </si>
  <si>
    <t>Uchádzačom navrhovaná  celková cena za realizáciu predmetu zákazky  vyjadrená v eurách bez DPH, zaokrúhlená na dve desatinné miesta, vypočítaná a vyjadrená podľa časti B.2 Spôsob určenia ceny SP</t>
  </si>
  <si>
    <t>...........................................................</t>
  </si>
  <si>
    <t>oprávnenej osoby uchádzača</t>
  </si>
  <si>
    <t>Návrh na plnenie kritérií</t>
  </si>
  <si>
    <r>
      <t>Celková cena za realizáciu predmetu zákazky</t>
    </r>
    <r>
      <rPr>
        <b/>
        <vertAlign val="superscript"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
[€ bez DPH]</t>
    </r>
  </si>
  <si>
    <t>Príloha A2 - Celková cena za realizáciu predmetu zákazky v EUR bez DPH</t>
  </si>
  <si>
    <t>meno, priezvisko a podpis</t>
  </si>
  <si>
    <t>Príloha č. 1 k časti A2</t>
  </si>
  <si>
    <t>DPH 20%
[€]</t>
  </si>
  <si>
    <t xml:space="preserve">         ............................................................................................</t>
  </si>
  <si>
    <t>Vypracovanie DVP, DSRS, VTD</t>
  </si>
  <si>
    <t>V ....................... dňa: ..........................</t>
  </si>
  <si>
    <t>Konštrukcia s pasívnou bezpečnosťou 100 NE B</t>
  </si>
  <si>
    <t>Konštrukcia s pasívnou bezpečnosťou 70 HE E</t>
  </si>
  <si>
    <t>Rúra FeZn d60/3 mm</t>
  </si>
  <si>
    <t>m2</t>
  </si>
  <si>
    <t xml:space="preserve">Dočasné prekrytie DZ </t>
  </si>
  <si>
    <t>Vypracovanie výrobno-technickej dokumentácie s vykreslením značky s konštrukciou v priečnom reze</t>
  </si>
  <si>
    <t>geodetický bod</t>
  </si>
  <si>
    <t>Doplňujúce práce, diamantové rezanie bitúmenového krytu, podkladu, vrátane vyplnenia škár prodofix zálievkou</t>
  </si>
  <si>
    <t>Vrty pre mikropilóty, tr. horniny II (vrátane naloženia a odvozu vybúraného materiálu na skládku) do 120mm</t>
  </si>
  <si>
    <t>Vrty pre pilóty, tr. horniny II (vrátane naloženia a odvozu vybúraného materiálu na skládku) do 300mm</t>
  </si>
  <si>
    <t>Vedenie nadzemné VN – stožiare jednoduché oceľové, rúrové, vrátane montáže</t>
  </si>
  <si>
    <t>Vedenie vonkajšie káblové (diaľkové siete) – spojky pre káble optické úložné, vrátane dodávky a montáže káblovej komory</t>
  </si>
  <si>
    <t>Káble Cu – NN silové, CYKY-J 5x50,  CYKY.J 5x6</t>
  </si>
  <si>
    <t>Plnomaticová LED PDZ typu E (RGB veľkosť 1700x2000x300 mm, počet svietiacich bodov 72x88, rozteč bodov 20 mm)</t>
  </si>
  <si>
    <t>Montáž plnomaticovej LED PDZ typu E na stožiar</t>
  </si>
  <si>
    <t>Radič pre 1 ks až 2 ks LED PDZ typu E</t>
  </si>
  <si>
    <t>Som/ Nie som platcom DPH</t>
  </si>
  <si>
    <t xml:space="preserve">Uchádzač uvedie skutočnosť, či je /nie je platcom DPH:  </t>
  </si>
  <si>
    <t xml:space="preserve">   V ..................................................... dňa .........................................</t>
  </si>
  <si>
    <t xml:space="preserve">Konštrukcia s pasívnou bezpečnosťou 100 NE A </t>
  </si>
  <si>
    <t xml:space="preserve">Konštrukcia s pasívnou bezpečnosťou 100 NE C </t>
  </si>
  <si>
    <t>Konštrukcia s pasívnou bezpečnosťou 70 HE B</t>
  </si>
  <si>
    <t>Konštrukcia s pasívnou bezpečnosťou 70 HE C</t>
  </si>
  <si>
    <t>Konštrukcia s pasívnou bezpečnosťou 70 HE D</t>
  </si>
  <si>
    <t>Špecifikácia ceny</t>
  </si>
  <si>
    <t>Množstvo pre región Východ</t>
  </si>
  <si>
    <t>Množstvo pre región Stred</t>
  </si>
  <si>
    <t>Množstvo pre región Západ</t>
  </si>
  <si>
    <t>Množstvo spolu Východ + Stred + Západ</t>
  </si>
  <si>
    <t>Jednotková cena v € bez DPH Región Východ</t>
  </si>
  <si>
    <t>Jednotková cena v € bez DPH Región Stred</t>
  </si>
  <si>
    <t>Jednotková cena v € bez DPH Región Západ</t>
  </si>
  <si>
    <t>Cena celkom v €  bez DPH Východ + Stred + Západ</t>
  </si>
  <si>
    <t>20% DPH</t>
  </si>
  <si>
    <t>Cena celkom v €  s DPH Východ + Stred + Západ</t>
  </si>
  <si>
    <t>Množstvo  Východ + Stred + Západ</t>
  </si>
  <si>
    <t>Množstvo Východ + Stred + Západ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</si>
</sst>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4" fontId="18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1" applyFont="1" applyFill="1" applyAlignment="1" applyProtection="1">
      <alignment horizontal="center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vertical="center" wrapText="1"/>
    </xf>
    <xf numFmtId="0" fontId="2" fillId="0" borderId="0" xfId="2" applyFont="1" applyFill="1" applyBorder="1" applyAlignment="1" applyProtection="1">
      <alignment horizontal="center" vertical="center"/>
    </xf>
    <xf numFmtId="3" fontId="2" fillId="0" borderId="0" xfId="2" applyNumberFormat="1" applyFont="1" applyFill="1" applyBorder="1" applyAlignment="1" applyProtection="1">
      <alignment horizontal="right" vertical="center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left" vertical="center" wrapText="1"/>
    </xf>
    <xf numFmtId="0" fontId="2" fillId="0" borderId="2" xfId="2" applyFont="1" applyFill="1" applyBorder="1" applyAlignment="1" applyProtection="1">
      <alignment horizontal="center" vertical="center"/>
    </xf>
    <xf numFmtId="4" fontId="2" fillId="0" borderId="2" xfId="2" applyNumberFormat="1" applyFont="1" applyFill="1" applyBorder="1" applyAlignment="1" applyProtection="1">
      <alignment horizontal="center" vertical="center"/>
    </xf>
    <xf numFmtId="3" fontId="2" fillId="0" borderId="2" xfId="2" applyNumberFormat="1" applyFont="1" applyFill="1" applyBorder="1" applyAlignment="1" applyProtection="1">
      <alignment horizontal="center" vertical="center"/>
    </xf>
    <xf numFmtId="4" fontId="2" fillId="2" borderId="2" xfId="2" applyNumberFormat="1" applyFont="1" applyFill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left" vertical="center" wrapText="1"/>
    </xf>
    <xf numFmtId="0" fontId="2" fillId="0" borderId="5" xfId="2" applyFont="1" applyFill="1" applyBorder="1" applyAlignment="1" applyProtection="1">
      <alignment horizontal="center" vertical="center"/>
    </xf>
    <xf numFmtId="4" fontId="2" fillId="0" borderId="5" xfId="2" applyNumberFormat="1" applyFont="1" applyFill="1" applyBorder="1" applyAlignment="1" applyProtection="1">
      <alignment horizontal="center" vertical="center"/>
    </xf>
    <xf numFmtId="3" fontId="2" fillId="0" borderId="5" xfId="2" applyNumberFormat="1" applyFont="1" applyFill="1" applyBorder="1" applyAlignment="1" applyProtection="1">
      <alignment horizontal="center" vertical="center"/>
    </xf>
    <xf numFmtId="4" fontId="2" fillId="2" borderId="5" xfId="2" applyNumberFormat="1" applyFont="1" applyFill="1" applyBorder="1" applyAlignment="1" applyProtection="1">
      <alignment horizontal="right" vertical="center"/>
      <protection locked="0"/>
    </xf>
    <xf numFmtId="0" fontId="4" fillId="0" borderId="7" xfId="2" applyFont="1" applyFill="1" applyBorder="1" applyAlignment="1" applyProtection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 wrapText="1"/>
    </xf>
    <xf numFmtId="3" fontId="4" fillId="0" borderId="2" xfId="2" applyNumberFormat="1" applyFont="1" applyFill="1" applyBorder="1" applyAlignment="1" applyProtection="1">
      <alignment horizontal="center" vertical="center"/>
    </xf>
    <xf numFmtId="3" fontId="4" fillId="0" borderId="5" xfId="2" applyNumberFormat="1" applyFont="1" applyFill="1" applyBorder="1" applyAlignment="1" applyProtection="1">
      <alignment horizontal="center" vertical="center"/>
    </xf>
    <xf numFmtId="4" fontId="4" fillId="0" borderId="3" xfId="2" applyNumberFormat="1" applyFont="1" applyFill="1" applyBorder="1" applyAlignment="1" applyProtection="1">
      <alignment horizontal="right" vertical="center"/>
    </xf>
    <xf numFmtId="4" fontId="4" fillId="0" borderId="6" xfId="2" applyNumberFormat="1" applyFont="1" applyFill="1" applyBorder="1" applyAlignment="1" applyProtection="1">
      <alignment horizontal="right" vertical="center"/>
    </xf>
    <xf numFmtId="0" fontId="4" fillId="0" borderId="10" xfId="2" applyFont="1" applyFill="1" applyBorder="1" applyAlignment="1" applyProtection="1">
      <alignment horizontal="center" vertical="center" wrapText="1"/>
    </xf>
    <xf numFmtId="0" fontId="4" fillId="0" borderId="11" xfId="2" applyFont="1" applyFill="1" applyBorder="1" applyAlignment="1" applyProtection="1">
      <alignment horizontal="center" vertical="center" wrapText="1"/>
    </xf>
    <xf numFmtId="0" fontId="4" fillId="0" borderId="12" xfId="2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/>
    </xf>
    <xf numFmtId="0" fontId="4" fillId="0" borderId="14" xfId="2" applyFont="1" applyFill="1" applyBorder="1" applyAlignment="1" applyProtection="1">
      <alignment horizontal="left" vertical="center" wrapText="1"/>
    </xf>
    <xf numFmtId="0" fontId="2" fillId="0" borderId="14" xfId="2" applyFont="1" applyFill="1" applyBorder="1" applyAlignment="1" applyProtection="1">
      <alignment horizontal="center" vertical="center"/>
    </xf>
    <xf numFmtId="4" fontId="2" fillId="0" borderId="14" xfId="2" applyNumberFormat="1" applyFont="1" applyFill="1" applyBorder="1" applyAlignment="1" applyProtection="1">
      <alignment horizontal="center" vertical="center"/>
    </xf>
    <xf numFmtId="3" fontId="2" fillId="0" borderId="14" xfId="2" applyNumberFormat="1" applyFont="1" applyFill="1" applyBorder="1" applyAlignment="1" applyProtection="1">
      <alignment horizontal="center" vertical="center"/>
    </xf>
    <xf numFmtId="3" fontId="4" fillId="0" borderId="14" xfId="2" applyNumberFormat="1" applyFont="1" applyFill="1" applyBorder="1" applyAlignment="1" applyProtection="1">
      <alignment horizontal="center" vertical="center"/>
    </xf>
    <xf numFmtId="4" fontId="2" fillId="2" borderId="14" xfId="2" applyNumberFormat="1" applyFont="1" applyFill="1" applyBorder="1" applyAlignment="1" applyProtection="1">
      <alignment horizontal="right" vertical="center"/>
      <protection locked="0"/>
    </xf>
    <xf numFmtId="4" fontId="4" fillId="0" borderId="15" xfId="2" applyNumberFormat="1" applyFont="1" applyFill="1" applyBorder="1" applyAlignment="1" applyProtection="1">
      <alignment horizontal="right" vertical="center"/>
    </xf>
    <xf numFmtId="0" fontId="2" fillId="0" borderId="16" xfId="1" applyFont="1" applyFill="1" applyBorder="1" applyAlignment="1" applyProtection="1">
      <alignment horizontal="center" vertical="center"/>
    </xf>
    <xf numFmtId="4" fontId="4" fillId="0" borderId="17" xfId="2" applyNumberFormat="1" applyFont="1" applyFill="1" applyBorder="1" applyAlignment="1" applyProtection="1">
      <alignment horizontal="right" vertical="center"/>
    </xf>
    <xf numFmtId="4" fontId="4" fillId="0" borderId="19" xfId="2" applyNumberFormat="1" applyFont="1" applyFill="1" applyBorder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 wrapText="1"/>
    </xf>
    <xf numFmtId="0" fontId="9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8" fillId="0" borderId="0" xfId="0" applyFont="1" applyProtection="1"/>
    <xf numFmtId="0" fontId="8" fillId="0" borderId="26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/>
    </xf>
    <xf numFmtId="164" fontId="16" fillId="0" borderId="5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164" fontId="0" fillId="0" borderId="0" xfId="0" applyNumberForma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4" fontId="13" fillId="0" borderId="26" xfId="0" applyNumberFormat="1" applyFont="1" applyBorder="1" applyAlignment="1" applyProtection="1">
      <alignment horizontal="center" vertical="center" wrapText="1"/>
    </xf>
    <xf numFmtId="164" fontId="13" fillId="0" borderId="26" xfId="0" applyNumberFormat="1" applyFont="1" applyBorder="1" applyAlignment="1" applyProtection="1">
      <alignment horizontal="center" vertical="center" wrapText="1"/>
    </xf>
    <xf numFmtId="164" fontId="8" fillId="0" borderId="26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5" fillId="0" borderId="0" xfId="1" applyFont="1" applyFill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Border="1" applyProtection="1"/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protection locked="0"/>
    </xf>
    <xf numFmtId="0" fontId="0" fillId="0" borderId="0" xfId="0" applyFont="1" applyProtection="1"/>
    <xf numFmtId="0" fontId="0" fillId="0" borderId="5" xfId="0" applyBorder="1" applyProtection="1"/>
    <xf numFmtId="164" fontId="15" fillId="0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vertical="center"/>
    </xf>
    <xf numFmtId="0" fontId="17" fillId="0" borderId="5" xfId="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/>
    <xf numFmtId="0" fontId="2" fillId="0" borderId="27" xfId="1" applyFont="1" applyFill="1" applyBorder="1" applyAlignment="1" applyProtection="1">
      <alignment horizontal="center" vertical="center"/>
    </xf>
    <xf numFmtId="0" fontId="4" fillId="0" borderId="28" xfId="2" applyFont="1" applyFill="1" applyBorder="1" applyAlignment="1" applyProtection="1">
      <alignment horizontal="left" vertical="center" wrapText="1"/>
    </xf>
    <xf numFmtId="0" fontId="2" fillId="0" borderId="28" xfId="2" applyFont="1" applyFill="1" applyBorder="1" applyAlignment="1" applyProtection="1">
      <alignment horizontal="center" vertical="center"/>
    </xf>
    <xf numFmtId="3" fontId="2" fillId="0" borderId="28" xfId="2" applyNumberFormat="1" applyFont="1" applyFill="1" applyBorder="1" applyAlignment="1" applyProtection="1">
      <alignment horizontal="center" vertical="center"/>
    </xf>
    <xf numFmtId="3" fontId="4" fillId="0" borderId="28" xfId="2" applyNumberFormat="1" applyFont="1" applyFill="1" applyBorder="1" applyAlignment="1" applyProtection="1">
      <alignment horizontal="center" vertical="center"/>
    </xf>
    <xf numFmtId="4" fontId="4" fillId="0" borderId="29" xfId="2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4" fillId="3" borderId="30" xfId="2" applyFont="1" applyFill="1" applyBorder="1" applyAlignment="1" applyProtection="1">
      <alignment horizontal="left" vertical="center"/>
    </xf>
    <xf numFmtId="0" fontId="4" fillId="3" borderId="31" xfId="2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13" fillId="4" borderId="23" xfId="0" applyFont="1" applyFill="1" applyBorder="1" applyAlignment="1" applyProtection="1">
      <alignment horizontal="left" vertical="center"/>
    </xf>
    <xf numFmtId="0" fontId="13" fillId="4" borderId="24" xfId="0" applyFont="1" applyFill="1" applyBorder="1" applyAlignment="1" applyProtection="1">
      <alignment horizontal="left" vertical="center"/>
    </xf>
    <xf numFmtId="0" fontId="13" fillId="4" borderId="25" xfId="0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4" fontId="2" fillId="0" borderId="28" xfId="2" applyNumberFormat="1" applyFont="1" applyFill="1" applyBorder="1" applyAlignment="1" applyProtection="1">
      <alignment horizontal="center" vertical="center"/>
    </xf>
    <xf numFmtId="4" fontId="2" fillId="2" borderId="28" xfId="2" applyNumberFormat="1" applyFont="1" applyFill="1" applyBorder="1" applyAlignment="1" applyProtection="1">
      <alignment horizontal="right" vertical="center"/>
      <protection locked="0"/>
    </xf>
    <xf numFmtId="0" fontId="4" fillId="0" borderId="0" xfId="2" applyFont="1" applyFill="1" applyBorder="1" applyAlignment="1" applyProtection="1">
      <alignment horizontal="left" vertical="center"/>
    </xf>
    <xf numFmtId="0" fontId="4" fillId="3" borderId="34" xfId="2" applyFont="1" applyFill="1" applyBorder="1" applyAlignment="1" applyProtection="1">
      <alignment horizontal="left" vertical="center"/>
    </xf>
    <xf numFmtId="0" fontId="4" fillId="3" borderId="35" xfId="2" applyFont="1" applyFill="1" applyBorder="1" applyAlignment="1" applyProtection="1">
      <alignment horizontal="left" vertical="center"/>
    </xf>
    <xf numFmtId="0" fontId="4" fillId="3" borderId="36" xfId="2" applyFont="1" applyFill="1" applyBorder="1" applyAlignment="1" applyProtection="1">
      <alignment horizontal="left" vertical="center"/>
    </xf>
    <xf numFmtId="0" fontId="4" fillId="0" borderId="37" xfId="2" applyFont="1" applyFill="1" applyBorder="1" applyAlignment="1" applyProtection="1">
      <alignment horizontal="left" vertical="center"/>
    </xf>
    <xf numFmtId="0" fontId="4" fillId="0" borderId="38" xfId="2" applyFont="1" applyFill="1" applyBorder="1" applyAlignment="1" applyProtection="1">
      <alignment horizontal="left" vertical="center"/>
    </xf>
    <xf numFmtId="0" fontId="4" fillId="0" borderId="39" xfId="2" applyFont="1" applyFill="1" applyBorder="1" applyAlignment="1" applyProtection="1">
      <alignment horizontal="left" vertical="center"/>
    </xf>
    <xf numFmtId="0" fontId="4" fillId="0" borderId="23" xfId="2" applyFont="1" applyFill="1" applyBorder="1" applyAlignment="1" applyProtection="1">
      <alignment horizontal="left" vertical="center"/>
    </xf>
    <xf numFmtId="0" fontId="4" fillId="0" borderId="24" xfId="2" applyFont="1" applyFill="1" applyBorder="1" applyAlignment="1" applyProtection="1">
      <alignment horizontal="left" vertical="center"/>
    </xf>
    <xf numFmtId="0" fontId="4" fillId="0" borderId="25" xfId="2" applyFont="1" applyFill="1" applyBorder="1" applyAlignment="1" applyProtection="1">
      <alignment horizontal="left" vertical="center"/>
    </xf>
    <xf numFmtId="4" fontId="4" fillId="0" borderId="0" xfId="2" applyNumberFormat="1" applyFont="1" applyFill="1" applyBorder="1" applyAlignment="1" applyProtection="1">
      <alignment horizontal="right" vertical="center"/>
    </xf>
    <xf numFmtId="0" fontId="2" fillId="0" borderId="41" xfId="1" applyFont="1" applyFill="1" applyBorder="1" applyAlignment="1" applyProtection="1">
      <alignment horizontal="center" vertical="center"/>
    </xf>
    <xf numFmtId="0" fontId="4" fillId="3" borderId="32" xfId="2" applyFont="1" applyFill="1" applyBorder="1" applyAlignment="1" applyProtection="1">
      <alignment horizontal="left" vertical="center"/>
    </xf>
    <xf numFmtId="44" fontId="4" fillId="0" borderId="33" xfId="3" applyFont="1" applyFill="1" applyBorder="1" applyAlignment="1" applyProtection="1">
      <alignment horizontal="left" vertical="center"/>
    </xf>
    <xf numFmtId="44" fontId="4" fillId="3" borderId="32" xfId="3" applyFont="1" applyFill="1" applyBorder="1" applyAlignment="1" applyProtection="1">
      <alignment horizontal="right" vertical="center"/>
    </xf>
    <xf numFmtId="44" fontId="4" fillId="0" borderId="33" xfId="2" applyNumberFormat="1" applyFont="1" applyFill="1" applyBorder="1" applyAlignment="1" applyProtection="1">
      <alignment horizontal="left" vertical="center"/>
    </xf>
    <xf numFmtId="0" fontId="4" fillId="0" borderId="42" xfId="2" applyFont="1" applyFill="1" applyBorder="1" applyAlignment="1" applyProtection="1">
      <alignment horizontal="left" vertical="center"/>
    </xf>
    <xf numFmtId="0" fontId="4" fillId="0" borderId="43" xfId="2" applyFont="1" applyFill="1" applyBorder="1" applyAlignment="1" applyProtection="1">
      <alignment horizontal="left" vertical="center"/>
    </xf>
    <xf numFmtId="0" fontId="4" fillId="0" borderId="44" xfId="2" applyFont="1" applyFill="1" applyBorder="1" applyAlignment="1" applyProtection="1">
      <alignment horizontal="left" vertical="center"/>
    </xf>
    <xf numFmtId="0" fontId="4" fillId="3" borderId="23" xfId="2" applyFont="1" applyFill="1" applyBorder="1" applyAlignment="1" applyProtection="1">
      <alignment horizontal="left" vertical="center"/>
    </xf>
    <xf numFmtId="0" fontId="4" fillId="3" borderId="24" xfId="2" applyFont="1" applyFill="1" applyBorder="1" applyAlignment="1" applyProtection="1">
      <alignment horizontal="left" vertical="center"/>
    </xf>
    <xf numFmtId="0" fontId="4" fillId="3" borderId="46" xfId="2" applyFont="1" applyFill="1" applyBorder="1" applyAlignment="1" applyProtection="1">
      <alignment horizontal="left" vertical="center"/>
    </xf>
    <xf numFmtId="44" fontId="4" fillId="3" borderId="33" xfId="3" applyFont="1" applyFill="1" applyBorder="1" applyAlignment="1" applyProtection="1">
      <alignment horizontal="right" vertical="center"/>
    </xf>
    <xf numFmtId="44" fontId="4" fillId="0" borderId="45" xfId="3" applyFont="1" applyFill="1" applyBorder="1" applyAlignment="1" applyProtection="1">
      <alignment horizontal="left" vertical="center"/>
    </xf>
    <xf numFmtId="44" fontId="4" fillId="3" borderId="40" xfId="3" applyFont="1" applyFill="1" applyBorder="1" applyAlignment="1" applyProtection="1">
      <alignment horizontal="right" vertical="center"/>
    </xf>
    <xf numFmtId="44" fontId="4" fillId="0" borderId="33" xfId="3" applyFont="1" applyFill="1" applyBorder="1" applyAlignment="1" applyProtection="1">
      <alignment horizontal="right" vertical="center"/>
    </xf>
    <xf numFmtId="44" fontId="4" fillId="0" borderId="45" xfId="3" applyFont="1" applyFill="1" applyBorder="1" applyAlignment="1" applyProtection="1">
      <alignment horizontal="right" vertical="center"/>
    </xf>
  </cellXfs>
  <cellStyles count="4">
    <cellStyle name="Mena" xfId="3" builtinId="4"/>
    <cellStyle name="Normálna" xfId="0" builtinId="0"/>
    <cellStyle name="normální 3 2" xfId="1" xr:uid="{00000000-0005-0000-0000-000001000000}"/>
    <cellStyle name="normální_RSC TT 2006 navrh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2"/>
  <sheetViews>
    <sheetView view="pageLayout" topLeftCell="A91" zoomScaleNormal="100" workbookViewId="0">
      <selection activeCell="M115" sqref="M115:M117"/>
    </sheetView>
  </sheetViews>
  <sheetFormatPr defaultColWidth="8.85546875" defaultRowHeight="15" x14ac:dyDescent="0.25"/>
  <cols>
    <col min="1" max="1" width="9" style="39" customWidth="1"/>
    <col min="2" max="2" width="63.5703125" style="39" customWidth="1"/>
    <col min="3" max="3" width="9.5703125" style="39" customWidth="1"/>
    <col min="4" max="4" width="13.140625" style="39" bestFit="1" customWidth="1"/>
    <col min="5" max="5" width="6.7109375" style="39" customWidth="1"/>
    <col min="6" max="8" width="9.42578125" style="39" customWidth="1"/>
    <col min="9" max="9" width="11" style="39" bestFit="1" customWidth="1"/>
    <col min="10" max="12" width="11.42578125" style="39" bestFit="1" customWidth="1"/>
    <col min="13" max="13" width="16.7109375" style="39" customWidth="1"/>
    <col min="14" max="14" width="10" style="39" bestFit="1" customWidth="1"/>
    <col min="15" max="16384" width="8.85546875" style="39"/>
  </cols>
  <sheetData>
    <row r="1" spans="1:13" x14ac:dyDescent="0.25">
      <c r="A1" s="83" t="s">
        <v>457</v>
      </c>
    </row>
    <row r="2" spans="1:13" ht="15.75" thickBot="1" x14ac:dyDescent="0.3">
      <c r="A2" s="83"/>
    </row>
    <row r="3" spans="1:13" ht="81" customHeight="1" thickTop="1" thickBot="1" x14ac:dyDescent="0.3">
      <c r="A3" s="18" t="s">
        <v>15</v>
      </c>
      <c r="B3" s="19" t="s">
        <v>10</v>
      </c>
      <c r="C3" s="19" t="s">
        <v>13</v>
      </c>
      <c r="D3" s="19" t="s">
        <v>11</v>
      </c>
      <c r="E3" s="19" t="s">
        <v>12</v>
      </c>
      <c r="F3" s="19" t="s">
        <v>458</v>
      </c>
      <c r="G3" s="19" t="s">
        <v>459</v>
      </c>
      <c r="H3" s="19" t="s">
        <v>460</v>
      </c>
      <c r="I3" s="19" t="s">
        <v>461</v>
      </c>
      <c r="J3" s="19" t="s">
        <v>462</v>
      </c>
      <c r="K3" s="19" t="s">
        <v>463</v>
      </c>
      <c r="L3" s="19" t="s">
        <v>464</v>
      </c>
      <c r="M3" s="20" t="s">
        <v>465</v>
      </c>
    </row>
    <row r="4" spans="1:13" ht="60" customHeight="1" thickTop="1" x14ac:dyDescent="0.25">
      <c r="A4" s="6">
        <v>1</v>
      </c>
      <c r="B4" s="7" t="s">
        <v>261</v>
      </c>
      <c r="C4" s="8" t="s">
        <v>0</v>
      </c>
      <c r="D4" s="9" t="s">
        <v>16</v>
      </c>
      <c r="E4" s="10">
        <v>2</v>
      </c>
      <c r="F4" s="10">
        <v>3</v>
      </c>
      <c r="G4" s="10">
        <v>3</v>
      </c>
      <c r="H4" s="10">
        <v>3</v>
      </c>
      <c r="I4" s="21">
        <f>F4+G4+H4</f>
        <v>9</v>
      </c>
      <c r="J4" s="11"/>
      <c r="K4" s="11"/>
      <c r="L4" s="11"/>
      <c r="M4" s="23">
        <f>F4*J4+G4*K4+H4*L4</f>
        <v>0</v>
      </c>
    </row>
    <row r="5" spans="1:13" ht="60" customHeight="1" x14ac:dyDescent="0.25">
      <c r="A5" s="12">
        <v>2</v>
      </c>
      <c r="B5" s="13" t="s">
        <v>262</v>
      </c>
      <c r="C5" s="14" t="s">
        <v>0</v>
      </c>
      <c r="D5" s="15" t="s">
        <v>1</v>
      </c>
      <c r="E5" s="16">
        <v>2</v>
      </c>
      <c r="F5" s="16">
        <v>23</v>
      </c>
      <c r="G5" s="16">
        <v>23</v>
      </c>
      <c r="H5" s="16">
        <v>23</v>
      </c>
      <c r="I5" s="22">
        <f>F5+G5+H5</f>
        <v>69</v>
      </c>
      <c r="J5" s="17"/>
      <c r="K5" s="17"/>
      <c r="L5" s="17"/>
      <c r="M5" s="24">
        <f t="shared" ref="M5:M68" si="0">F5*J5+G5*K5+H5*L5</f>
        <v>0</v>
      </c>
    </row>
    <row r="6" spans="1:13" ht="60" customHeight="1" x14ac:dyDescent="0.25">
      <c r="A6" s="12">
        <v>3</v>
      </c>
      <c r="B6" s="13" t="s">
        <v>261</v>
      </c>
      <c r="C6" s="14" t="s">
        <v>0</v>
      </c>
      <c r="D6" s="15" t="s">
        <v>2</v>
      </c>
      <c r="E6" s="16">
        <v>2</v>
      </c>
      <c r="F6" s="16">
        <v>150</v>
      </c>
      <c r="G6" s="16">
        <v>150</v>
      </c>
      <c r="H6" s="16">
        <v>150</v>
      </c>
      <c r="I6" s="22">
        <f t="shared" ref="I6:I69" si="1">F6+G6+H6</f>
        <v>450</v>
      </c>
      <c r="J6" s="17"/>
      <c r="K6" s="17"/>
      <c r="L6" s="17"/>
      <c r="M6" s="24">
        <f t="shared" si="0"/>
        <v>0</v>
      </c>
    </row>
    <row r="7" spans="1:13" ht="30" customHeight="1" x14ac:dyDescent="0.25">
      <c r="A7" s="12">
        <v>4</v>
      </c>
      <c r="B7" s="13" t="s">
        <v>263</v>
      </c>
      <c r="C7" s="14" t="s">
        <v>0</v>
      </c>
      <c r="D7" s="15" t="s">
        <v>3</v>
      </c>
      <c r="E7" s="16">
        <v>2</v>
      </c>
      <c r="F7" s="16">
        <v>20</v>
      </c>
      <c r="G7" s="16">
        <v>20</v>
      </c>
      <c r="H7" s="16">
        <v>20</v>
      </c>
      <c r="I7" s="22">
        <f t="shared" si="1"/>
        <v>60</v>
      </c>
      <c r="J7" s="17"/>
      <c r="K7" s="17"/>
      <c r="L7" s="17"/>
      <c r="M7" s="24">
        <f t="shared" si="0"/>
        <v>0</v>
      </c>
    </row>
    <row r="8" spans="1:13" ht="15" customHeight="1" x14ac:dyDescent="0.25">
      <c r="A8" s="12">
        <v>5</v>
      </c>
      <c r="B8" s="13" t="s">
        <v>264</v>
      </c>
      <c r="C8" s="14" t="s">
        <v>0</v>
      </c>
      <c r="D8" s="16" t="s">
        <v>17</v>
      </c>
      <c r="E8" s="16">
        <v>2</v>
      </c>
      <c r="F8" s="16">
        <v>3</v>
      </c>
      <c r="G8" s="16">
        <v>3</v>
      </c>
      <c r="H8" s="16">
        <v>3</v>
      </c>
      <c r="I8" s="22">
        <f t="shared" si="1"/>
        <v>9</v>
      </c>
      <c r="J8" s="17"/>
      <c r="K8" s="17"/>
      <c r="L8" s="17"/>
      <c r="M8" s="24">
        <f t="shared" si="0"/>
        <v>0</v>
      </c>
    </row>
    <row r="9" spans="1:13" ht="150" customHeight="1" x14ac:dyDescent="0.25">
      <c r="A9" s="12">
        <v>6</v>
      </c>
      <c r="B9" s="13" t="s">
        <v>265</v>
      </c>
      <c r="C9" s="14" t="s">
        <v>0</v>
      </c>
      <c r="D9" s="15" t="s">
        <v>6</v>
      </c>
      <c r="E9" s="16">
        <v>2</v>
      </c>
      <c r="F9" s="16">
        <v>10</v>
      </c>
      <c r="G9" s="16">
        <v>10</v>
      </c>
      <c r="H9" s="16">
        <v>10</v>
      </c>
      <c r="I9" s="22">
        <f t="shared" si="1"/>
        <v>30</v>
      </c>
      <c r="J9" s="17"/>
      <c r="K9" s="17"/>
      <c r="L9" s="17"/>
      <c r="M9" s="24">
        <f t="shared" si="0"/>
        <v>0</v>
      </c>
    </row>
    <row r="10" spans="1:13" ht="165" customHeight="1" x14ac:dyDescent="0.25">
      <c r="A10" s="12">
        <v>7</v>
      </c>
      <c r="B10" s="13" t="s">
        <v>266</v>
      </c>
      <c r="C10" s="14" t="s">
        <v>0</v>
      </c>
      <c r="D10" s="15" t="s">
        <v>4</v>
      </c>
      <c r="E10" s="16">
        <v>2</v>
      </c>
      <c r="F10" s="16">
        <v>23</v>
      </c>
      <c r="G10" s="16">
        <v>23</v>
      </c>
      <c r="H10" s="16">
        <v>23</v>
      </c>
      <c r="I10" s="22">
        <f t="shared" si="1"/>
        <v>69</v>
      </c>
      <c r="J10" s="17"/>
      <c r="K10" s="17"/>
      <c r="L10" s="17"/>
      <c r="M10" s="24">
        <f t="shared" si="0"/>
        <v>0</v>
      </c>
    </row>
    <row r="11" spans="1:13" ht="135" customHeight="1" x14ac:dyDescent="0.25">
      <c r="A11" s="12">
        <v>8</v>
      </c>
      <c r="B11" s="13" t="s">
        <v>267</v>
      </c>
      <c r="C11" s="14" t="s">
        <v>0</v>
      </c>
      <c r="D11" s="15" t="s">
        <v>5</v>
      </c>
      <c r="E11" s="16">
        <v>2</v>
      </c>
      <c r="F11" s="16">
        <v>67</v>
      </c>
      <c r="G11" s="16">
        <v>67</v>
      </c>
      <c r="H11" s="16">
        <v>67</v>
      </c>
      <c r="I11" s="22">
        <f t="shared" si="1"/>
        <v>201</v>
      </c>
      <c r="J11" s="17"/>
      <c r="K11" s="17"/>
      <c r="L11" s="17"/>
      <c r="M11" s="24">
        <f t="shared" si="0"/>
        <v>0</v>
      </c>
    </row>
    <row r="12" spans="1:13" ht="135" customHeight="1" x14ac:dyDescent="0.25">
      <c r="A12" s="12">
        <v>9</v>
      </c>
      <c r="B12" s="13" t="s">
        <v>268</v>
      </c>
      <c r="C12" s="14" t="s">
        <v>0</v>
      </c>
      <c r="D12" s="15" t="s">
        <v>18</v>
      </c>
      <c r="E12" s="16">
        <v>2</v>
      </c>
      <c r="F12" s="16">
        <v>333</v>
      </c>
      <c r="G12" s="16">
        <v>333</v>
      </c>
      <c r="H12" s="16">
        <v>333</v>
      </c>
      <c r="I12" s="22">
        <f t="shared" si="1"/>
        <v>999</v>
      </c>
      <c r="J12" s="17"/>
      <c r="K12" s="17"/>
      <c r="L12" s="17"/>
      <c r="M12" s="24">
        <f t="shared" si="0"/>
        <v>0</v>
      </c>
    </row>
    <row r="13" spans="1:13" ht="15" customHeight="1" x14ac:dyDescent="0.25">
      <c r="A13" s="12">
        <v>10</v>
      </c>
      <c r="B13" s="13">
        <v>202</v>
      </c>
      <c r="C13" s="14" t="s">
        <v>0</v>
      </c>
      <c r="D13" s="15" t="s">
        <v>19</v>
      </c>
      <c r="E13" s="16">
        <v>2</v>
      </c>
      <c r="F13" s="16">
        <v>3</v>
      </c>
      <c r="G13" s="16">
        <v>3</v>
      </c>
      <c r="H13" s="16">
        <v>3</v>
      </c>
      <c r="I13" s="22">
        <f t="shared" si="1"/>
        <v>9</v>
      </c>
      <c r="J13" s="17"/>
      <c r="K13" s="17"/>
      <c r="L13" s="17"/>
      <c r="M13" s="24">
        <f t="shared" si="0"/>
        <v>0</v>
      </c>
    </row>
    <row r="14" spans="1:13" ht="15" customHeight="1" x14ac:dyDescent="0.25">
      <c r="A14" s="12">
        <v>11</v>
      </c>
      <c r="B14" s="13">
        <v>202</v>
      </c>
      <c r="C14" s="14" t="s">
        <v>0</v>
      </c>
      <c r="D14" s="15" t="s">
        <v>21</v>
      </c>
      <c r="E14" s="16">
        <v>2</v>
      </c>
      <c r="F14" s="16">
        <v>10</v>
      </c>
      <c r="G14" s="16">
        <v>10</v>
      </c>
      <c r="H14" s="16">
        <v>10</v>
      </c>
      <c r="I14" s="22">
        <f t="shared" si="1"/>
        <v>30</v>
      </c>
      <c r="J14" s="17"/>
      <c r="K14" s="17"/>
      <c r="L14" s="17"/>
      <c r="M14" s="24">
        <f t="shared" si="0"/>
        <v>0</v>
      </c>
    </row>
    <row r="15" spans="1:13" ht="15" customHeight="1" x14ac:dyDescent="0.25">
      <c r="A15" s="12">
        <v>12</v>
      </c>
      <c r="B15" s="13">
        <v>202</v>
      </c>
      <c r="C15" s="14" t="s">
        <v>0</v>
      </c>
      <c r="D15" s="15" t="s">
        <v>20</v>
      </c>
      <c r="E15" s="16">
        <v>2</v>
      </c>
      <c r="F15" s="16">
        <v>3</v>
      </c>
      <c r="G15" s="16">
        <v>3</v>
      </c>
      <c r="H15" s="16">
        <v>3</v>
      </c>
      <c r="I15" s="22">
        <f t="shared" si="1"/>
        <v>9</v>
      </c>
      <c r="J15" s="17"/>
      <c r="K15" s="17"/>
      <c r="L15" s="17"/>
      <c r="M15" s="24">
        <f t="shared" si="0"/>
        <v>0</v>
      </c>
    </row>
    <row r="16" spans="1:13" ht="15" customHeight="1" x14ac:dyDescent="0.25">
      <c r="A16" s="12">
        <v>13</v>
      </c>
      <c r="B16" s="13" t="s">
        <v>269</v>
      </c>
      <c r="C16" s="14" t="s">
        <v>0</v>
      </c>
      <c r="D16" s="15" t="s">
        <v>35</v>
      </c>
      <c r="E16" s="16">
        <v>2</v>
      </c>
      <c r="F16" s="16">
        <v>17</v>
      </c>
      <c r="G16" s="16">
        <v>17</v>
      </c>
      <c r="H16" s="16">
        <v>17</v>
      </c>
      <c r="I16" s="22">
        <f t="shared" si="1"/>
        <v>51</v>
      </c>
      <c r="J16" s="17"/>
      <c r="K16" s="17"/>
      <c r="L16" s="17"/>
      <c r="M16" s="24">
        <f t="shared" si="0"/>
        <v>0</v>
      </c>
    </row>
    <row r="17" spans="1:13" ht="15" customHeight="1" x14ac:dyDescent="0.25">
      <c r="A17" s="12">
        <v>14</v>
      </c>
      <c r="B17" s="13" t="s">
        <v>270</v>
      </c>
      <c r="C17" s="14" t="s">
        <v>0</v>
      </c>
      <c r="D17" s="15" t="s">
        <v>36</v>
      </c>
      <c r="E17" s="16">
        <v>2</v>
      </c>
      <c r="F17" s="16">
        <v>33</v>
      </c>
      <c r="G17" s="16">
        <v>33</v>
      </c>
      <c r="H17" s="16">
        <v>33</v>
      </c>
      <c r="I17" s="22">
        <f t="shared" si="1"/>
        <v>99</v>
      </c>
      <c r="J17" s="17"/>
      <c r="K17" s="17"/>
      <c r="L17" s="17"/>
      <c r="M17" s="24">
        <f t="shared" si="0"/>
        <v>0</v>
      </c>
    </row>
    <row r="18" spans="1:13" ht="15" customHeight="1" x14ac:dyDescent="0.25">
      <c r="A18" s="12">
        <v>15</v>
      </c>
      <c r="B18" s="13" t="s">
        <v>271</v>
      </c>
      <c r="C18" s="14" t="s">
        <v>0</v>
      </c>
      <c r="D18" s="15" t="s">
        <v>34</v>
      </c>
      <c r="E18" s="16">
        <v>2</v>
      </c>
      <c r="F18" s="16">
        <v>17</v>
      </c>
      <c r="G18" s="16">
        <v>17</v>
      </c>
      <c r="H18" s="16">
        <v>17</v>
      </c>
      <c r="I18" s="22">
        <f t="shared" si="1"/>
        <v>51</v>
      </c>
      <c r="J18" s="17"/>
      <c r="K18" s="17"/>
      <c r="L18" s="17"/>
      <c r="M18" s="24">
        <f t="shared" si="0"/>
        <v>0</v>
      </c>
    </row>
    <row r="19" spans="1:13" ht="15" customHeight="1" x14ac:dyDescent="0.25">
      <c r="A19" s="12">
        <v>16</v>
      </c>
      <c r="B19" s="13" t="s">
        <v>272</v>
      </c>
      <c r="C19" s="14" t="s">
        <v>0</v>
      </c>
      <c r="D19" s="15" t="s">
        <v>37</v>
      </c>
      <c r="E19" s="16">
        <v>2</v>
      </c>
      <c r="F19" s="16">
        <v>10</v>
      </c>
      <c r="G19" s="16">
        <v>10</v>
      </c>
      <c r="H19" s="16">
        <v>10</v>
      </c>
      <c r="I19" s="22">
        <f t="shared" si="1"/>
        <v>30</v>
      </c>
      <c r="J19" s="17"/>
      <c r="K19" s="17"/>
      <c r="L19" s="17"/>
      <c r="M19" s="24">
        <f t="shared" si="0"/>
        <v>0</v>
      </c>
    </row>
    <row r="20" spans="1:13" ht="15" customHeight="1" x14ac:dyDescent="0.25">
      <c r="A20" s="12">
        <v>17</v>
      </c>
      <c r="B20" s="13" t="s">
        <v>272</v>
      </c>
      <c r="C20" s="14" t="s">
        <v>0</v>
      </c>
      <c r="D20" s="15" t="s">
        <v>38</v>
      </c>
      <c r="E20" s="16">
        <v>2</v>
      </c>
      <c r="F20" s="16">
        <v>100</v>
      </c>
      <c r="G20" s="16">
        <v>100</v>
      </c>
      <c r="H20" s="16">
        <v>100</v>
      </c>
      <c r="I20" s="22">
        <f t="shared" si="1"/>
        <v>300</v>
      </c>
      <c r="J20" s="17"/>
      <c r="K20" s="17"/>
      <c r="L20" s="17"/>
      <c r="M20" s="24">
        <f t="shared" si="0"/>
        <v>0</v>
      </c>
    </row>
    <row r="21" spans="1:13" ht="15" customHeight="1" x14ac:dyDescent="0.25">
      <c r="A21" s="12">
        <v>18</v>
      </c>
      <c r="B21" s="13" t="s">
        <v>273</v>
      </c>
      <c r="C21" s="14" t="s">
        <v>0</v>
      </c>
      <c r="D21" s="15" t="s">
        <v>35</v>
      </c>
      <c r="E21" s="16">
        <v>2</v>
      </c>
      <c r="F21" s="16">
        <v>3</v>
      </c>
      <c r="G21" s="16">
        <v>3</v>
      </c>
      <c r="H21" s="16">
        <v>3</v>
      </c>
      <c r="I21" s="22">
        <f t="shared" si="1"/>
        <v>9</v>
      </c>
      <c r="J21" s="17"/>
      <c r="K21" s="17"/>
      <c r="L21" s="17"/>
      <c r="M21" s="24">
        <f t="shared" si="0"/>
        <v>0</v>
      </c>
    </row>
    <row r="22" spans="1:13" ht="15" customHeight="1" x14ac:dyDescent="0.25">
      <c r="A22" s="12">
        <v>19</v>
      </c>
      <c r="B22" s="13" t="s">
        <v>273</v>
      </c>
      <c r="C22" s="14" t="s">
        <v>0</v>
      </c>
      <c r="D22" s="15" t="s">
        <v>36</v>
      </c>
      <c r="E22" s="16">
        <v>2</v>
      </c>
      <c r="F22" s="16">
        <v>17</v>
      </c>
      <c r="G22" s="16">
        <v>17</v>
      </c>
      <c r="H22" s="16">
        <v>17</v>
      </c>
      <c r="I22" s="22">
        <f t="shared" si="1"/>
        <v>51</v>
      </c>
      <c r="J22" s="17"/>
      <c r="K22" s="17"/>
      <c r="L22" s="17"/>
      <c r="M22" s="24">
        <f t="shared" si="0"/>
        <v>0</v>
      </c>
    </row>
    <row r="23" spans="1:13" ht="15" customHeight="1" x14ac:dyDescent="0.25">
      <c r="A23" s="12">
        <v>20</v>
      </c>
      <c r="B23" s="13">
        <v>272</v>
      </c>
      <c r="C23" s="14" t="s">
        <v>0</v>
      </c>
      <c r="D23" s="15" t="s">
        <v>34</v>
      </c>
      <c r="E23" s="16">
        <v>2</v>
      </c>
      <c r="F23" s="16">
        <v>17</v>
      </c>
      <c r="G23" s="16">
        <v>17</v>
      </c>
      <c r="H23" s="16">
        <v>17</v>
      </c>
      <c r="I23" s="22">
        <f t="shared" si="1"/>
        <v>51</v>
      </c>
      <c r="J23" s="17"/>
      <c r="K23" s="17"/>
      <c r="L23" s="17"/>
      <c r="M23" s="24">
        <f t="shared" si="0"/>
        <v>0</v>
      </c>
    </row>
    <row r="24" spans="1:13" ht="60" customHeight="1" x14ac:dyDescent="0.25">
      <c r="A24" s="12">
        <v>21</v>
      </c>
      <c r="B24" s="13" t="s">
        <v>274</v>
      </c>
      <c r="C24" s="14" t="s">
        <v>0</v>
      </c>
      <c r="D24" s="15" t="s">
        <v>39</v>
      </c>
      <c r="E24" s="16">
        <v>2</v>
      </c>
      <c r="F24" s="16">
        <v>3</v>
      </c>
      <c r="G24" s="16">
        <v>3</v>
      </c>
      <c r="H24" s="16">
        <v>3</v>
      </c>
      <c r="I24" s="22">
        <f>F24+G24+H24</f>
        <v>9</v>
      </c>
      <c r="J24" s="17"/>
      <c r="K24" s="17"/>
      <c r="L24" s="17"/>
      <c r="M24" s="24">
        <f t="shared" si="0"/>
        <v>0</v>
      </c>
    </row>
    <row r="25" spans="1:13" ht="60" customHeight="1" x14ac:dyDescent="0.25">
      <c r="A25" s="12">
        <v>22</v>
      </c>
      <c r="B25" s="13" t="s">
        <v>274</v>
      </c>
      <c r="C25" s="14" t="s">
        <v>0</v>
      </c>
      <c r="D25" s="15" t="s">
        <v>40</v>
      </c>
      <c r="E25" s="16">
        <v>2</v>
      </c>
      <c r="F25" s="16">
        <v>17</v>
      </c>
      <c r="G25" s="16">
        <v>17</v>
      </c>
      <c r="H25" s="16">
        <v>17</v>
      </c>
      <c r="I25" s="22">
        <f t="shared" si="1"/>
        <v>51</v>
      </c>
      <c r="J25" s="17"/>
      <c r="K25" s="17"/>
      <c r="L25" s="17"/>
      <c r="M25" s="24">
        <f t="shared" si="0"/>
        <v>0</v>
      </c>
    </row>
    <row r="26" spans="1:13" ht="15" customHeight="1" x14ac:dyDescent="0.25">
      <c r="A26" s="12">
        <v>23</v>
      </c>
      <c r="B26" s="13" t="s">
        <v>275</v>
      </c>
      <c r="C26" s="14" t="s">
        <v>0</v>
      </c>
      <c r="D26" s="15" t="s">
        <v>26</v>
      </c>
      <c r="E26" s="16">
        <v>2</v>
      </c>
      <c r="F26" s="16">
        <v>2</v>
      </c>
      <c r="G26" s="16">
        <v>2</v>
      </c>
      <c r="H26" s="16">
        <v>2</v>
      </c>
      <c r="I26" s="22">
        <f t="shared" si="1"/>
        <v>6</v>
      </c>
      <c r="J26" s="17"/>
      <c r="K26" s="17"/>
      <c r="L26" s="17"/>
      <c r="M26" s="24">
        <f t="shared" si="0"/>
        <v>0</v>
      </c>
    </row>
    <row r="27" spans="1:13" ht="15" customHeight="1" x14ac:dyDescent="0.25">
      <c r="A27" s="12">
        <v>24</v>
      </c>
      <c r="B27" s="13" t="s">
        <v>276</v>
      </c>
      <c r="C27" s="14" t="s">
        <v>0</v>
      </c>
      <c r="D27" s="15" t="s">
        <v>27</v>
      </c>
      <c r="E27" s="16">
        <v>2</v>
      </c>
      <c r="F27" s="16">
        <v>2</v>
      </c>
      <c r="G27" s="16">
        <v>2</v>
      </c>
      <c r="H27" s="16">
        <v>2</v>
      </c>
      <c r="I27" s="22">
        <f t="shared" si="1"/>
        <v>6</v>
      </c>
      <c r="J27" s="17"/>
      <c r="K27" s="17"/>
      <c r="L27" s="17"/>
      <c r="M27" s="24">
        <f t="shared" si="0"/>
        <v>0</v>
      </c>
    </row>
    <row r="28" spans="1:13" ht="15" customHeight="1" x14ac:dyDescent="0.25">
      <c r="A28" s="12">
        <v>25</v>
      </c>
      <c r="B28" s="13" t="s">
        <v>277</v>
      </c>
      <c r="C28" s="14" t="s">
        <v>0</v>
      </c>
      <c r="D28" s="15" t="s">
        <v>28</v>
      </c>
      <c r="E28" s="16">
        <v>2</v>
      </c>
      <c r="F28" s="16">
        <v>3</v>
      </c>
      <c r="G28" s="16">
        <v>3</v>
      </c>
      <c r="H28" s="16">
        <v>3</v>
      </c>
      <c r="I28" s="22">
        <f t="shared" si="1"/>
        <v>9</v>
      </c>
      <c r="J28" s="17"/>
      <c r="K28" s="17"/>
      <c r="L28" s="17"/>
      <c r="M28" s="24">
        <f t="shared" si="0"/>
        <v>0</v>
      </c>
    </row>
    <row r="29" spans="1:13" ht="15" customHeight="1" x14ac:dyDescent="0.25">
      <c r="A29" s="12">
        <v>26</v>
      </c>
      <c r="B29" s="13" t="s">
        <v>278</v>
      </c>
      <c r="C29" s="14" t="s">
        <v>0</v>
      </c>
      <c r="D29" s="15" t="s">
        <v>29</v>
      </c>
      <c r="E29" s="16">
        <v>2</v>
      </c>
      <c r="F29" s="16">
        <v>7</v>
      </c>
      <c r="G29" s="16">
        <v>7</v>
      </c>
      <c r="H29" s="16">
        <v>7</v>
      </c>
      <c r="I29" s="22">
        <f t="shared" si="1"/>
        <v>21</v>
      </c>
      <c r="J29" s="17"/>
      <c r="K29" s="17"/>
      <c r="L29" s="17"/>
      <c r="M29" s="24">
        <f t="shared" si="0"/>
        <v>0</v>
      </c>
    </row>
    <row r="30" spans="1:13" ht="15" customHeight="1" x14ac:dyDescent="0.25">
      <c r="A30" s="12">
        <v>27</v>
      </c>
      <c r="B30" s="13" t="s">
        <v>278</v>
      </c>
      <c r="C30" s="14" t="s">
        <v>0</v>
      </c>
      <c r="D30" s="15" t="s">
        <v>30</v>
      </c>
      <c r="E30" s="16">
        <v>2</v>
      </c>
      <c r="F30" s="16">
        <v>2</v>
      </c>
      <c r="G30" s="16">
        <v>2</v>
      </c>
      <c r="H30" s="16">
        <v>2</v>
      </c>
      <c r="I30" s="22">
        <f t="shared" si="1"/>
        <v>6</v>
      </c>
      <c r="J30" s="17"/>
      <c r="K30" s="17"/>
      <c r="L30" s="17"/>
      <c r="M30" s="24">
        <f t="shared" si="0"/>
        <v>0</v>
      </c>
    </row>
    <row r="31" spans="1:13" ht="15" customHeight="1" x14ac:dyDescent="0.25">
      <c r="A31" s="12">
        <v>28</v>
      </c>
      <c r="B31" s="13" t="s">
        <v>279</v>
      </c>
      <c r="C31" s="14" t="s">
        <v>0</v>
      </c>
      <c r="D31" s="15" t="s">
        <v>27</v>
      </c>
      <c r="E31" s="16">
        <v>2</v>
      </c>
      <c r="F31" s="16">
        <v>3</v>
      </c>
      <c r="G31" s="16">
        <v>3</v>
      </c>
      <c r="H31" s="16">
        <v>3</v>
      </c>
      <c r="I31" s="22">
        <f t="shared" si="1"/>
        <v>9</v>
      </c>
      <c r="J31" s="17"/>
      <c r="K31" s="17"/>
      <c r="L31" s="17"/>
      <c r="M31" s="24">
        <f t="shared" si="0"/>
        <v>0</v>
      </c>
    </row>
    <row r="32" spans="1:13" ht="15" customHeight="1" x14ac:dyDescent="0.25">
      <c r="A32" s="12">
        <v>29</v>
      </c>
      <c r="B32" s="13" t="s">
        <v>280</v>
      </c>
      <c r="C32" s="14" t="s">
        <v>0</v>
      </c>
      <c r="D32" s="15" t="s">
        <v>34</v>
      </c>
      <c r="E32" s="16">
        <v>2</v>
      </c>
      <c r="F32" s="16">
        <v>3</v>
      </c>
      <c r="G32" s="16">
        <v>3</v>
      </c>
      <c r="H32" s="16">
        <v>3</v>
      </c>
      <c r="I32" s="22">
        <f t="shared" si="1"/>
        <v>9</v>
      </c>
      <c r="J32" s="17"/>
      <c r="K32" s="17"/>
      <c r="L32" s="17"/>
      <c r="M32" s="24">
        <f t="shared" si="0"/>
        <v>0</v>
      </c>
    </row>
    <row r="33" spans="1:13" ht="120" customHeight="1" x14ac:dyDescent="0.25">
      <c r="A33" s="12">
        <v>30</v>
      </c>
      <c r="B33" s="13" t="s">
        <v>281</v>
      </c>
      <c r="C33" s="14" t="s">
        <v>436</v>
      </c>
      <c r="D33" s="15" t="s">
        <v>7</v>
      </c>
      <c r="E33" s="16">
        <v>2</v>
      </c>
      <c r="F33" s="16">
        <v>66</v>
      </c>
      <c r="G33" s="16">
        <v>66</v>
      </c>
      <c r="H33" s="16">
        <v>66</v>
      </c>
      <c r="I33" s="22">
        <f t="shared" si="1"/>
        <v>198</v>
      </c>
      <c r="J33" s="17"/>
      <c r="K33" s="17"/>
      <c r="L33" s="17"/>
      <c r="M33" s="24">
        <f t="shared" si="0"/>
        <v>0</v>
      </c>
    </row>
    <row r="34" spans="1:13" ht="15" customHeight="1" x14ac:dyDescent="0.25">
      <c r="A34" s="12">
        <v>31</v>
      </c>
      <c r="B34" s="13" t="s">
        <v>282</v>
      </c>
      <c r="C34" s="14" t="s">
        <v>0</v>
      </c>
      <c r="D34" s="15" t="s">
        <v>45</v>
      </c>
      <c r="E34" s="16">
        <v>2</v>
      </c>
      <c r="F34" s="16">
        <v>3</v>
      </c>
      <c r="G34" s="16">
        <v>3</v>
      </c>
      <c r="H34" s="16">
        <v>3</v>
      </c>
      <c r="I34" s="22">
        <f t="shared" si="1"/>
        <v>9</v>
      </c>
      <c r="J34" s="17"/>
      <c r="K34" s="17"/>
      <c r="L34" s="17"/>
      <c r="M34" s="24">
        <f t="shared" si="0"/>
        <v>0</v>
      </c>
    </row>
    <row r="35" spans="1:13" ht="15" customHeight="1" x14ac:dyDescent="0.25">
      <c r="A35" s="12">
        <v>32</v>
      </c>
      <c r="B35" s="13" t="s">
        <v>282</v>
      </c>
      <c r="C35" s="14" t="s">
        <v>0</v>
      </c>
      <c r="D35" s="15" t="s">
        <v>46</v>
      </c>
      <c r="E35" s="16">
        <v>2</v>
      </c>
      <c r="F35" s="16">
        <v>3</v>
      </c>
      <c r="G35" s="16">
        <v>3</v>
      </c>
      <c r="H35" s="16">
        <v>3</v>
      </c>
      <c r="I35" s="22">
        <f t="shared" si="1"/>
        <v>9</v>
      </c>
      <c r="J35" s="17"/>
      <c r="K35" s="17"/>
      <c r="L35" s="17"/>
      <c r="M35" s="24">
        <f t="shared" si="0"/>
        <v>0</v>
      </c>
    </row>
    <row r="36" spans="1:13" ht="15" customHeight="1" x14ac:dyDescent="0.25">
      <c r="A36" s="12">
        <v>33</v>
      </c>
      <c r="B36" s="13" t="s">
        <v>282</v>
      </c>
      <c r="C36" s="14" t="s">
        <v>0</v>
      </c>
      <c r="D36" s="15" t="s">
        <v>47</v>
      </c>
      <c r="E36" s="16">
        <v>2</v>
      </c>
      <c r="F36" s="16">
        <v>3</v>
      </c>
      <c r="G36" s="16">
        <v>3</v>
      </c>
      <c r="H36" s="16">
        <v>3</v>
      </c>
      <c r="I36" s="22">
        <f t="shared" si="1"/>
        <v>9</v>
      </c>
      <c r="J36" s="17"/>
      <c r="K36" s="17"/>
      <c r="L36" s="17"/>
      <c r="M36" s="24">
        <f t="shared" si="0"/>
        <v>0</v>
      </c>
    </row>
    <row r="37" spans="1:13" ht="15" customHeight="1" x14ac:dyDescent="0.25">
      <c r="A37" s="12">
        <v>34</v>
      </c>
      <c r="B37" s="13" t="s">
        <v>287</v>
      </c>
      <c r="C37" s="14" t="s">
        <v>0</v>
      </c>
      <c r="D37" s="15" t="s">
        <v>32</v>
      </c>
      <c r="E37" s="16">
        <v>2</v>
      </c>
      <c r="F37" s="16">
        <v>7</v>
      </c>
      <c r="G37" s="16">
        <v>7</v>
      </c>
      <c r="H37" s="16">
        <v>7</v>
      </c>
      <c r="I37" s="22">
        <f t="shared" si="1"/>
        <v>21</v>
      </c>
      <c r="J37" s="17"/>
      <c r="K37" s="17"/>
      <c r="L37" s="17"/>
      <c r="M37" s="24">
        <f t="shared" si="0"/>
        <v>0</v>
      </c>
    </row>
    <row r="38" spans="1:13" ht="30" customHeight="1" x14ac:dyDescent="0.25">
      <c r="A38" s="12">
        <v>35</v>
      </c>
      <c r="B38" s="13" t="s">
        <v>284</v>
      </c>
      <c r="C38" s="14" t="s">
        <v>0</v>
      </c>
      <c r="D38" s="15" t="s">
        <v>36</v>
      </c>
      <c r="E38" s="16">
        <v>2</v>
      </c>
      <c r="F38" s="16">
        <v>33</v>
      </c>
      <c r="G38" s="16">
        <v>33</v>
      </c>
      <c r="H38" s="16">
        <v>33</v>
      </c>
      <c r="I38" s="22">
        <f t="shared" si="1"/>
        <v>99</v>
      </c>
      <c r="J38" s="17"/>
      <c r="K38" s="17"/>
      <c r="L38" s="17"/>
      <c r="M38" s="24">
        <f t="shared" si="0"/>
        <v>0</v>
      </c>
    </row>
    <row r="39" spans="1:13" ht="15" customHeight="1" x14ac:dyDescent="0.25">
      <c r="A39" s="12">
        <v>36</v>
      </c>
      <c r="B39" s="13" t="s">
        <v>285</v>
      </c>
      <c r="C39" s="14" t="s">
        <v>0</v>
      </c>
      <c r="D39" s="15" t="s">
        <v>31</v>
      </c>
      <c r="E39" s="16">
        <v>2</v>
      </c>
      <c r="F39" s="16">
        <v>17</v>
      </c>
      <c r="G39" s="16">
        <v>17</v>
      </c>
      <c r="H39" s="16">
        <v>17</v>
      </c>
      <c r="I39" s="22">
        <f t="shared" si="1"/>
        <v>51</v>
      </c>
      <c r="J39" s="17"/>
      <c r="K39" s="17"/>
      <c r="L39" s="17"/>
      <c r="M39" s="24">
        <f t="shared" si="0"/>
        <v>0</v>
      </c>
    </row>
    <row r="40" spans="1:13" ht="15" customHeight="1" x14ac:dyDescent="0.25">
      <c r="A40" s="12">
        <v>37</v>
      </c>
      <c r="B40" s="13" t="s">
        <v>283</v>
      </c>
      <c r="C40" s="14" t="s">
        <v>0</v>
      </c>
      <c r="D40" s="15" t="s">
        <v>33</v>
      </c>
      <c r="E40" s="16">
        <v>2</v>
      </c>
      <c r="F40" s="16">
        <v>2</v>
      </c>
      <c r="G40" s="16">
        <v>2</v>
      </c>
      <c r="H40" s="16">
        <v>2</v>
      </c>
      <c r="I40" s="22">
        <f t="shared" si="1"/>
        <v>6</v>
      </c>
      <c r="J40" s="17"/>
      <c r="K40" s="17"/>
      <c r="L40" s="17"/>
      <c r="M40" s="24">
        <f t="shared" si="0"/>
        <v>0</v>
      </c>
    </row>
    <row r="41" spans="1:13" ht="15" customHeight="1" x14ac:dyDescent="0.25">
      <c r="A41" s="12">
        <v>38</v>
      </c>
      <c r="B41" s="13" t="s">
        <v>283</v>
      </c>
      <c r="C41" s="14" t="s">
        <v>0</v>
      </c>
      <c r="D41" s="15" t="s">
        <v>29</v>
      </c>
      <c r="E41" s="16">
        <v>2</v>
      </c>
      <c r="F41" s="16">
        <v>2</v>
      </c>
      <c r="G41" s="16">
        <v>2</v>
      </c>
      <c r="H41" s="16">
        <v>2</v>
      </c>
      <c r="I41" s="22">
        <f t="shared" si="1"/>
        <v>6</v>
      </c>
      <c r="J41" s="17"/>
      <c r="K41" s="17"/>
      <c r="L41" s="17"/>
      <c r="M41" s="24">
        <f t="shared" si="0"/>
        <v>0</v>
      </c>
    </row>
    <row r="42" spans="1:13" ht="15" customHeight="1" x14ac:dyDescent="0.25">
      <c r="A42" s="12">
        <v>39</v>
      </c>
      <c r="B42" s="13" t="s">
        <v>286</v>
      </c>
      <c r="C42" s="14" t="s">
        <v>0</v>
      </c>
      <c r="D42" s="15" t="s">
        <v>28</v>
      </c>
      <c r="E42" s="16">
        <v>2</v>
      </c>
      <c r="F42" s="16">
        <v>3</v>
      </c>
      <c r="G42" s="16">
        <v>3</v>
      </c>
      <c r="H42" s="16">
        <v>3</v>
      </c>
      <c r="I42" s="22">
        <f t="shared" si="1"/>
        <v>9</v>
      </c>
      <c r="J42" s="17"/>
      <c r="K42" s="17"/>
      <c r="L42" s="17"/>
      <c r="M42" s="24">
        <f t="shared" si="0"/>
        <v>0</v>
      </c>
    </row>
    <row r="43" spans="1:13" ht="15" customHeight="1" x14ac:dyDescent="0.25">
      <c r="A43" s="12">
        <v>40</v>
      </c>
      <c r="B43" s="13" t="s">
        <v>288</v>
      </c>
      <c r="C43" s="14" t="s">
        <v>0</v>
      </c>
      <c r="D43" s="15" t="s">
        <v>48</v>
      </c>
      <c r="E43" s="16">
        <v>2</v>
      </c>
      <c r="F43" s="16">
        <v>2</v>
      </c>
      <c r="G43" s="16">
        <v>2</v>
      </c>
      <c r="H43" s="16">
        <v>2</v>
      </c>
      <c r="I43" s="22">
        <f t="shared" si="1"/>
        <v>6</v>
      </c>
      <c r="J43" s="17"/>
      <c r="K43" s="17"/>
      <c r="L43" s="17"/>
      <c r="M43" s="24">
        <f t="shared" si="0"/>
        <v>0</v>
      </c>
    </row>
    <row r="44" spans="1:13" ht="15" customHeight="1" x14ac:dyDescent="0.25">
      <c r="A44" s="12">
        <v>41</v>
      </c>
      <c r="B44" s="13" t="s">
        <v>289</v>
      </c>
      <c r="C44" s="14" t="s">
        <v>0</v>
      </c>
      <c r="D44" s="15" t="s">
        <v>41</v>
      </c>
      <c r="E44" s="16">
        <v>2</v>
      </c>
      <c r="F44" s="16">
        <v>200</v>
      </c>
      <c r="G44" s="16">
        <v>200</v>
      </c>
      <c r="H44" s="16">
        <v>200</v>
      </c>
      <c r="I44" s="22">
        <f t="shared" si="1"/>
        <v>600</v>
      </c>
      <c r="J44" s="17"/>
      <c r="K44" s="17"/>
      <c r="L44" s="17"/>
      <c r="M44" s="24">
        <f t="shared" si="0"/>
        <v>0</v>
      </c>
    </row>
    <row r="45" spans="1:13" ht="45" customHeight="1" x14ac:dyDescent="0.25">
      <c r="A45" s="12">
        <v>42</v>
      </c>
      <c r="B45" s="13" t="s">
        <v>290</v>
      </c>
      <c r="C45" s="14" t="s">
        <v>0</v>
      </c>
      <c r="D45" s="15" t="s">
        <v>44</v>
      </c>
      <c r="E45" s="16">
        <v>2</v>
      </c>
      <c r="F45" s="16">
        <v>7</v>
      </c>
      <c r="G45" s="16">
        <v>7</v>
      </c>
      <c r="H45" s="16">
        <v>7</v>
      </c>
      <c r="I45" s="22">
        <f t="shared" si="1"/>
        <v>21</v>
      </c>
      <c r="J45" s="17"/>
      <c r="K45" s="17"/>
      <c r="L45" s="17"/>
      <c r="M45" s="24">
        <f t="shared" si="0"/>
        <v>0</v>
      </c>
    </row>
    <row r="46" spans="1:13" ht="45" customHeight="1" x14ac:dyDescent="0.25">
      <c r="A46" s="12">
        <v>43</v>
      </c>
      <c r="B46" s="13" t="s">
        <v>290</v>
      </c>
      <c r="C46" s="14" t="s">
        <v>0</v>
      </c>
      <c r="D46" s="15" t="s">
        <v>8</v>
      </c>
      <c r="E46" s="16">
        <v>2</v>
      </c>
      <c r="F46" s="16">
        <v>7</v>
      </c>
      <c r="G46" s="16">
        <v>7</v>
      </c>
      <c r="H46" s="16">
        <v>7</v>
      </c>
      <c r="I46" s="22">
        <f t="shared" si="1"/>
        <v>21</v>
      </c>
      <c r="J46" s="17"/>
      <c r="K46" s="17"/>
      <c r="L46" s="17"/>
      <c r="M46" s="24">
        <f t="shared" si="0"/>
        <v>0</v>
      </c>
    </row>
    <row r="47" spans="1:13" ht="30" customHeight="1" x14ac:dyDescent="0.25">
      <c r="A47" s="12">
        <v>44</v>
      </c>
      <c r="B47" s="13" t="s">
        <v>292</v>
      </c>
      <c r="C47" s="14" t="s">
        <v>0</v>
      </c>
      <c r="D47" s="15" t="s">
        <v>25</v>
      </c>
      <c r="E47" s="16">
        <v>2</v>
      </c>
      <c r="F47" s="16">
        <v>3</v>
      </c>
      <c r="G47" s="16">
        <v>3</v>
      </c>
      <c r="H47" s="16">
        <v>3</v>
      </c>
      <c r="I47" s="22">
        <f t="shared" si="1"/>
        <v>9</v>
      </c>
      <c r="J47" s="17"/>
      <c r="K47" s="17"/>
      <c r="L47" s="17"/>
      <c r="M47" s="24">
        <f t="shared" si="0"/>
        <v>0</v>
      </c>
    </row>
    <row r="48" spans="1:13" ht="30" customHeight="1" x14ac:dyDescent="0.25">
      <c r="A48" s="12">
        <v>45</v>
      </c>
      <c r="B48" s="13" t="s">
        <v>291</v>
      </c>
      <c r="C48" s="14" t="s">
        <v>0</v>
      </c>
      <c r="D48" s="15" t="s">
        <v>23</v>
      </c>
      <c r="E48" s="16">
        <v>2</v>
      </c>
      <c r="F48" s="16">
        <v>17</v>
      </c>
      <c r="G48" s="16">
        <v>17</v>
      </c>
      <c r="H48" s="16">
        <v>17</v>
      </c>
      <c r="I48" s="22">
        <f t="shared" si="1"/>
        <v>51</v>
      </c>
      <c r="J48" s="17"/>
      <c r="K48" s="17"/>
      <c r="L48" s="17"/>
      <c r="M48" s="24">
        <f t="shared" si="0"/>
        <v>0</v>
      </c>
    </row>
    <row r="49" spans="1:13" ht="30" customHeight="1" x14ac:dyDescent="0.25">
      <c r="A49" s="12">
        <v>46</v>
      </c>
      <c r="B49" s="13" t="s">
        <v>292</v>
      </c>
      <c r="C49" s="14" t="s">
        <v>0</v>
      </c>
      <c r="D49" s="15" t="s">
        <v>24</v>
      </c>
      <c r="E49" s="16">
        <v>2</v>
      </c>
      <c r="F49" s="16">
        <v>2</v>
      </c>
      <c r="G49" s="16">
        <v>2</v>
      </c>
      <c r="H49" s="16">
        <v>2</v>
      </c>
      <c r="I49" s="22">
        <f t="shared" si="1"/>
        <v>6</v>
      </c>
      <c r="J49" s="17"/>
      <c r="K49" s="17"/>
      <c r="L49" s="17"/>
      <c r="M49" s="24">
        <f t="shared" si="0"/>
        <v>0</v>
      </c>
    </row>
    <row r="50" spans="1:13" ht="15" customHeight="1" x14ac:dyDescent="0.25">
      <c r="A50" s="12">
        <v>47</v>
      </c>
      <c r="B50" s="13">
        <v>341</v>
      </c>
      <c r="C50" s="14" t="s">
        <v>0</v>
      </c>
      <c r="D50" s="15" t="s">
        <v>31</v>
      </c>
      <c r="E50" s="16">
        <v>2</v>
      </c>
      <c r="F50" s="16">
        <v>3</v>
      </c>
      <c r="G50" s="16">
        <v>3</v>
      </c>
      <c r="H50" s="16">
        <v>3</v>
      </c>
      <c r="I50" s="22">
        <f t="shared" si="1"/>
        <v>9</v>
      </c>
      <c r="J50" s="17"/>
      <c r="K50" s="17"/>
      <c r="L50" s="17"/>
      <c r="M50" s="24">
        <f t="shared" si="0"/>
        <v>0</v>
      </c>
    </row>
    <row r="51" spans="1:13" ht="15" customHeight="1" x14ac:dyDescent="0.25">
      <c r="A51" s="12">
        <v>48</v>
      </c>
      <c r="B51" s="13" t="s">
        <v>293</v>
      </c>
      <c r="C51" s="14" t="s">
        <v>0</v>
      </c>
      <c r="D51" s="15" t="s">
        <v>49</v>
      </c>
      <c r="E51" s="16">
        <v>2</v>
      </c>
      <c r="F51" s="16">
        <v>50</v>
      </c>
      <c r="G51" s="16">
        <v>50</v>
      </c>
      <c r="H51" s="16">
        <v>50</v>
      </c>
      <c r="I51" s="22">
        <f t="shared" si="1"/>
        <v>150</v>
      </c>
      <c r="J51" s="17"/>
      <c r="K51" s="17"/>
      <c r="L51" s="17"/>
      <c r="M51" s="24">
        <f t="shared" si="0"/>
        <v>0</v>
      </c>
    </row>
    <row r="52" spans="1:13" ht="45" customHeight="1" x14ac:dyDescent="0.25">
      <c r="A52" s="12">
        <v>49</v>
      </c>
      <c r="B52" s="13" t="s">
        <v>294</v>
      </c>
      <c r="C52" s="14" t="s">
        <v>0</v>
      </c>
      <c r="D52" s="15" t="s">
        <v>52</v>
      </c>
      <c r="E52" s="16">
        <v>2</v>
      </c>
      <c r="F52" s="16">
        <v>33</v>
      </c>
      <c r="G52" s="16">
        <v>33</v>
      </c>
      <c r="H52" s="16">
        <v>33</v>
      </c>
      <c r="I52" s="22">
        <f t="shared" si="1"/>
        <v>99</v>
      </c>
      <c r="J52" s="17"/>
      <c r="K52" s="17"/>
      <c r="L52" s="17"/>
      <c r="M52" s="24">
        <f t="shared" si="0"/>
        <v>0</v>
      </c>
    </row>
    <row r="53" spans="1:13" ht="90" customHeight="1" x14ac:dyDescent="0.25">
      <c r="A53" s="12">
        <v>50</v>
      </c>
      <c r="B53" s="13" t="s">
        <v>295</v>
      </c>
      <c r="C53" s="14" t="s">
        <v>0</v>
      </c>
      <c r="D53" s="15" t="s">
        <v>22</v>
      </c>
      <c r="E53" s="16">
        <v>2</v>
      </c>
      <c r="F53" s="16">
        <v>67</v>
      </c>
      <c r="G53" s="16">
        <v>67</v>
      </c>
      <c r="H53" s="16">
        <v>67</v>
      </c>
      <c r="I53" s="22">
        <f t="shared" si="1"/>
        <v>201</v>
      </c>
      <c r="J53" s="17"/>
      <c r="K53" s="17"/>
      <c r="L53" s="17"/>
      <c r="M53" s="24">
        <f t="shared" si="0"/>
        <v>0</v>
      </c>
    </row>
    <row r="54" spans="1:13" ht="15" customHeight="1" x14ac:dyDescent="0.25">
      <c r="A54" s="12">
        <v>51</v>
      </c>
      <c r="B54" s="13" t="s">
        <v>296</v>
      </c>
      <c r="C54" s="14" t="s">
        <v>0</v>
      </c>
      <c r="D54" s="15" t="s">
        <v>9</v>
      </c>
      <c r="E54" s="16">
        <v>2</v>
      </c>
      <c r="F54" s="16">
        <v>3</v>
      </c>
      <c r="G54" s="16">
        <v>3</v>
      </c>
      <c r="H54" s="16">
        <v>3</v>
      </c>
      <c r="I54" s="22">
        <f t="shared" si="1"/>
        <v>9</v>
      </c>
      <c r="J54" s="17"/>
      <c r="K54" s="17"/>
      <c r="L54" s="17"/>
      <c r="M54" s="24">
        <f t="shared" si="0"/>
        <v>0</v>
      </c>
    </row>
    <row r="55" spans="1:13" ht="15" customHeight="1" x14ac:dyDescent="0.25">
      <c r="A55" s="12">
        <v>52</v>
      </c>
      <c r="B55" s="13" t="s">
        <v>296</v>
      </c>
      <c r="C55" s="14" t="s">
        <v>0</v>
      </c>
      <c r="D55" s="15" t="s">
        <v>297</v>
      </c>
      <c r="E55" s="16">
        <v>2</v>
      </c>
      <c r="F55" s="16">
        <v>3</v>
      </c>
      <c r="G55" s="16">
        <v>3</v>
      </c>
      <c r="H55" s="16">
        <v>3</v>
      </c>
      <c r="I55" s="22">
        <f t="shared" si="1"/>
        <v>9</v>
      </c>
      <c r="J55" s="17"/>
      <c r="K55" s="17"/>
      <c r="L55" s="17"/>
      <c r="M55" s="24">
        <f t="shared" si="0"/>
        <v>0</v>
      </c>
    </row>
    <row r="56" spans="1:13" ht="15" customHeight="1" x14ac:dyDescent="0.25">
      <c r="A56" s="12">
        <v>53</v>
      </c>
      <c r="B56" s="13" t="s">
        <v>298</v>
      </c>
      <c r="C56" s="14" t="s">
        <v>0</v>
      </c>
      <c r="D56" s="15" t="s">
        <v>42</v>
      </c>
      <c r="E56" s="16">
        <v>2</v>
      </c>
      <c r="F56" s="16">
        <v>3</v>
      </c>
      <c r="G56" s="16">
        <v>3</v>
      </c>
      <c r="H56" s="16">
        <v>3</v>
      </c>
      <c r="I56" s="22">
        <f t="shared" si="1"/>
        <v>9</v>
      </c>
      <c r="J56" s="17"/>
      <c r="K56" s="17"/>
      <c r="L56" s="17"/>
      <c r="M56" s="24">
        <f t="shared" si="0"/>
        <v>0</v>
      </c>
    </row>
    <row r="57" spans="1:13" ht="15" customHeight="1" x14ac:dyDescent="0.25">
      <c r="A57" s="12">
        <v>54</v>
      </c>
      <c r="B57" s="13" t="s">
        <v>298</v>
      </c>
      <c r="C57" s="14" t="s">
        <v>0</v>
      </c>
      <c r="D57" s="15" t="s">
        <v>38</v>
      </c>
      <c r="E57" s="16">
        <v>2</v>
      </c>
      <c r="F57" s="16">
        <v>3</v>
      </c>
      <c r="G57" s="16">
        <v>3</v>
      </c>
      <c r="H57" s="16">
        <v>3</v>
      </c>
      <c r="I57" s="22">
        <f t="shared" si="1"/>
        <v>9</v>
      </c>
      <c r="J57" s="17"/>
      <c r="K57" s="17"/>
      <c r="L57" s="17"/>
      <c r="M57" s="24">
        <f t="shared" si="0"/>
        <v>0</v>
      </c>
    </row>
    <row r="58" spans="1:13" ht="15" customHeight="1" x14ac:dyDescent="0.25">
      <c r="A58" s="12">
        <v>55</v>
      </c>
      <c r="B58" s="13" t="s">
        <v>299</v>
      </c>
      <c r="C58" s="14" t="s">
        <v>436</v>
      </c>
      <c r="D58" s="15" t="s">
        <v>7</v>
      </c>
      <c r="E58" s="16">
        <v>2</v>
      </c>
      <c r="F58" s="16">
        <v>200</v>
      </c>
      <c r="G58" s="16">
        <v>200</v>
      </c>
      <c r="H58" s="16">
        <v>200</v>
      </c>
      <c r="I58" s="22">
        <f t="shared" si="1"/>
        <v>600</v>
      </c>
      <c r="J58" s="17"/>
      <c r="K58" s="17"/>
      <c r="L58" s="17"/>
      <c r="M58" s="24">
        <f t="shared" si="0"/>
        <v>0</v>
      </c>
    </row>
    <row r="59" spans="1:13" ht="15" customHeight="1" x14ac:dyDescent="0.25">
      <c r="A59" s="12">
        <v>56</v>
      </c>
      <c r="B59" s="13" t="s">
        <v>300</v>
      </c>
      <c r="C59" s="14" t="s">
        <v>0</v>
      </c>
      <c r="D59" s="15" t="s">
        <v>50</v>
      </c>
      <c r="E59" s="16">
        <v>2</v>
      </c>
      <c r="F59" s="16">
        <v>17</v>
      </c>
      <c r="G59" s="16">
        <v>17</v>
      </c>
      <c r="H59" s="16">
        <v>17</v>
      </c>
      <c r="I59" s="22">
        <f t="shared" si="1"/>
        <v>51</v>
      </c>
      <c r="J59" s="17"/>
      <c r="K59" s="17"/>
      <c r="L59" s="17"/>
      <c r="M59" s="24">
        <f t="shared" si="0"/>
        <v>0</v>
      </c>
    </row>
    <row r="60" spans="1:13" ht="15" customHeight="1" x14ac:dyDescent="0.25">
      <c r="A60" s="12">
        <v>57</v>
      </c>
      <c r="B60" s="13" t="s">
        <v>301</v>
      </c>
      <c r="C60" s="14" t="s">
        <v>0</v>
      </c>
      <c r="D60" s="15" t="s">
        <v>33</v>
      </c>
      <c r="E60" s="16">
        <v>2</v>
      </c>
      <c r="F60" s="16">
        <v>7</v>
      </c>
      <c r="G60" s="16">
        <v>7</v>
      </c>
      <c r="H60" s="16">
        <v>7</v>
      </c>
      <c r="I60" s="22">
        <f t="shared" si="1"/>
        <v>21</v>
      </c>
      <c r="J60" s="17"/>
      <c r="K60" s="17"/>
      <c r="L60" s="17"/>
      <c r="M60" s="24">
        <f t="shared" si="0"/>
        <v>0</v>
      </c>
    </row>
    <row r="61" spans="1:13" ht="15" customHeight="1" x14ac:dyDescent="0.25">
      <c r="A61" s="12">
        <v>58</v>
      </c>
      <c r="B61" s="13" t="s">
        <v>301</v>
      </c>
      <c r="C61" s="14" t="s">
        <v>0</v>
      </c>
      <c r="D61" s="15" t="s">
        <v>29</v>
      </c>
      <c r="E61" s="16">
        <v>2</v>
      </c>
      <c r="F61" s="16">
        <v>33</v>
      </c>
      <c r="G61" s="16">
        <v>33</v>
      </c>
      <c r="H61" s="16">
        <v>33</v>
      </c>
      <c r="I61" s="22">
        <f t="shared" si="1"/>
        <v>99</v>
      </c>
      <c r="J61" s="17"/>
      <c r="K61" s="17"/>
      <c r="L61" s="17"/>
      <c r="M61" s="24">
        <f t="shared" si="0"/>
        <v>0</v>
      </c>
    </row>
    <row r="62" spans="1:13" ht="15" customHeight="1" x14ac:dyDescent="0.25">
      <c r="A62" s="12">
        <v>59</v>
      </c>
      <c r="B62" s="13" t="s">
        <v>302</v>
      </c>
      <c r="C62" s="14" t="s">
        <v>0</v>
      </c>
      <c r="D62" s="15" t="s">
        <v>51</v>
      </c>
      <c r="E62" s="16">
        <v>2</v>
      </c>
      <c r="F62" s="16">
        <v>17</v>
      </c>
      <c r="G62" s="16">
        <v>17</v>
      </c>
      <c r="H62" s="16">
        <v>17</v>
      </c>
      <c r="I62" s="22">
        <f t="shared" si="1"/>
        <v>51</v>
      </c>
      <c r="J62" s="17"/>
      <c r="K62" s="17"/>
      <c r="L62" s="17"/>
      <c r="M62" s="24">
        <f t="shared" si="0"/>
        <v>0</v>
      </c>
    </row>
    <row r="63" spans="1:13" ht="120" customHeight="1" x14ac:dyDescent="0.25">
      <c r="A63" s="12">
        <v>60</v>
      </c>
      <c r="B63" s="13" t="s">
        <v>312</v>
      </c>
      <c r="C63" s="14" t="s">
        <v>0</v>
      </c>
      <c r="D63" s="15" t="s">
        <v>53</v>
      </c>
      <c r="E63" s="16">
        <v>2</v>
      </c>
      <c r="F63" s="16">
        <v>7</v>
      </c>
      <c r="G63" s="16">
        <v>7</v>
      </c>
      <c r="H63" s="16">
        <v>7</v>
      </c>
      <c r="I63" s="22">
        <f t="shared" si="1"/>
        <v>21</v>
      </c>
      <c r="J63" s="17"/>
      <c r="K63" s="17"/>
      <c r="L63" s="17"/>
      <c r="M63" s="24">
        <f t="shared" si="0"/>
        <v>0</v>
      </c>
    </row>
    <row r="64" spans="1:13" ht="135" customHeight="1" x14ac:dyDescent="0.25">
      <c r="A64" s="12">
        <v>61</v>
      </c>
      <c r="B64" s="13" t="s">
        <v>313</v>
      </c>
      <c r="C64" s="14" t="s">
        <v>0</v>
      </c>
      <c r="D64" s="15" t="s">
        <v>54</v>
      </c>
      <c r="E64" s="16">
        <v>2</v>
      </c>
      <c r="F64" s="16">
        <v>67</v>
      </c>
      <c r="G64" s="16">
        <v>67</v>
      </c>
      <c r="H64" s="16">
        <v>67</v>
      </c>
      <c r="I64" s="22">
        <f t="shared" si="1"/>
        <v>201</v>
      </c>
      <c r="J64" s="17"/>
      <c r="K64" s="17"/>
      <c r="L64" s="17"/>
      <c r="M64" s="24">
        <f t="shared" si="0"/>
        <v>0</v>
      </c>
    </row>
    <row r="65" spans="1:13" ht="120" customHeight="1" x14ac:dyDescent="0.25">
      <c r="A65" s="12">
        <v>62</v>
      </c>
      <c r="B65" s="13" t="s">
        <v>314</v>
      </c>
      <c r="C65" s="14" t="s">
        <v>0</v>
      </c>
      <c r="D65" s="15" t="s">
        <v>55</v>
      </c>
      <c r="E65" s="16">
        <v>2</v>
      </c>
      <c r="F65" s="16">
        <v>50</v>
      </c>
      <c r="G65" s="16">
        <v>50</v>
      </c>
      <c r="H65" s="16">
        <v>50</v>
      </c>
      <c r="I65" s="22">
        <f t="shared" si="1"/>
        <v>150</v>
      </c>
      <c r="J65" s="17"/>
      <c r="K65" s="17"/>
      <c r="L65" s="17"/>
      <c r="M65" s="24">
        <f t="shared" si="0"/>
        <v>0</v>
      </c>
    </row>
    <row r="66" spans="1:13" ht="15" customHeight="1" x14ac:dyDescent="0.25">
      <c r="A66" s="12">
        <v>63</v>
      </c>
      <c r="B66" s="13" t="s">
        <v>303</v>
      </c>
      <c r="C66" s="14" t="s">
        <v>0</v>
      </c>
      <c r="D66" s="15" t="s">
        <v>56</v>
      </c>
      <c r="E66" s="16">
        <v>2</v>
      </c>
      <c r="F66" s="16">
        <v>50</v>
      </c>
      <c r="G66" s="16">
        <v>50</v>
      </c>
      <c r="H66" s="16">
        <v>50</v>
      </c>
      <c r="I66" s="22">
        <f t="shared" si="1"/>
        <v>150</v>
      </c>
      <c r="J66" s="17"/>
      <c r="K66" s="17"/>
      <c r="L66" s="17"/>
      <c r="M66" s="24">
        <f t="shared" si="0"/>
        <v>0</v>
      </c>
    </row>
    <row r="67" spans="1:13" ht="15" customHeight="1" x14ac:dyDescent="0.25">
      <c r="A67" s="12">
        <v>64</v>
      </c>
      <c r="B67" s="13" t="s">
        <v>306</v>
      </c>
      <c r="C67" s="14" t="s">
        <v>0</v>
      </c>
      <c r="D67" s="15" t="s">
        <v>57</v>
      </c>
      <c r="E67" s="16">
        <v>2</v>
      </c>
      <c r="F67" s="16">
        <v>50</v>
      </c>
      <c r="G67" s="16">
        <v>50</v>
      </c>
      <c r="H67" s="16">
        <v>50</v>
      </c>
      <c r="I67" s="22">
        <f t="shared" si="1"/>
        <v>150</v>
      </c>
      <c r="J67" s="17"/>
      <c r="K67" s="17"/>
      <c r="L67" s="17"/>
      <c r="M67" s="24">
        <f t="shared" si="0"/>
        <v>0</v>
      </c>
    </row>
    <row r="68" spans="1:13" ht="135" customHeight="1" x14ac:dyDescent="0.25">
      <c r="A68" s="12">
        <v>65</v>
      </c>
      <c r="B68" s="13" t="s">
        <v>309</v>
      </c>
      <c r="C68" s="14" t="s">
        <v>0</v>
      </c>
      <c r="D68" s="15" t="s">
        <v>58</v>
      </c>
      <c r="E68" s="16">
        <v>2</v>
      </c>
      <c r="F68" s="16">
        <v>7</v>
      </c>
      <c r="G68" s="16">
        <v>7</v>
      </c>
      <c r="H68" s="16">
        <v>7</v>
      </c>
      <c r="I68" s="22">
        <f t="shared" si="1"/>
        <v>21</v>
      </c>
      <c r="J68" s="17"/>
      <c r="K68" s="17"/>
      <c r="L68" s="17"/>
      <c r="M68" s="24">
        <f t="shared" si="0"/>
        <v>0</v>
      </c>
    </row>
    <row r="69" spans="1:13" ht="135" customHeight="1" x14ac:dyDescent="0.25">
      <c r="A69" s="12">
        <v>66</v>
      </c>
      <c r="B69" s="13" t="s">
        <v>309</v>
      </c>
      <c r="C69" s="14" t="s">
        <v>0</v>
      </c>
      <c r="D69" s="15" t="s">
        <v>59</v>
      </c>
      <c r="E69" s="16">
        <v>2</v>
      </c>
      <c r="F69" s="16">
        <v>50</v>
      </c>
      <c r="G69" s="16">
        <v>50</v>
      </c>
      <c r="H69" s="16">
        <v>50</v>
      </c>
      <c r="I69" s="22">
        <f t="shared" si="1"/>
        <v>150</v>
      </c>
      <c r="J69" s="17"/>
      <c r="K69" s="17"/>
      <c r="L69" s="17"/>
      <c r="M69" s="24">
        <f t="shared" ref="M69:M114" si="2">F69*J69+G69*K69+H69*L69</f>
        <v>0</v>
      </c>
    </row>
    <row r="70" spans="1:13" ht="135" customHeight="1" x14ac:dyDescent="0.25">
      <c r="A70" s="12">
        <v>67</v>
      </c>
      <c r="B70" s="13" t="s">
        <v>310</v>
      </c>
      <c r="C70" s="14" t="s">
        <v>0</v>
      </c>
      <c r="D70" s="15" t="s">
        <v>60</v>
      </c>
      <c r="E70" s="16">
        <v>2</v>
      </c>
      <c r="F70" s="16">
        <v>17</v>
      </c>
      <c r="G70" s="16">
        <v>17</v>
      </c>
      <c r="H70" s="16">
        <v>17</v>
      </c>
      <c r="I70" s="22">
        <f t="shared" ref="I70:I113" si="3">F70+G70+H70</f>
        <v>51</v>
      </c>
      <c r="J70" s="17"/>
      <c r="K70" s="17"/>
      <c r="L70" s="17"/>
      <c r="M70" s="24">
        <f t="shared" si="2"/>
        <v>0</v>
      </c>
    </row>
    <row r="71" spans="1:13" ht="75" customHeight="1" x14ac:dyDescent="0.25">
      <c r="A71" s="12">
        <v>68</v>
      </c>
      <c r="B71" s="13" t="s">
        <v>307</v>
      </c>
      <c r="C71" s="14" t="s">
        <v>0</v>
      </c>
      <c r="D71" s="15" t="s">
        <v>32</v>
      </c>
      <c r="E71" s="16">
        <v>2</v>
      </c>
      <c r="F71" s="16">
        <v>3</v>
      </c>
      <c r="G71" s="16">
        <v>3</v>
      </c>
      <c r="H71" s="16">
        <v>3</v>
      </c>
      <c r="I71" s="22">
        <f t="shared" si="3"/>
        <v>9</v>
      </c>
      <c r="J71" s="17"/>
      <c r="K71" s="17"/>
      <c r="L71" s="17"/>
      <c r="M71" s="24">
        <f t="shared" si="2"/>
        <v>0</v>
      </c>
    </row>
    <row r="72" spans="1:13" ht="75" customHeight="1" x14ac:dyDescent="0.25">
      <c r="A72" s="12">
        <v>69</v>
      </c>
      <c r="B72" s="13" t="s">
        <v>308</v>
      </c>
      <c r="C72" s="14" t="s">
        <v>0</v>
      </c>
      <c r="D72" s="15" t="s">
        <v>27</v>
      </c>
      <c r="E72" s="16">
        <v>2</v>
      </c>
      <c r="F72" s="16">
        <v>17</v>
      </c>
      <c r="G72" s="16">
        <v>17</v>
      </c>
      <c r="H72" s="16">
        <v>17</v>
      </c>
      <c r="I72" s="22">
        <f t="shared" si="3"/>
        <v>51</v>
      </c>
      <c r="J72" s="17"/>
      <c r="K72" s="17"/>
      <c r="L72" s="17"/>
      <c r="M72" s="24">
        <f t="shared" si="2"/>
        <v>0</v>
      </c>
    </row>
    <row r="73" spans="1:13" ht="75" customHeight="1" x14ac:dyDescent="0.25">
      <c r="A73" s="12">
        <v>70</v>
      </c>
      <c r="B73" s="13" t="s">
        <v>308</v>
      </c>
      <c r="C73" s="14" t="s">
        <v>0</v>
      </c>
      <c r="D73" s="15" t="s">
        <v>31</v>
      </c>
      <c r="E73" s="16">
        <v>2</v>
      </c>
      <c r="F73" s="16">
        <v>7</v>
      </c>
      <c r="G73" s="16">
        <v>7</v>
      </c>
      <c r="H73" s="16">
        <v>7</v>
      </c>
      <c r="I73" s="22">
        <f t="shared" si="3"/>
        <v>21</v>
      </c>
      <c r="J73" s="17"/>
      <c r="K73" s="17"/>
      <c r="L73" s="17"/>
      <c r="M73" s="24">
        <f t="shared" si="2"/>
        <v>0</v>
      </c>
    </row>
    <row r="74" spans="1:13" x14ac:dyDescent="0.25">
      <c r="A74" s="12">
        <v>71</v>
      </c>
      <c r="B74" s="13" t="s">
        <v>304</v>
      </c>
      <c r="C74" s="14" t="s">
        <v>0</v>
      </c>
      <c r="D74" s="15" t="s">
        <v>61</v>
      </c>
      <c r="E74" s="16">
        <v>2</v>
      </c>
      <c r="F74" s="16">
        <v>3</v>
      </c>
      <c r="G74" s="16">
        <v>3</v>
      </c>
      <c r="H74" s="16">
        <v>3</v>
      </c>
      <c r="I74" s="22">
        <f t="shared" si="3"/>
        <v>9</v>
      </c>
      <c r="J74" s="17"/>
      <c r="K74" s="17"/>
      <c r="L74" s="17"/>
      <c r="M74" s="24">
        <f t="shared" si="2"/>
        <v>0</v>
      </c>
    </row>
    <row r="75" spans="1:13" x14ac:dyDescent="0.25">
      <c r="A75" s="12">
        <v>72</v>
      </c>
      <c r="B75" s="13" t="s">
        <v>304</v>
      </c>
      <c r="C75" s="14" t="s">
        <v>0</v>
      </c>
      <c r="D75" s="15" t="s">
        <v>62</v>
      </c>
      <c r="E75" s="16">
        <v>2</v>
      </c>
      <c r="F75" s="16">
        <v>3</v>
      </c>
      <c r="G75" s="16">
        <v>3</v>
      </c>
      <c r="H75" s="16">
        <v>3</v>
      </c>
      <c r="I75" s="22">
        <f t="shared" si="3"/>
        <v>9</v>
      </c>
      <c r="J75" s="17"/>
      <c r="K75" s="17"/>
      <c r="L75" s="17"/>
      <c r="M75" s="24">
        <f t="shared" si="2"/>
        <v>0</v>
      </c>
    </row>
    <row r="76" spans="1:13" x14ac:dyDescent="0.25">
      <c r="A76" s="12">
        <v>73</v>
      </c>
      <c r="B76" s="13" t="s">
        <v>305</v>
      </c>
      <c r="C76" s="14" t="s">
        <v>0</v>
      </c>
      <c r="D76" s="15" t="s">
        <v>7</v>
      </c>
      <c r="E76" s="16">
        <v>2</v>
      </c>
      <c r="F76" s="16">
        <v>3</v>
      </c>
      <c r="G76" s="16">
        <v>3</v>
      </c>
      <c r="H76" s="16">
        <v>3</v>
      </c>
      <c r="I76" s="22">
        <f t="shared" si="3"/>
        <v>9</v>
      </c>
      <c r="J76" s="17"/>
      <c r="K76" s="17"/>
      <c r="L76" s="17"/>
      <c r="M76" s="24">
        <f t="shared" si="2"/>
        <v>0</v>
      </c>
    </row>
    <row r="77" spans="1:13" x14ac:dyDescent="0.25">
      <c r="A77" s="12">
        <v>74</v>
      </c>
      <c r="B77" s="13" t="s">
        <v>311</v>
      </c>
      <c r="C77" s="14" t="s">
        <v>0</v>
      </c>
      <c r="D77" s="15" t="s">
        <v>63</v>
      </c>
      <c r="E77" s="16">
        <v>2</v>
      </c>
      <c r="F77" s="16">
        <v>2</v>
      </c>
      <c r="G77" s="16">
        <v>2</v>
      </c>
      <c r="H77" s="16">
        <v>2</v>
      </c>
      <c r="I77" s="22">
        <f t="shared" si="3"/>
        <v>6</v>
      </c>
      <c r="J77" s="17"/>
      <c r="K77" s="17"/>
      <c r="L77" s="17"/>
      <c r="M77" s="24">
        <f t="shared" si="2"/>
        <v>0</v>
      </c>
    </row>
    <row r="78" spans="1:13" x14ac:dyDescent="0.25">
      <c r="A78" s="12">
        <v>75</v>
      </c>
      <c r="B78" s="13" t="s">
        <v>311</v>
      </c>
      <c r="C78" s="14" t="s">
        <v>0</v>
      </c>
      <c r="D78" s="15" t="s">
        <v>64</v>
      </c>
      <c r="E78" s="16">
        <v>2</v>
      </c>
      <c r="F78" s="16">
        <v>2</v>
      </c>
      <c r="G78" s="16">
        <v>2</v>
      </c>
      <c r="H78" s="16">
        <v>2</v>
      </c>
      <c r="I78" s="22">
        <f t="shared" si="3"/>
        <v>6</v>
      </c>
      <c r="J78" s="17"/>
      <c r="K78" s="17"/>
      <c r="L78" s="17"/>
      <c r="M78" s="24">
        <f t="shared" si="2"/>
        <v>0</v>
      </c>
    </row>
    <row r="79" spans="1:13" x14ac:dyDescent="0.25">
      <c r="A79" s="12">
        <v>76</v>
      </c>
      <c r="B79" s="13" t="s">
        <v>311</v>
      </c>
      <c r="C79" s="14" t="s">
        <v>0</v>
      </c>
      <c r="D79" s="15" t="s">
        <v>65</v>
      </c>
      <c r="E79" s="16">
        <v>2</v>
      </c>
      <c r="F79" s="16">
        <v>2</v>
      </c>
      <c r="G79" s="16">
        <v>2</v>
      </c>
      <c r="H79" s="16">
        <v>2</v>
      </c>
      <c r="I79" s="22">
        <f t="shared" si="3"/>
        <v>6</v>
      </c>
      <c r="J79" s="17"/>
      <c r="K79" s="17"/>
      <c r="L79" s="17"/>
      <c r="M79" s="24">
        <f t="shared" si="2"/>
        <v>0</v>
      </c>
    </row>
    <row r="80" spans="1:13" x14ac:dyDescent="0.25">
      <c r="A80" s="12">
        <v>77</v>
      </c>
      <c r="B80" s="13" t="s">
        <v>315</v>
      </c>
      <c r="C80" s="14" t="s">
        <v>0</v>
      </c>
      <c r="D80" s="15" t="s">
        <v>66</v>
      </c>
      <c r="E80" s="16">
        <v>2</v>
      </c>
      <c r="F80" s="16">
        <v>2</v>
      </c>
      <c r="G80" s="16">
        <v>2</v>
      </c>
      <c r="H80" s="16">
        <v>2</v>
      </c>
      <c r="I80" s="22">
        <f t="shared" si="3"/>
        <v>6</v>
      </c>
      <c r="J80" s="17"/>
      <c r="K80" s="17"/>
      <c r="L80" s="17"/>
      <c r="M80" s="24">
        <f t="shared" si="2"/>
        <v>0</v>
      </c>
    </row>
    <row r="81" spans="1:13" x14ac:dyDescent="0.25">
      <c r="A81" s="12">
        <v>78</v>
      </c>
      <c r="B81" s="13" t="s">
        <v>316</v>
      </c>
      <c r="C81" s="14" t="s">
        <v>0</v>
      </c>
      <c r="D81" s="15" t="s">
        <v>67</v>
      </c>
      <c r="E81" s="16">
        <v>2</v>
      </c>
      <c r="F81" s="16">
        <v>2</v>
      </c>
      <c r="G81" s="16">
        <v>2</v>
      </c>
      <c r="H81" s="16">
        <v>2</v>
      </c>
      <c r="I81" s="22">
        <f t="shared" si="3"/>
        <v>6</v>
      </c>
      <c r="J81" s="17"/>
      <c r="K81" s="17"/>
      <c r="L81" s="17"/>
      <c r="M81" s="24">
        <f t="shared" si="2"/>
        <v>0</v>
      </c>
    </row>
    <row r="82" spans="1:13" x14ac:dyDescent="0.25">
      <c r="A82" s="12">
        <v>79</v>
      </c>
      <c r="B82" s="13" t="s">
        <v>317</v>
      </c>
      <c r="C82" s="14" t="s">
        <v>0</v>
      </c>
      <c r="D82" s="15" t="s">
        <v>68</v>
      </c>
      <c r="E82" s="16">
        <v>2</v>
      </c>
      <c r="F82" s="16">
        <v>2</v>
      </c>
      <c r="G82" s="16">
        <v>2</v>
      </c>
      <c r="H82" s="16">
        <v>2</v>
      </c>
      <c r="I82" s="22">
        <f t="shared" si="3"/>
        <v>6</v>
      </c>
      <c r="J82" s="17"/>
      <c r="K82" s="17"/>
      <c r="L82" s="17"/>
      <c r="M82" s="24">
        <f t="shared" si="2"/>
        <v>0</v>
      </c>
    </row>
    <row r="83" spans="1:13" x14ac:dyDescent="0.25">
      <c r="A83" s="12">
        <v>80</v>
      </c>
      <c r="B83" s="13" t="s">
        <v>318</v>
      </c>
      <c r="C83" s="14" t="s">
        <v>0</v>
      </c>
      <c r="D83" s="15" t="s">
        <v>69</v>
      </c>
      <c r="E83" s="16">
        <v>2</v>
      </c>
      <c r="F83" s="16">
        <v>2</v>
      </c>
      <c r="G83" s="16">
        <v>2</v>
      </c>
      <c r="H83" s="16">
        <v>2</v>
      </c>
      <c r="I83" s="22">
        <f t="shared" si="3"/>
        <v>6</v>
      </c>
      <c r="J83" s="17"/>
      <c r="K83" s="17"/>
      <c r="L83" s="17"/>
      <c r="M83" s="24">
        <f t="shared" si="2"/>
        <v>0</v>
      </c>
    </row>
    <row r="84" spans="1:13" x14ac:dyDescent="0.25">
      <c r="A84" s="12">
        <v>81</v>
      </c>
      <c r="B84" s="13" t="s">
        <v>319</v>
      </c>
      <c r="C84" s="14" t="s">
        <v>0</v>
      </c>
      <c r="D84" s="15" t="s">
        <v>70</v>
      </c>
      <c r="E84" s="16">
        <v>2</v>
      </c>
      <c r="F84" s="16">
        <v>2</v>
      </c>
      <c r="G84" s="16">
        <v>2</v>
      </c>
      <c r="H84" s="16">
        <v>2</v>
      </c>
      <c r="I84" s="22">
        <f t="shared" si="3"/>
        <v>6</v>
      </c>
      <c r="J84" s="17"/>
      <c r="K84" s="17"/>
      <c r="L84" s="17"/>
      <c r="M84" s="24">
        <f t="shared" si="2"/>
        <v>0</v>
      </c>
    </row>
    <row r="85" spans="1:13" x14ac:dyDescent="0.25">
      <c r="A85" s="12">
        <v>82</v>
      </c>
      <c r="B85" s="13" t="s">
        <v>320</v>
      </c>
      <c r="C85" s="14" t="s">
        <v>0</v>
      </c>
      <c r="D85" s="15" t="s">
        <v>71</v>
      </c>
      <c r="E85" s="16">
        <v>2</v>
      </c>
      <c r="F85" s="16">
        <v>2</v>
      </c>
      <c r="G85" s="16">
        <v>2</v>
      </c>
      <c r="H85" s="16">
        <v>2</v>
      </c>
      <c r="I85" s="22">
        <f t="shared" si="3"/>
        <v>6</v>
      </c>
      <c r="J85" s="17"/>
      <c r="K85" s="17"/>
      <c r="L85" s="17"/>
      <c r="M85" s="24">
        <f t="shared" si="2"/>
        <v>0</v>
      </c>
    </row>
    <row r="86" spans="1:13" x14ac:dyDescent="0.25">
      <c r="A86" s="12">
        <v>83</v>
      </c>
      <c r="B86" s="13" t="s">
        <v>321</v>
      </c>
      <c r="C86" s="14" t="s">
        <v>0</v>
      </c>
      <c r="D86" s="15" t="s">
        <v>72</v>
      </c>
      <c r="E86" s="16">
        <v>2</v>
      </c>
      <c r="F86" s="16">
        <v>2</v>
      </c>
      <c r="G86" s="16">
        <v>2</v>
      </c>
      <c r="H86" s="16">
        <v>2</v>
      </c>
      <c r="I86" s="22">
        <f t="shared" si="3"/>
        <v>6</v>
      </c>
      <c r="J86" s="17"/>
      <c r="K86" s="17"/>
      <c r="L86" s="17"/>
      <c r="M86" s="24">
        <f t="shared" si="2"/>
        <v>0</v>
      </c>
    </row>
    <row r="87" spans="1:13" x14ac:dyDescent="0.25">
      <c r="A87" s="12">
        <v>84</v>
      </c>
      <c r="B87" s="13" t="s">
        <v>322</v>
      </c>
      <c r="C87" s="14" t="s">
        <v>0</v>
      </c>
      <c r="D87" s="15" t="s">
        <v>61</v>
      </c>
      <c r="E87" s="16">
        <v>2</v>
      </c>
      <c r="F87" s="16">
        <v>2</v>
      </c>
      <c r="G87" s="16">
        <v>2</v>
      </c>
      <c r="H87" s="16">
        <v>2</v>
      </c>
      <c r="I87" s="22">
        <f t="shared" si="3"/>
        <v>6</v>
      </c>
      <c r="J87" s="17"/>
      <c r="K87" s="17"/>
      <c r="L87" s="17"/>
      <c r="M87" s="24">
        <f t="shared" si="2"/>
        <v>0</v>
      </c>
    </row>
    <row r="88" spans="1:13" x14ac:dyDescent="0.25">
      <c r="A88" s="12">
        <v>85</v>
      </c>
      <c r="B88" s="13" t="s">
        <v>323</v>
      </c>
      <c r="C88" s="14" t="s">
        <v>0</v>
      </c>
      <c r="D88" s="15" t="s">
        <v>73</v>
      </c>
      <c r="E88" s="16">
        <v>2</v>
      </c>
      <c r="F88" s="16">
        <v>2</v>
      </c>
      <c r="G88" s="16">
        <v>2</v>
      </c>
      <c r="H88" s="16">
        <v>2</v>
      </c>
      <c r="I88" s="22">
        <f t="shared" si="3"/>
        <v>6</v>
      </c>
      <c r="J88" s="17"/>
      <c r="K88" s="17"/>
      <c r="L88" s="17"/>
      <c r="M88" s="24">
        <f t="shared" si="2"/>
        <v>0</v>
      </c>
    </row>
    <row r="89" spans="1:13" x14ac:dyDescent="0.25">
      <c r="A89" s="12">
        <v>86</v>
      </c>
      <c r="B89" s="13" t="s">
        <v>324</v>
      </c>
      <c r="C89" s="14" t="s">
        <v>0</v>
      </c>
      <c r="D89" s="15" t="s">
        <v>74</v>
      </c>
      <c r="E89" s="16">
        <v>2</v>
      </c>
      <c r="F89" s="16">
        <v>2</v>
      </c>
      <c r="G89" s="16">
        <v>2</v>
      </c>
      <c r="H89" s="16">
        <v>2</v>
      </c>
      <c r="I89" s="22">
        <f t="shared" si="3"/>
        <v>6</v>
      </c>
      <c r="J89" s="17"/>
      <c r="K89" s="17"/>
      <c r="L89" s="17"/>
      <c r="M89" s="24">
        <f t="shared" si="2"/>
        <v>0</v>
      </c>
    </row>
    <row r="90" spans="1:13" x14ac:dyDescent="0.25">
      <c r="A90" s="12">
        <v>87</v>
      </c>
      <c r="B90" s="13" t="s">
        <v>325</v>
      </c>
      <c r="C90" s="14" t="s">
        <v>0</v>
      </c>
      <c r="D90" s="15" t="s">
        <v>75</v>
      </c>
      <c r="E90" s="16">
        <v>2</v>
      </c>
      <c r="F90" s="16">
        <v>2</v>
      </c>
      <c r="G90" s="16">
        <v>2</v>
      </c>
      <c r="H90" s="16">
        <v>2</v>
      </c>
      <c r="I90" s="22">
        <f t="shared" si="3"/>
        <v>6</v>
      </c>
      <c r="J90" s="17"/>
      <c r="K90" s="17"/>
      <c r="L90" s="17"/>
      <c r="M90" s="24">
        <f t="shared" si="2"/>
        <v>0</v>
      </c>
    </row>
    <row r="91" spans="1:13" x14ac:dyDescent="0.25">
      <c r="A91" s="12">
        <v>88</v>
      </c>
      <c r="B91" s="13" t="s">
        <v>326</v>
      </c>
      <c r="C91" s="14" t="s">
        <v>0</v>
      </c>
      <c r="D91" s="15" t="s">
        <v>77</v>
      </c>
      <c r="E91" s="16">
        <v>2</v>
      </c>
      <c r="F91" s="16">
        <v>7</v>
      </c>
      <c r="G91" s="16">
        <v>7</v>
      </c>
      <c r="H91" s="16">
        <v>7</v>
      </c>
      <c r="I91" s="22">
        <f t="shared" si="3"/>
        <v>21</v>
      </c>
      <c r="J91" s="17"/>
      <c r="K91" s="17"/>
      <c r="L91" s="17"/>
      <c r="M91" s="24">
        <f t="shared" si="2"/>
        <v>0</v>
      </c>
    </row>
    <row r="92" spans="1:13" x14ac:dyDescent="0.25">
      <c r="A92" s="12">
        <v>89</v>
      </c>
      <c r="B92" s="13" t="s">
        <v>327</v>
      </c>
      <c r="C92" s="14" t="s">
        <v>0</v>
      </c>
      <c r="D92" s="15" t="s">
        <v>27</v>
      </c>
      <c r="E92" s="16">
        <v>2</v>
      </c>
      <c r="F92" s="16">
        <v>17</v>
      </c>
      <c r="G92" s="16">
        <v>17</v>
      </c>
      <c r="H92" s="16">
        <v>17</v>
      </c>
      <c r="I92" s="22">
        <f t="shared" si="3"/>
        <v>51</v>
      </c>
      <c r="J92" s="17"/>
      <c r="K92" s="17"/>
      <c r="L92" s="17"/>
      <c r="M92" s="24">
        <f t="shared" si="2"/>
        <v>0</v>
      </c>
    </row>
    <row r="93" spans="1:13" x14ac:dyDescent="0.25">
      <c r="A93" s="12">
        <v>90</v>
      </c>
      <c r="B93" s="13" t="s">
        <v>328</v>
      </c>
      <c r="C93" s="14" t="s">
        <v>0</v>
      </c>
      <c r="D93" s="15" t="s">
        <v>31</v>
      </c>
      <c r="E93" s="16">
        <v>2</v>
      </c>
      <c r="F93" s="16">
        <v>100</v>
      </c>
      <c r="G93" s="16">
        <v>100</v>
      </c>
      <c r="H93" s="16">
        <v>100</v>
      </c>
      <c r="I93" s="22">
        <f t="shared" si="3"/>
        <v>300</v>
      </c>
      <c r="J93" s="17"/>
      <c r="K93" s="17"/>
      <c r="L93" s="17"/>
      <c r="M93" s="24">
        <f t="shared" si="2"/>
        <v>0</v>
      </c>
    </row>
    <row r="94" spans="1:13" ht="15" customHeight="1" x14ac:dyDescent="0.25">
      <c r="A94" s="12">
        <v>91</v>
      </c>
      <c r="B94" s="13" t="s">
        <v>329</v>
      </c>
      <c r="C94" s="14" t="s">
        <v>0</v>
      </c>
      <c r="D94" s="15" t="s">
        <v>78</v>
      </c>
      <c r="E94" s="16">
        <v>2</v>
      </c>
      <c r="F94" s="16">
        <v>2</v>
      </c>
      <c r="G94" s="16">
        <v>2</v>
      </c>
      <c r="H94" s="16">
        <v>2</v>
      </c>
      <c r="I94" s="22">
        <f t="shared" si="3"/>
        <v>6</v>
      </c>
      <c r="J94" s="17"/>
      <c r="K94" s="17"/>
      <c r="L94" s="17"/>
      <c r="M94" s="24">
        <f t="shared" si="2"/>
        <v>0</v>
      </c>
    </row>
    <row r="95" spans="1:13" x14ac:dyDescent="0.25">
      <c r="A95" s="12">
        <v>92</v>
      </c>
      <c r="B95" s="13" t="s">
        <v>330</v>
      </c>
      <c r="C95" s="14" t="s">
        <v>0</v>
      </c>
      <c r="D95" s="15" t="s">
        <v>73</v>
      </c>
      <c r="E95" s="16">
        <v>2</v>
      </c>
      <c r="F95" s="16">
        <v>2</v>
      </c>
      <c r="G95" s="16">
        <v>2</v>
      </c>
      <c r="H95" s="16">
        <v>2</v>
      </c>
      <c r="I95" s="22">
        <f t="shared" si="3"/>
        <v>6</v>
      </c>
      <c r="J95" s="17"/>
      <c r="K95" s="17"/>
      <c r="L95" s="17"/>
      <c r="M95" s="24">
        <f t="shared" si="2"/>
        <v>0</v>
      </c>
    </row>
    <row r="96" spans="1:13" x14ac:dyDescent="0.25">
      <c r="A96" s="12">
        <v>93</v>
      </c>
      <c r="B96" s="13" t="s">
        <v>331</v>
      </c>
      <c r="C96" s="14" t="s">
        <v>0</v>
      </c>
      <c r="D96" s="15" t="s">
        <v>79</v>
      </c>
      <c r="E96" s="16">
        <v>2</v>
      </c>
      <c r="F96" s="16">
        <v>2</v>
      </c>
      <c r="G96" s="16">
        <v>2</v>
      </c>
      <c r="H96" s="16">
        <v>2</v>
      </c>
      <c r="I96" s="22">
        <f t="shared" si="3"/>
        <v>6</v>
      </c>
      <c r="J96" s="17"/>
      <c r="K96" s="17"/>
      <c r="L96" s="17"/>
      <c r="M96" s="24">
        <f t="shared" si="2"/>
        <v>0</v>
      </c>
    </row>
    <row r="97" spans="1:13" x14ac:dyDescent="0.25">
      <c r="A97" s="12">
        <v>94</v>
      </c>
      <c r="B97" s="13" t="s">
        <v>332</v>
      </c>
      <c r="C97" s="14" t="s">
        <v>0</v>
      </c>
      <c r="D97" s="15" t="s">
        <v>80</v>
      </c>
      <c r="E97" s="16">
        <v>2</v>
      </c>
      <c r="F97" s="16">
        <v>3</v>
      </c>
      <c r="G97" s="16">
        <v>3</v>
      </c>
      <c r="H97" s="16">
        <v>3</v>
      </c>
      <c r="I97" s="22">
        <f t="shared" si="3"/>
        <v>9</v>
      </c>
      <c r="J97" s="17"/>
      <c r="K97" s="17"/>
      <c r="L97" s="17"/>
      <c r="M97" s="24">
        <f t="shared" si="2"/>
        <v>0</v>
      </c>
    </row>
    <row r="98" spans="1:13" x14ac:dyDescent="0.25">
      <c r="A98" s="12">
        <v>95</v>
      </c>
      <c r="B98" s="13" t="s">
        <v>333</v>
      </c>
      <c r="C98" s="14" t="s">
        <v>0</v>
      </c>
      <c r="D98" s="15" t="s">
        <v>29</v>
      </c>
      <c r="E98" s="16">
        <v>2</v>
      </c>
      <c r="F98" s="16">
        <v>3</v>
      </c>
      <c r="G98" s="16">
        <v>3</v>
      </c>
      <c r="H98" s="16">
        <v>3</v>
      </c>
      <c r="I98" s="22">
        <f t="shared" si="3"/>
        <v>9</v>
      </c>
      <c r="J98" s="17"/>
      <c r="K98" s="17"/>
      <c r="L98" s="17"/>
      <c r="M98" s="24">
        <f t="shared" si="2"/>
        <v>0</v>
      </c>
    </row>
    <row r="99" spans="1:13" x14ac:dyDescent="0.25">
      <c r="A99" s="12">
        <v>96</v>
      </c>
      <c r="B99" s="13" t="s">
        <v>334</v>
      </c>
      <c r="C99" s="14" t="s">
        <v>0</v>
      </c>
      <c r="D99" s="15" t="s">
        <v>43</v>
      </c>
      <c r="E99" s="16">
        <v>2</v>
      </c>
      <c r="F99" s="16">
        <v>2</v>
      </c>
      <c r="G99" s="16">
        <v>2</v>
      </c>
      <c r="H99" s="16">
        <v>2</v>
      </c>
      <c r="I99" s="22">
        <f t="shared" si="3"/>
        <v>6</v>
      </c>
      <c r="J99" s="17"/>
      <c r="K99" s="17"/>
      <c r="L99" s="17"/>
      <c r="M99" s="24">
        <f t="shared" si="2"/>
        <v>0</v>
      </c>
    </row>
    <row r="100" spans="1:13" x14ac:dyDescent="0.25">
      <c r="A100" s="12">
        <v>97</v>
      </c>
      <c r="B100" s="13" t="s">
        <v>335</v>
      </c>
      <c r="C100" s="14" t="s">
        <v>0</v>
      </c>
      <c r="D100" s="15" t="s">
        <v>81</v>
      </c>
      <c r="E100" s="16">
        <v>2</v>
      </c>
      <c r="F100" s="16">
        <v>2</v>
      </c>
      <c r="G100" s="16">
        <v>2</v>
      </c>
      <c r="H100" s="16">
        <v>2</v>
      </c>
      <c r="I100" s="22">
        <f t="shared" si="3"/>
        <v>6</v>
      </c>
      <c r="J100" s="17"/>
      <c r="K100" s="17"/>
      <c r="L100" s="17"/>
      <c r="M100" s="24">
        <f t="shared" si="2"/>
        <v>0</v>
      </c>
    </row>
    <row r="101" spans="1:13" x14ac:dyDescent="0.25">
      <c r="A101" s="12">
        <v>98</v>
      </c>
      <c r="B101" s="13" t="s">
        <v>336</v>
      </c>
      <c r="C101" s="14" t="s">
        <v>0</v>
      </c>
      <c r="D101" s="15" t="s">
        <v>76</v>
      </c>
      <c r="E101" s="16">
        <v>2</v>
      </c>
      <c r="F101" s="16">
        <v>2</v>
      </c>
      <c r="G101" s="16">
        <v>2</v>
      </c>
      <c r="H101" s="16">
        <v>2</v>
      </c>
      <c r="I101" s="22">
        <f t="shared" si="3"/>
        <v>6</v>
      </c>
      <c r="J101" s="17"/>
      <c r="K101" s="17"/>
      <c r="L101" s="17"/>
      <c r="M101" s="24">
        <f t="shared" si="2"/>
        <v>0</v>
      </c>
    </row>
    <row r="102" spans="1:13" ht="15" customHeight="1" x14ac:dyDescent="0.25">
      <c r="A102" s="12">
        <v>99</v>
      </c>
      <c r="B102" s="13" t="s">
        <v>259</v>
      </c>
      <c r="C102" s="14" t="s">
        <v>0</v>
      </c>
      <c r="D102" s="15" t="s">
        <v>258</v>
      </c>
      <c r="E102" s="16"/>
      <c r="F102" s="16">
        <v>33</v>
      </c>
      <c r="G102" s="16">
        <v>33</v>
      </c>
      <c r="H102" s="16">
        <v>33</v>
      </c>
      <c r="I102" s="22">
        <f t="shared" si="3"/>
        <v>99</v>
      </c>
      <c r="J102" s="17"/>
      <c r="K102" s="17"/>
      <c r="L102" s="17"/>
      <c r="M102" s="24">
        <f t="shared" si="2"/>
        <v>0</v>
      </c>
    </row>
    <row r="103" spans="1:13" ht="15" customHeight="1" x14ac:dyDescent="0.25">
      <c r="A103" s="12">
        <v>100</v>
      </c>
      <c r="B103" s="13" t="s">
        <v>260</v>
      </c>
      <c r="C103" s="14" t="s">
        <v>0</v>
      </c>
      <c r="D103" s="15" t="s">
        <v>258</v>
      </c>
      <c r="E103" s="16"/>
      <c r="F103" s="16">
        <v>67</v>
      </c>
      <c r="G103" s="16">
        <v>67</v>
      </c>
      <c r="H103" s="16">
        <v>67</v>
      </c>
      <c r="I103" s="22">
        <f t="shared" si="3"/>
        <v>201</v>
      </c>
      <c r="J103" s="17"/>
      <c r="K103" s="17"/>
      <c r="L103" s="17"/>
      <c r="M103" s="24">
        <f t="shared" si="2"/>
        <v>0</v>
      </c>
    </row>
    <row r="104" spans="1:13" ht="15" customHeight="1" x14ac:dyDescent="0.25">
      <c r="A104" s="12">
        <v>101</v>
      </c>
      <c r="B104" s="13" t="s">
        <v>378</v>
      </c>
      <c r="C104" s="14" t="s">
        <v>0</v>
      </c>
      <c r="D104" s="15" t="s">
        <v>1</v>
      </c>
      <c r="E104" s="16">
        <v>2</v>
      </c>
      <c r="F104" s="16">
        <v>2</v>
      </c>
      <c r="G104" s="16">
        <v>2</v>
      </c>
      <c r="H104" s="16">
        <v>2</v>
      </c>
      <c r="I104" s="22">
        <f t="shared" si="3"/>
        <v>6</v>
      </c>
      <c r="J104" s="17"/>
      <c r="K104" s="17"/>
      <c r="L104" s="17"/>
      <c r="M104" s="24">
        <f t="shared" si="2"/>
        <v>0</v>
      </c>
    </row>
    <row r="105" spans="1:13" ht="15" customHeight="1" x14ac:dyDescent="0.25">
      <c r="A105" s="12">
        <v>102</v>
      </c>
      <c r="B105" s="13" t="s">
        <v>378</v>
      </c>
      <c r="C105" s="14" t="s">
        <v>0</v>
      </c>
      <c r="D105" s="15" t="s">
        <v>2</v>
      </c>
      <c r="E105" s="16">
        <v>2</v>
      </c>
      <c r="F105" s="16">
        <v>2</v>
      </c>
      <c r="G105" s="16">
        <v>2</v>
      </c>
      <c r="H105" s="16">
        <v>2</v>
      </c>
      <c r="I105" s="22">
        <f t="shared" si="3"/>
        <v>6</v>
      </c>
      <c r="J105" s="17"/>
      <c r="K105" s="17"/>
      <c r="L105" s="17"/>
      <c r="M105" s="24">
        <f t="shared" si="2"/>
        <v>0</v>
      </c>
    </row>
    <row r="106" spans="1:13" ht="15" customHeight="1" x14ac:dyDescent="0.25">
      <c r="A106" s="12">
        <v>103</v>
      </c>
      <c r="B106" s="13" t="s">
        <v>379</v>
      </c>
      <c r="C106" s="14" t="s">
        <v>0</v>
      </c>
      <c r="D106" s="15" t="s">
        <v>4</v>
      </c>
      <c r="E106" s="16">
        <v>2</v>
      </c>
      <c r="F106" s="16">
        <v>1</v>
      </c>
      <c r="G106" s="16">
        <v>1</v>
      </c>
      <c r="H106" s="16">
        <v>1</v>
      </c>
      <c r="I106" s="22">
        <f t="shared" si="3"/>
        <v>3</v>
      </c>
      <c r="J106" s="17"/>
      <c r="K106" s="17"/>
      <c r="L106" s="17"/>
      <c r="M106" s="24">
        <f t="shared" si="2"/>
        <v>0</v>
      </c>
    </row>
    <row r="107" spans="1:13" ht="15" customHeight="1" x14ac:dyDescent="0.25">
      <c r="A107" s="12">
        <v>104</v>
      </c>
      <c r="B107" s="13" t="s">
        <v>379</v>
      </c>
      <c r="C107" s="14" t="s">
        <v>0</v>
      </c>
      <c r="D107" s="15" t="s">
        <v>5</v>
      </c>
      <c r="E107" s="16">
        <v>2</v>
      </c>
      <c r="F107" s="16">
        <v>2</v>
      </c>
      <c r="G107" s="16">
        <v>2</v>
      </c>
      <c r="H107" s="16">
        <v>2</v>
      </c>
      <c r="I107" s="22">
        <f t="shared" si="3"/>
        <v>6</v>
      </c>
      <c r="J107" s="17"/>
      <c r="K107" s="17"/>
      <c r="L107" s="17"/>
      <c r="M107" s="24">
        <f t="shared" si="2"/>
        <v>0</v>
      </c>
    </row>
    <row r="108" spans="1:13" ht="15" customHeight="1" x14ac:dyDescent="0.25">
      <c r="A108" s="12">
        <v>105</v>
      </c>
      <c r="B108" s="13" t="s">
        <v>379</v>
      </c>
      <c r="C108" s="14" t="s">
        <v>0</v>
      </c>
      <c r="D108" s="15" t="s">
        <v>18</v>
      </c>
      <c r="E108" s="16">
        <v>2</v>
      </c>
      <c r="F108" s="16">
        <v>2</v>
      </c>
      <c r="G108" s="16">
        <v>2</v>
      </c>
      <c r="H108" s="16">
        <v>2</v>
      </c>
      <c r="I108" s="22">
        <f t="shared" si="3"/>
        <v>6</v>
      </c>
      <c r="J108" s="17"/>
      <c r="K108" s="17"/>
      <c r="L108" s="17"/>
      <c r="M108" s="24">
        <f t="shared" si="2"/>
        <v>0</v>
      </c>
    </row>
    <row r="109" spans="1:13" ht="15" customHeight="1" x14ac:dyDescent="0.25">
      <c r="A109" s="12">
        <v>106</v>
      </c>
      <c r="B109" s="13" t="s">
        <v>380</v>
      </c>
      <c r="C109" s="14" t="s">
        <v>0</v>
      </c>
      <c r="D109" s="15" t="s">
        <v>27</v>
      </c>
      <c r="E109" s="16">
        <v>2</v>
      </c>
      <c r="F109" s="16">
        <v>1</v>
      </c>
      <c r="G109" s="16">
        <v>1</v>
      </c>
      <c r="H109" s="16">
        <v>1</v>
      </c>
      <c r="I109" s="22">
        <f t="shared" si="3"/>
        <v>3</v>
      </c>
      <c r="J109" s="17"/>
      <c r="K109" s="17"/>
      <c r="L109" s="17"/>
      <c r="M109" s="24">
        <f t="shared" si="2"/>
        <v>0</v>
      </c>
    </row>
    <row r="110" spans="1:13" ht="15" customHeight="1" x14ac:dyDescent="0.25">
      <c r="A110" s="12">
        <v>107</v>
      </c>
      <c r="B110" s="13" t="s">
        <v>380</v>
      </c>
      <c r="C110" s="14" t="s">
        <v>0</v>
      </c>
      <c r="D110" s="15" t="s">
        <v>239</v>
      </c>
      <c r="E110" s="16">
        <v>2</v>
      </c>
      <c r="F110" s="16">
        <v>1</v>
      </c>
      <c r="G110" s="16">
        <v>1</v>
      </c>
      <c r="H110" s="16">
        <v>1</v>
      </c>
      <c r="I110" s="22">
        <f t="shared" si="3"/>
        <v>3</v>
      </c>
      <c r="J110" s="17"/>
      <c r="K110" s="17"/>
      <c r="L110" s="17"/>
      <c r="M110" s="24">
        <f t="shared" si="2"/>
        <v>0</v>
      </c>
    </row>
    <row r="111" spans="1:13" ht="15" customHeight="1" x14ac:dyDescent="0.25">
      <c r="A111" s="12">
        <v>108</v>
      </c>
      <c r="B111" s="13" t="s">
        <v>380</v>
      </c>
      <c r="C111" s="14" t="s">
        <v>0</v>
      </c>
      <c r="D111" s="15" t="s">
        <v>28</v>
      </c>
      <c r="E111" s="16">
        <v>2</v>
      </c>
      <c r="F111" s="16">
        <v>2</v>
      </c>
      <c r="G111" s="16">
        <v>2</v>
      </c>
      <c r="H111" s="16">
        <v>2</v>
      </c>
      <c r="I111" s="22">
        <f t="shared" si="3"/>
        <v>6</v>
      </c>
      <c r="J111" s="17"/>
      <c r="K111" s="17"/>
      <c r="L111" s="17"/>
      <c r="M111" s="24">
        <f t="shared" si="2"/>
        <v>0</v>
      </c>
    </row>
    <row r="112" spans="1:13" ht="15" customHeight="1" x14ac:dyDescent="0.25">
      <c r="A112" s="12">
        <v>109</v>
      </c>
      <c r="B112" s="13" t="s">
        <v>380</v>
      </c>
      <c r="C112" s="14" t="s">
        <v>0</v>
      </c>
      <c r="D112" s="15" t="s">
        <v>240</v>
      </c>
      <c r="E112" s="16">
        <v>2</v>
      </c>
      <c r="F112" s="16">
        <v>2</v>
      </c>
      <c r="G112" s="16">
        <v>2</v>
      </c>
      <c r="H112" s="16">
        <v>2</v>
      </c>
      <c r="I112" s="22">
        <f t="shared" si="3"/>
        <v>6</v>
      </c>
      <c r="J112" s="17"/>
      <c r="K112" s="17"/>
      <c r="L112" s="17"/>
      <c r="M112" s="24">
        <f t="shared" si="2"/>
        <v>0</v>
      </c>
    </row>
    <row r="113" spans="1:13" ht="15" customHeight="1" x14ac:dyDescent="0.25">
      <c r="A113" s="12">
        <v>110</v>
      </c>
      <c r="B113" s="13" t="s">
        <v>381</v>
      </c>
      <c r="C113" s="14" t="s">
        <v>0</v>
      </c>
      <c r="D113" s="15" t="s">
        <v>52</v>
      </c>
      <c r="E113" s="16">
        <v>2</v>
      </c>
      <c r="F113" s="16">
        <v>3</v>
      </c>
      <c r="G113" s="16">
        <v>3</v>
      </c>
      <c r="H113" s="16">
        <v>3</v>
      </c>
      <c r="I113" s="22">
        <f t="shared" si="3"/>
        <v>9</v>
      </c>
      <c r="J113" s="17"/>
      <c r="K113" s="17"/>
      <c r="L113" s="17"/>
      <c r="M113" s="24">
        <f t="shared" si="2"/>
        <v>0</v>
      </c>
    </row>
    <row r="114" spans="1:13" ht="15" customHeight="1" thickBot="1" x14ac:dyDescent="0.3">
      <c r="A114" s="84">
        <v>111</v>
      </c>
      <c r="B114" s="85" t="s">
        <v>382</v>
      </c>
      <c r="C114" s="86" t="s">
        <v>0</v>
      </c>
      <c r="D114" s="124" t="s">
        <v>22</v>
      </c>
      <c r="E114" s="87">
        <v>2</v>
      </c>
      <c r="F114" s="87">
        <v>3</v>
      </c>
      <c r="G114" s="87">
        <v>3</v>
      </c>
      <c r="H114" s="87">
        <v>3</v>
      </c>
      <c r="I114" s="88">
        <f>F114+G114+H114</f>
        <v>9</v>
      </c>
      <c r="J114" s="125"/>
      <c r="K114" s="125"/>
      <c r="L114" s="125"/>
      <c r="M114" s="89">
        <f t="shared" si="2"/>
        <v>0</v>
      </c>
    </row>
    <row r="115" spans="1:13" ht="15.75" thickBot="1" x14ac:dyDescent="0.3">
      <c r="A115" s="127" t="s">
        <v>465</v>
      </c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9"/>
      <c r="M115" s="150">
        <f>SUM(M4:M114)</f>
        <v>0</v>
      </c>
    </row>
    <row r="116" spans="1:13" ht="15.75" thickBot="1" x14ac:dyDescent="0.3">
      <c r="A116" s="133" t="s">
        <v>466</v>
      </c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5"/>
      <c r="M116" s="151">
        <f>M115*0.2</f>
        <v>0</v>
      </c>
    </row>
    <row r="117" spans="1:13" ht="15.75" thickBot="1" x14ac:dyDescent="0.3">
      <c r="A117" s="130" t="s">
        <v>467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2"/>
      <c r="M117" s="151">
        <f>M115+M116</f>
        <v>0</v>
      </c>
    </row>
    <row r="119" spans="1:13" x14ac:dyDescent="0.25">
      <c r="A119" s="39" t="s">
        <v>405</v>
      </c>
      <c r="B119" s="62"/>
      <c r="C119" s="62"/>
      <c r="D119" s="62"/>
      <c r="E119" s="62"/>
      <c r="F119" s="62"/>
    </row>
    <row r="120" spans="1:13" x14ac:dyDescent="0.25">
      <c r="A120" s="101" t="s">
        <v>408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</row>
    <row r="121" spans="1:13" x14ac:dyDescent="0.25">
      <c r="A121" s="101" t="s">
        <v>406</v>
      </c>
      <c r="B121" s="101"/>
      <c r="C121" s="101"/>
      <c r="D121" s="101"/>
      <c r="E121" s="101"/>
      <c r="F121" s="101"/>
      <c r="G121" s="101"/>
      <c r="H121" s="101"/>
      <c r="I121" s="101"/>
      <c r="J121" s="101"/>
    </row>
    <row r="122" spans="1:13" x14ac:dyDescent="0.25">
      <c r="A122" s="101" t="s">
        <v>407</v>
      </c>
      <c r="B122" s="101"/>
      <c r="C122" s="101"/>
      <c r="D122" s="101"/>
      <c r="E122" s="101"/>
      <c r="F122" s="101"/>
      <c r="G122" s="101"/>
      <c r="H122" s="101"/>
      <c r="I122" s="101"/>
      <c r="J122" s="101"/>
    </row>
    <row r="123" spans="1:13" x14ac:dyDescent="0.25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3" x14ac:dyDescent="0.25">
      <c r="A124" s="69"/>
      <c r="B124" s="69"/>
      <c r="C124" s="75"/>
      <c r="D124" s="75"/>
      <c r="E124" s="75"/>
      <c r="F124" s="75"/>
      <c r="G124" s="75"/>
      <c r="H124" s="75"/>
      <c r="I124" s="75"/>
      <c r="J124" s="75"/>
    </row>
    <row r="125" spans="1:13" x14ac:dyDescent="0.25">
      <c r="A125" s="106" t="s">
        <v>409</v>
      </c>
      <c r="B125" s="106"/>
      <c r="C125" s="75"/>
      <c r="D125" s="75"/>
      <c r="E125" s="75"/>
      <c r="F125" s="75"/>
      <c r="G125" s="75"/>
      <c r="H125" s="75"/>
      <c r="I125" s="75"/>
      <c r="J125" s="75"/>
    </row>
    <row r="126" spans="1:13" x14ac:dyDescent="0.25">
      <c r="A126" s="106"/>
      <c r="B126" s="106"/>
      <c r="C126" s="75"/>
      <c r="D126" s="75"/>
      <c r="E126" s="75"/>
      <c r="F126" s="75"/>
      <c r="G126" s="75"/>
      <c r="H126" s="75"/>
      <c r="I126" s="75"/>
      <c r="J126" s="75"/>
    </row>
    <row r="128" spans="1:13" x14ac:dyDescent="0.25">
      <c r="A128" s="63"/>
      <c r="B128" s="63"/>
      <c r="C128" s="64"/>
      <c r="D128" s="64"/>
      <c r="E128" s="40"/>
    </row>
    <row r="129" spans="1:13" x14ac:dyDescent="0.25">
      <c r="A129" s="63"/>
      <c r="B129" s="63"/>
      <c r="C129" s="64"/>
      <c r="D129" s="64"/>
      <c r="E129" s="40"/>
      <c r="G129" s="102"/>
      <c r="H129" s="103"/>
      <c r="I129" s="65"/>
      <c r="J129" s="65"/>
      <c r="K129" s="65"/>
      <c r="L129" s="65"/>
      <c r="M129" s="65"/>
    </row>
    <row r="130" spans="1:13" x14ac:dyDescent="0.25">
      <c r="G130" s="41"/>
      <c r="H130" s="59"/>
      <c r="I130" s="105" t="s">
        <v>411</v>
      </c>
      <c r="J130" s="105"/>
      <c r="K130" s="105"/>
      <c r="L130" s="105"/>
      <c r="M130" s="105"/>
    </row>
    <row r="131" spans="1:13" x14ac:dyDescent="0.25">
      <c r="I131" s="104" t="s">
        <v>410</v>
      </c>
      <c r="J131" s="104"/>
      <c r="K131" s="104"/>
      <c r="L131" s="104"/>
      <c r="M131" s="104"/>
    </row>
    <row r="132" spans="1:13" x14ac:dyDescent="0.25">
      <c r="I132" s="104"/>
      <c r="J132" s="104"/>
      <c r="K132" s="104"/>
      <c r="L132" s="104"/>
      <c r="M132" s="104"/>
    </row>
  </sheetData>
  <sheetProtection algorithmName="SHA-512" hashValue="8jJosLyVMvMbqk6C7GvNo8/9cPULLIzk5pcw0UB0rKzRBGB0X4l49B84glMbp0o76uVWT5TG6SWDHsPnAnD70w==" saltValue="SstTakRzDLgpFbmnKuxQeQ==" spinCount="100000" sheet="1" objects="1" scenarios="1"/>
  <mergeCells count="9">
    <mergeCell ref="A122:J122"/>
    <mergeCell ref="G129:H129"/>
    <mergeCell ref="I131:M132"/>
    <mergeCell ref="I130:M130"/>
    <mergeCell ref="A125:B126"/>
    <mergeCell ref="A115:L115"/>
    <mergeCell ref="A120:L120"/>
    <mergeCell ref="A121:J121"/>
    <mergeCell ref="A117:L117"/>
  </mergeCells>
  <pageMargins left="0.7" right="0.7" top="0.75" bottom="0.75" header="0.3" footer="0.3"/>
  <pageSetup paperSize="9" scale="45" fitToHeight="0" orientation="portrait" r:id="rId1"/>
  <headerFooter>
    <oddHeader xml:space="preserve">&amp;LNákup a dodanie dopravných značiek                    
Zvislé dopravné značky na pozinkovanom (FeZn) podklade            
&amp;RPríloha č. 1 k časti B2 (tabuľka č.1)
zároveň Príloha č. 1 (tabuľka č.1) k Rámcovej dohode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2"/>
  <sheetViews>
    <sheetView view="pageLayout" topLeftCell="A109" zoomScaleNormal="100" workbookViewId="0">
      <selection activeCell="M115" sqref="M115:M117"/>
    </sheetView>
  </sheetViews>
  <sheetFormatPr defaultColWidth="8.85546875" defaultRowHeight="15" x14ac:dyDescent="0.25"/>
  <cols>
    <col min="1" max="1" width="8.7109375" style="39" customWidth="1"/>
    <col min="2" max="2" width="63.5703125" style="39" customWidth="1"/>
    <col min="3" max="3" width="9.7109375" style="39" customWidth="1"/>
    <col min="4" max="4" width="13.140625" style="39" bestFit="1" customWidth="1"/>
    <col min="5" max="5" width="6.85546875" style="39" customWidth="1"/>
    <col min="6" max="8" width="9.42578125" style="39" customWidth="1"/>
    <col min="9" max="9" width="11" style="39" bestFit="1" customWidth="1"/>
    <col min="10" max="12" width="11.42578125" style="39" bestFit="1" customWidth="1"/>
    <col min="13" max="13" width="19.5703125" style="39" customWidth="1"/>
    <col min="14" max="14" width="10" style="39" bestFit="1" customWidth="1"/>
    <col min="15" max="16384" width="8.85546875" style="39"/>
  </cols>
  <sheetData>
    <row r="1" spans="1:13" x14ac:dyDescent="0.25">
      <c r="A1" s="83" t="s">
        <v>457</v>
      </c>
    </row>
    <row r="2" spans="1:13" ht="15" customHeight="1" thickBot="1" x14ac:dyDescent="0.3">
      <c r="A2" s="1"/>
      <c r="B2" s="3"/>
      <c r="C2" s="2"/>
      <c r="D2" s="4"/>
      <c r="E2" s="4"/>
      <c r="F2" s="4"/>
      <c r="G2" s="4"/>
      <c r="H2" s="4"/>
      <c r="I2" s="4"/>
      <c r="J2" s="5"/>
      <c r="K2" s="5"/>
      <c r="L2" s="5"/>
      <c r="M2" s="5"/>
    </row>
    <row r="3" spans="1:13" ht="69.75" customHeight="1" thickTop="1" thickBot="1" x14ac:dyDescent="0.3">
      <c r="A3" s="25" t="s">
        <v>15</v>
      </c>
      <c r="B3" s="26" t="s">
        <v>10</v>
      </c>
      <c r="C3" s="26" t="s">
        <v>13</v>
      </c>
      <c r="D3" s="26" t="s">
        <v>11</v>
      </c>
      <c r="E3" s="26" t="s">
        <v>12</v>
      </c>
      <c r="F3" s="26" t="s">
        <v>458</v>
      </c>
      <c r="G3" s="26" t="s">
        <v>459</v>
      </c>
      <c r="H3" s="26" t="s">
        <v>460</v>
      </c>
      <c r="I3" s="26" t="s">
        <v>468</v>
      </c>
      <c r="J3" s="26" t="s">
        <v>462</v>
      </c>
      <c r="K3" s="26" t="s">
        <v>463</v>
      </c>
      <c r="L3" s="26" t="s">
        <v>464</v>
      </c>
      <c r="M3" s="27" t="s">
        <v>465</v>
      </c>
    </row>
    <row r="4" spans="1:13" ht="60" customHeight="1" x14ac:dyDescent="0.25">
      <c r="A4" s="28">
        <v>1</v>
      </c>
      <c r="B4" s="29" t="s">
        <v>261</v>
      </c>
      <c r="C4" s="30" t="s">
        <v>0</v>
      </c>
      <c r="D4" s="31" t="s">
        <v>16</v>
      </c>
      <c r="E4" s="32">
        <v>2</v>
      </c>
      <c r="F4" s="32">
        <v>2</v>
      </c>
      <c r="G4" s="32">
        <v>2</v>
      </c>
      <c r="H4" s="32">
        <v>2</v>
      </c>
      <c r="I4" s="33">
        <f>F4+G4+H4</f>
        <v>6</v>
      </c>
      <c r="J4" s="34"/>
      <c r="K4" s="34"/>
      <c r="L4" s="34"/>
      <c r="M4" s="35">
        <f>F4*J4+G4*K4+H4*L4</f>
        <v>0</v>
      </c>
    </row>
    <row r="5" spans="1:13" ht="60" customHeight="1" x14ac:dyDescent="0.25">
      <c r="A5" s="36">
        <v>2</v>
      </c>
      <c r="B5" s="13" t="s">
        <v>262</v>
      </c>
      <c r="C5" s="14" t="s">
        <v>0</v>
      </c>
      <c r="D5" s="15" t="s">
        <v>1</v>
      </c>
      <c r="E5" s="16">
        <v>2</v>
      </c>
      <c r="F5" s="16">
        <v>2</v>
      </c>
      <c r="G5" s="16">
        <v>2</v>
      </c>
      <c r="H5" s="16">
        <v>2</v>
      </c>
      <c r="I5" s="22">
        <f>F5+G5+H5</f>
        <v>6</v>
      </c>
      <c r="J5" s="17"/>
      <c r="K5" s="17"/>
      <c r="L5" s="17"/>
      <c r="M5" s="37">
        <f t="shared" ref="M5:M68" si="0">F5*J5+G5*K5+H5*L5</f>
        <v>0</v>
      </c>
    </row>
    <row r="6" spans="1:13" ht="60" customHeight="1" x14ac:dyDescent="0.25">
      <c r="A6" s="36">
        <v>3</v>
      </c>
      <c r="B6" s="13" t="s">
        <v>261</v>
      </c>
      <c r="C6" s="14" t="s">
        <v>0</v>
      </c>
      <c r="D6" s="15" t="s">
        <v>2</v>
      </c>
      <c r="E6" s="16">
        <v>2</v>
      </c>
      <c r="F6" s="16">
        <v>10</v>
      </c>
      <c r="G6" s="16">
        <v>10</v>
      </c>
      <c r="H6" s="16">
        <v>10</v>
      </c>
      <c r="I6" s="22">
        <f t="shared" ref="I6:I69" si="1">F6+G6+H6</f>
        <v>30</v>
      </c>
      <c r="J6" s="17"/>
      <c r="K6" s="17"/>
      <c r="L6" s="17"/>
      <c r="M6" s="37">
        <f t="shared" si="0"/>
        <v>0</v>
      </c>
    </row>
    <row r="7" spans="1:13" ht="30" customHeight="1" x14ac:dyDescent="0.25">
      <c r="A7" s="36">
        <v>4</v>
      </c>
      <c r="B7" s="13" t="s">
        <v>263</v>
      </c>
      <c r="C7" s="14" t="s">
        <v>0</v>
      </c>
      <c r="D7" s="15" t="s">
        <v>3</v>
      </c>
      <c r="E7" s="16">
        <v>2</v>
      </c>
      <c r="F7" s="16">
        <v>3</v>
      </c>
      <c r="G7" s="16">
        <v>3</v>
      </c>
      <c r="H7" s="16">
        <v>3</v>
      </c>
      <c r="I7" s="22">
        <f t="shared" si="1"/>
        <v>9</v>
      </c>
      <c r="J7" s="17"/>
      <c r="K7" s="17"/>
      <c r="L7" s="17"/>
      <c r="M7" s="37">
        <f t="shared" si="0"/>
        <v>0</v>
      </c>
    </row>
    <row r="8" spans="1:13" ht="15" customHeight="1" x14ac:dyDescent="0.25">
      <c r="A8" s="36">
        <v>5</v>
      </c>
      <c r="B8" s="13" t="s">
        <v>264</v>
      </c>
      <c r="C8" s="14" t="s">
        <v>0</v>
      </c>
      <c r="D8" s="16" t="s">
        <v>17</v>
      </c>
      <c r="E8" s="16">
        <v>2</v>
      </c>
      <c r="F8" s="16">
        <v>3</v>
      </c>
      <c r="G8" s="16">
        <v>3</v>
      </c>
      <c r="H8" s="16">
        <v>3</v>
      </c>
      <c r="I8" s="22">
        <f t="shared" si="1"/>
        <v>9</v>
      </c>
      <c r="J8" s="17"/>
      <c r="K8" s="17"/>
      <c r="L8" s="17"/>
      <c r="M8" s="37">
        <f t="shared" si="0"/>
        <v>0</v>
      </c>
    </row>
    <row r="9" spans="1:13" ht="150" customHeight="1" x14ac:dyDescent="0.25">
      <c r="A9" s="36">
        <v>6</v>
      </c>
      <c r="B9" s="13" t="s">
        <v>265</v>
      </c>
      <c r="C9" s="14" t="s">
        <v>0</v>
      </c>
      <c r="D9" s="15" t="s">
        <v>6</v>
      </c>
      <c r="E9" s="16">
        <v>2</v>
      </c>
      <c r="F9" s="16">
        <v>2</v>
      </c>
      <c r="G9" s="16">
        <v>2</v>
      </c>
      <c r="H9" s="16">
        <v>2</v>
      </c>
      <c r="I9" s="22">
        <f t="shared" si="1"/>
        <v>6</v>
      </c>
      <c r="J9" s="17"/>
      <c r="K9" s="17"/>
      <c r="L9" s="17"/>
      <c r="M9" s="37">
        <f t="shared" si="0"/>
        <v>0</v>
      </c>
    </row>
    <row r="10" spans="1:13" ht="165" customHeight="1" x14ac:dyDescent="0.25">
      <c r="A10" s="36">
        <v>7</v>
      </c>
      <c r="B10" s="13" t="s">
        <v>266</v>
      </c>
      <c r="C10" s="14" t="s">
        <v>0</v>
      </c>
      <c r="D10" s="15" t="s">
        <v>4</v>
      </c>
      <c r="E10" s="16">
        <v>2</v>
      </c>
      <c r="F10" s="16">
        <v>2</v>
      </c>
      <c r="G10" s="16">
        <v>2</v>
      </c>
      <c r="H10" s="16">
        <v>2</v>
      </c>
      <c r="I10" s="22">
        <f t="shared" si="1"/>
        <v>6</v>
      </c>
      <c r="J10" s="17"/>
      <c r="K10" s="17"/>
      <c r="L10" s="17"/>
      <c r="M10" s="37">
        <f t="shared" si="0"/>
        <v>0</v>
      </c>
    </row>
    <row r="11" spans="1:13" ht="135" customHeight="1" x14ac:dyDescent="0.25">
      <c r="A11" s="36">
        <v>8</v>
      </c>
      <c r="B11" s="13" t="s">
        <v>267</v>
      </c>
      <c r="C11" s="14" t="s">
        <v>0</v>
      </c>
      <c r="D11" s="15" t="s">
        <v>5</v>
      </c>
      <c r="E11" s="16">
        <v>2</v>
      </c>
      <c r="F11" s="16">
        <v>2</v>
      </c>
      <c r="G11" s="16">
        <v>2</v>
      </c>
      <c r="H11" s="16">
        <v>2</v>
      </c>
      <c r="I11" s="22">
        <f t="shared" si="1"/>
        <v>6</v>
      </c>
      <c r="J11" s="17"/>
      <c r="K11" s="17"/>
      <c r="L11" s="17"/>
      <c r="M11" s="37">
        <f t="shared" si="0"/>
        <v>0</v>
      </c>
    </row>
    <row r="12" spans="1:13" ht="135" customHeight="1" x14ac:dyDescent="0.25">
      <c r="A12" s="36">
        <v>9</v>
      </c>
      <c r="B12" s="13" t="s">
        <v>268</v>
      </c>
      <c r="C12" s="14" t="s">
        <v>0</v>
      </c>
      <c r="D12" s="15" t="s">
        <v>18</v>
      </c>
      <c r="E12" s="16">
        <v>2</v>
      </c>
      <c r="F12" s="16">
        <v>10</v>
      </c>
      <c r="G12" s="16">
        <v>10</v>
      </c>
      <c r="H12" s="16">
        <v>10</v>
      </c>
      <c r="I12" s="22">
        <f t="shared" si="1"/>
        <v>30</v>
      </c>
      <c r="J12" s="17"/>
      <c r="K12" s="17"/>
      <c r="L12" s="17"/>
      <c r="M12" s="37">
        <f t="shared" si="0"/>
        <v>0</v>
      </c>
    </row>
    <row r="13" spans="1:13" ht="15" customHeight="1" x14ac:dyDescent="0.25">
      <c r="A13" s="36">
        <v>10</v>
      </c>
      <c r="B13" s="13">
        <v>202</v>
      </c>
      <c r="C13" s="14" t="s">
        <v>0</v>
      </c>
      <c r="D13" s="15" t="s">
        <v>19</v>
      </c>
      <c r="E13" s="16">
        <v>2</v>
      </c>
      <c r="F13" s="16">
        <v>2</v>
      </c>
      <c r="G13" s="16">
        <v>2</v>
      </c>
      <c r="H13" s="16">
        <v>2</v>
      </c>
      <c r="I13" s="22">
        <f t="shared" si="1"/>
        <v>6</v>
      </c>
      <c r="J13" s="17"/>
      <c r="K13" s="17"/>
      <c r="L13" s="17"/>
      <c r="M13" s="37">
        <f t="shared" si="0"/>
        <v>0</v>
      </c>
    </row>
    <row r="14" spans="1:13" ht="15" customHeight="1" x14ac:dyDescent="0.25">
      <c r="A14" s="36">
        <v>11</v>
      </c>
      <c r="B14" s="13">
        <v>202</v>
      </c>
      <c r="C14" s="14" t="s">
        <v>0</v>
      </c>
      <c r="D14" s="15" t="s">
        <v>21</v>
      </c>
      <c r="E14" s="16">
        <v>2</v>
      </c>
      <c r="F14" s="16">
        <v>2</v>
      </c>
      <c r="G14" s="16">
        <v>2</v>
      </c>
      <c r="H14" s="16">
        <v>2</v>
      </c>
      <c r="I14" s="22">
        <f t="shared" si="1"/>
        <v>6</v>
      </c>
      <c r="J14" s="17"/>
      <c r="K14" s="17"/>
      <c r="L14" s="17"/>
      <c r="M14" s="37">
        <f t="shared" si="0"/>
        <v>0</v>
      </c>
    </row>
    <row r="15" spans="1:13" ht="15" customHeight="1" x14ac:dyDescent="0.25">
      <c r="A15" s="36">
        <v>12</v>
      </c>
      <c r="B15" s="13">
        <v>202</v>
      </c>
      <c r="C15" s="14" t="s">
        <v>0</v>
      </c>
      <c r="D15" s="15" t="s">
        <v>20</v>
      </c>
      <c r="E15" s="16">
        <v>2</v>
      </c>
      <c r="F15" s="16">
        <v>2</v>
      </c>
      <c r="G15" s="16">
        <v>2</v>
      </c>
      <c r="H15" s="16">
        <v>2</v>
      </c>
      <c r="I15" s="22">
        <f t="shared" si="1"/>
        <v>6</v>
      </c>
      <c r="J15" s="17"/>
      <c r="K15" s="17"/>
      <c r="L15" s="17"/>
      <c r="M15" s="37">
        <f t="shared" si="0"/>
        <v>0</v>
      </c>
    </row>
    <row r="16" spans="1:13" ht="15" customHeight="1" x14ac:dyDescent="0.25">
      <c r="A16" s="36">
        <v>13</v>
      </c>
      <c r="B16" s="13" t="s">
        <v>269</v>
      </c>
      <c r="C16" s="14" t="s">
        <v>0</v>
      </c>
      <c r="D16" s="15" t="s">
        <v>35</v>
      </c>
      <c r="E16" s="16">
        <v>2</v>
      </c>
      <c r="F16" s="16">
        <v>2</v>
      </c>
      <c r="G16" s="16">
        <v>2</v>
      </c>
      <c r="H16" s="16">
        <v>2</v>
      </c>
      <c r="I16" s="22">
        <f t="shared" si="1"/>
        <v>6</v>
      </c>
      <c r="J16" s="17"/>
      <c r="K16" s="17"/>
      <c r="L16" s="17"/>
      <c r="M16" s="37">
        <f t="shared" si="0"/>
        <v>0</v>
      </c>
    </row>
    <row r="17" spans="1:13" ht="15" customHeight="1" x14ac:dyDescent="0.25">
      <c r="A17" s="36">
        <v>14</v>
      </c>
      <c r="B17" s="13" t="s">
        <v>270</v>
      </c>
      <c r="C17" s="14" t="s">
        <v>0</v>
      </c>
      <c r="D17" s="15" t="s">
        <v>36</v>
      </c>
      <c r="E17" s="16">
        <v>2</v>
      </c>
      <c r="F17" s="16">
        <v>2</v>
      </c>
      <c r="G17" s="16">
        <v>2</v>
      </c>
      <c r="H17" s="16">
        <v>2</v>
      </c>
      <c r="I17" s="22">
        <f t="shared" si="1"/>
        <v>6</v>
      </c>
      <c r="J17" s="17"/>
      <c r="K17" s="17"/>
      <c r="L17" s="17"/>
      <c r="M17" s="37">
        <f t="shared" si="0"/>
        <v>0</v>
      </c>
    </row>
    <row r="18" spans="1:13" ht="15" customHeight="1" x14ac:dyDescent="0.25">
      <c r="A18" s="36">
        <v>15</v>
      </c>
      <c r="B18" s="13" t="s">
        <v>271</v>
      </c>
      <c r="C18" s="14" t="s">
        <v>0</v>
      </c>
      <c r="D18" s="15" t="s">
        <v>34</v>
      </c>
      <c r="E18" s="16">
        <v>2</v>
      </c>
      <c r="F18" s="16">
        <v>2</v>
      </c>
      <c r="G18" s="16">
        <v>2</v>
      </c>
      <c r="H18" s="16">
        <v>2</v>
      </c>
      <c r="I18" s="22">
        <f t="shared" si="1"/>
        <v>6</v>
      </c>
      <c r="J18" s="17"/>
      <c r="K18" s="17"/>
      <c r="L18" s="17"/>
      <c r="M18" s="37">
        <f t="shared" si="0"/>
        <v>0</v>
      </c>
    </row>
    <row r="19" spans="1:13" ht="15" customHeight="1" x14ac:dyDescent="0.25">
      <c r="A19" s="36">
        <v>16</v>
      </c>
      <c r="B19" s="13" t="s">
        <v>272</v>
      </c>
      <c r="C19" s="14" t="s">
        <v>0</v>
      </c>
      <c r="D19" s="15" t="s">
        <v>37</v>
      </c>
      <c r="E19" s="16">
        <v>2</v>
      </c>
      <c r="F19" s="16">
        <v>2</v>
      </c>
      <c r="G19" s="16">
        <v>2</v>
      </c>
      <c r="H19" s="16">
        <v>2</v>
      </c>
      <c r="I19" s="22">
        <f t="shared" si="1"/>
        <v>6</v>
      </c>
      <c r="J19" s="17"/>
      <c r="K19" s="17"/>
      <c r="L19" s="17"/>
      <c r="M19" s="37">
        <f t="shared" si="0"/>
        <v>0</v>
      </c>
    </row>
    <row r="20" spans="1:13" ht="15" customHeight="1" x14ac:dyDescent="0.25">
      <c r="A20" s="36">
        <v>17</v>
      </c>
      <c r="B20" s="13" t="s">
        <v>272</v>
      </c>
      <c r="C20" s="14" t="s">
        <v>0</v>
      </c>
      <c r="D20" s="15" t="s">
        <v>38</v>
      </c>
      <c r="E20" s="16">
        <v>2</v>
      </c>
      <c r="F20" s="16">
        <v>2</v>
      </c>
      <c r="G20" s="16">
        <v>2</v>
      </c>
      <c r="H20" s="16">
        <v>2</v>
      </c>
      <c r="I20" s="22">
        <f t="shared" si="1"/>
        <v>6</v>
      </c>
      <c r="J20" s="17"/>
      <c r="K20" s="17"/>
      <c r="L20" s="17"/>
      <c r="M20" s="37">
        <f t="shared" si="0"/>
        <v>0</v>
      </c>
    </row>
    <row r="21" spans="1:13" ht="15" customHeight="1" x14ac:dyDescent="0.25">
      <c r="A21" s="36">
        <v>18</v>
      </c>
      <c r="B21" s="13" t="s">
        <v>273</v>
      </c>
      <c r="C21" s="14" t="s">
        <v>0</v>
      </c>
      <c r="D21" s="15" t="s">
        <v>35</v>
      </c>
      <c r="E21" s="16">
        <v>2</v>
      </c>
      <c r="F21" s="16">
        <v>3</v>
      </c>
      <c r="G21" s="16">
        <v>3</v>
      </c>
      <c r="H21" s="16">
        <v>3</v>
      </c>
      <c r="I21" s="22">
        <f t="shared" si="1"/>
        <v>9</v>
      </c>
      <c r="J21" s="17"/>
      <c r="K21" s="17"/>
      <c r="L21" s="17"/>
      <c r="M21" s="37">
        <f t="shared" si="0"/>
        <v>0</v>
      </c>
    </row>
    <row r="22" spans="1:13" ht="15" customHeight="1" x14ac:dyDescent="0.25">
      <c r="A22" s="36">
        <v>19</v>
      </c>
      <c r="B22" s="13" t="s">
        <v>273</v>
      </c>
      <c r="C22" s="14" t="s">
        <v>0</v>
      </c>
      <c r="D22" s="15" t="s">
        <v>36</v>
      </c>
      <c r="E22" s="16">
        <v>2</v>
      </c>
      <c r="F22" s="16">
        <v>3</v>
      </c>
      <c r="G22" s="16">
        <v>3</v>
      </c>
      <c r="H22" s="16">
        <v>3</v>
      </c>
      <c r="I22" s="22">
        <f t="shared" si="1"/>
        <v>9</v>
      </c>
      <c r="J22" s="17"/>
      <c r="K22" s="17"/>
      <c r="L22" s="17"/>
      <c r="M22" s="37">
        <f t="shared" si="0"/>
        <v>0</v>
      </c>
    </row>
    <row r="23" spans="1:13" ht="15" customHeight="1" x14ac:dyDescent="0.25">
      <c r="A23" s="36">
        <v>20</v>
      </c>
      <c r="B23" s="13">
        <v>272</v>
      </c>
      <c r="C23" s="14" t="s">
        <v>0</v>
      </c>
      <c r="D23" s="15" t="s">
        <v>34</v>
      </c>
      <c r="E23" s="16">
        <v>2</v>
      </c>
      <c r="F23" s="16">
        <v>3</v>
      </c>
      <c r="G23" s="16">
        <v>3</v>
      </c>
      <c r="H23" s="16">
        <v>3</v>
      </c>
      <c r="I23" s="22">
        <f t="shared" si="1"/>
        <v>9</v>
      </c>
      <c r="J23" s="17"/>
      <c r="K23" s="17"/>
      <c r="L23" s="17"/>
      <c r="M23" s="37">
        <f t="shared" si="0"/>
        <v>0</v>
      </c>
    </row>
    <row r="24" spans="1:13" ht="60" customHeight="1" x14ac:dyDescent="0.25">
      <c r="A24" s="36">
        <v>21</v>
      </c>
      <c r="B24" s="13" t="s">
        <v>274</v>
      </c>
      <c r="C24" s="14" t="s">
        <v>0</v>
      </c>
      <c r="D24" s="15" t="s">
        <v>39</v>
      </c>
      <c r="E24" s="16">
        <v>2</v>
      </c>
      <c r="F24" s="16">
        <v>2</v>
      </c>
      <c r="G24" s="16">
        <v>2</v>
      </c>
      <c r="H24" s="16">
        <v>2</v>
      </c>
      <c r="I24" s="22">
        <f t="shared" si="1"/>
        <v>6</v>
      </c>
      <c r="J24" s="17"/>
      <c r="K24" s="17"/>
      <c r="L24" s="17"/>
      <c r="M24" s="37">
        <f t="shared" si="0"/>
        <v>0</v>
      </c>
    </row>
    <row r="25" spans="1:13" ht="60" customHeight="1" x14ac:dyDescent="0.25">
      <c r="A25" s="36">
        <v>22</v>
      </c>
      <c r="B25" s="13" t="s">
        <v>274</v>
      </c>
      <c r="C25" s="14" t="s">
        <v>0</v>
      </c>
      <c r="D25" s="15" t="s">
        <v>40</v>
      </c>
      <c r="E25" s="16">
        <v>2</v>
      </c>
      <c r="F25" s="16">
        <v>2</v>
      </c>
      <c r="G25" s="16">
        <v>2</v>
      </c>
      <c r="H25" s="16">
        <v>2</v>
      </c>
      <c r="I25" s="22">
        <f t="shared" si="1"/>
        <v>6</v>
      </c>
      <c r="J25" s="17"/>
      <c r="K25" s="17"/>
      <c r="L25" s="17"/>
      <c r="M25" s="37">
        <f t="shared" si="0"/>
        <v>0</v>
      </c>
    </row>
    <row r="26" spans="1:13" ht="15" customHeight="1" x14ac:dyDescent="0.25">
      <c r="A26" s="36">
        <v>23</v>
      </c>
      <c r="B26" s="13" t="s">
        <v>275</v>
      </c>
      <c r="C26" s="14" t="s">
        <v>0</v>
      </c>
      <c r="D26" s="15" t="s">
        <v>26</v>
      </c>
      <c r="E26" s="16">
        <v>2</v>
      </c>
      <c r="F26" s="16">
        <v>2</v>
      </c>
      <c r="G26" s="16">
        <v>2</v>
      </c>
      <c r="H26" s="16">
        <v>2</v>
      </c>
      <c r="I26" s="22">
        <f t="shared" si="1"/>
        <v>6</v>
      </c>
      <c r="J26" s="17"/>
      <c r="K26" s="17"/>
      <c r="L26" s="17"/>
      <c r="M26" s="37">
        <f t="shared" si="0"/>
        <v>0</v>
      </c>
    </row>
    <row r="27" spans="1:13" ht="15" customHeight="1" x14ac:dyDescent="0.25">
      <c r="A27" s="36">
        <v>24</v>
      </c>
      <c r="B27" s="13" t="s">
        <v>276</v>
      </c>
      <c r="C27" s="14" t="s">
        <v>0</v>
      </c>
      <c r="D27" s="15" t="s">
        <v>27</v>
      </c>
      <c r="E27" s="16">
        <v>2</v>
      </c>
      <c r="F27" s="16">
        <v>2</v>
      </c>
      <c r="G27" s="16">
        <v>2</v>
      </c>
      <c r="H27" s="16">
        <v>2</v>
      </c>
      <c r="I27" s="22">
        <f t="shared" si="1"/>
        <v>6</v>
      </c>
      <c r="J27" s="17"/>
      <c r="K27" s="17"/>
      <c r="L27" s="17"/>
      <c r="M27" s="37">
        <f t="shared" si="0"/>
        <v>0</v>
      </c>
    </row>
    <row r="28" spans="1:13" ht="15" customHeight="1" x14ac:dyDescent="0.25">
      <c r="A28" s="36">
        <v>25</v>
      </c>
      <c r="B28" s="13" t="s">
        <v>277</v>
      </c>
      <c r="C28" s="14" t="s">
        <v>0</v>
      </c>
      <c r="D28" s="15" t="s">
        <v>28</v>
      </c>
      <c r="E28" s="16">
        <v>2</v>
      </c>
      <c r="F28" s="16">
        <v>2</v>
      </c>
      <c r="G28" s="16">
        <v>2</v>
      </c>
      <c r="H28" s="16">
        <v>2</v>
      </c>
      <c r="I28" s="22">
        <f t="shared" si="1"/>
        <v>6</v>
      </c>
      <c r="J28" s="17"/>
      <c r="K28" s="17"/>
      <c r="L28" s="17"/>
      <c r="M28" s="37">
        <f t="shared" si="0"/>
        <v>0</v>
      </c>
    </row>
    <row r="29" spans="1:13" ht="15" customHeight="1" x14ac:dyDescent="0.25">
      <c r="A29" s="36">
        <v>26</v>
      </c>
      <c r="B29" s="13" t="s">
        <v>278</v>
      </c>
      <c r="C29" s="14" t="s">
        <v>0</v>
      </c>
      <c r="D29" s="15" t="s">
        <v>29</v>
      </c>
      <c r="E29" s="16">
        <v>2</v>
      </c>
      <c r="F29" s="16">
        <v>2</v>
      </c>
      <c r="G29" s="16">
        <v>2</v>
      </c>
      <c r="H29" s="16">
        <v>2</v>
      </c>
      <c r="I29" s="22">
        <f t="shared" si="1"/>
        <v>6</v>
      </c>
      <c r="J29" s="17"/>
      <c r="K29" s="17"/>
      <c r="L29" s="17"/>
      <c r="M29" s="37">
        <f t="shared" si="0"/>
        <v>0</v>
      </c>
    </row>
    <row r="30" spans="1:13" ht="15" customHeight="1" x14ac:dyDescent="0.25">
      <c r="A30" s="36">
        <v>27</v>
      </c>
      <c r="B30" s="13" t="s">
        <v>278</v>
      </c>
      <c r="C30" s="14" t="s">
        <v>0</v>
      </c>
      <c r="D30" s="15" t="s">
        <v>30</v>
      </c>
      <c r="E30" s="16">
        <v>2</v>
      </c>
      <c r="F30" s="16">
        <v>2</v>
      </c>
      <c r="G30" s="16">
        <v>2</v>
      </c>
      <c r="H30" s="16">
        <v>2</v>
      </c>
      <c r="I30" s="22">
        <f t="shared" si="1"/>
        <v>6</v>
      </c>
      <c r="J30" s="17"/>
      <c r="K30" s="17"/>
      <c r="L30" s="17"/>
      <c r="M30" s="37">
        <f t="shared" si="0"/>
        <v>0</v>
      </c>
    </row>
    <row r="31" spans="1:13" ht="15" customHeight="1" x14ac:dyDescent="0.25">
      <c r="A31" s="36">
        <v>28</v>
      </c>
      <c r="B31" s="13" t="s">
        <v>279</v>
      </c>
      <c r="C31" s="14" t="s">
        <v>0</v>
      </c>
      <c r="D31" s="15" t="s">
        <v>27</v>
      </c>
      <c r="E31" s="16">
        <v>2</v>
      </c>
      <c r="F31" s="16">
        <v>2</v>
      </c>
      <c r="G31" s="16">
        <v>2</v>
      </c>
      <c r="H31" s="16">
        <v>2</v>
      </c>
      <c r="I31" s="22">
        <f t="shared" si="1"/>
        <v>6</v>
      </c>
      <c r="J31" s="17"/>
      <c r="K31" s="17"/>
      <c r="L31" s="17"/>
      <c r="M31" s="37">
        <f t="shared" si="0"/>
        <v>0</v>
      </c>
    </row>
    <row r="32" spans="1:13" ht="15" customHeight="1" x14ac:dyDescent="0.25">
      <c r="A32" s="36">
        <v>29</v>
      </c>
      <c r="B32" s="13" t="s">
        <v>280</v>
      </c>
      <c r="C32" s="14" t="s">
        <v>0</v>
      </c>
      <c r="D32" s="15" t="s">
        <v>34</v>
      </c>
      <c r="E32" s="16">
        <v>2</v>
      </c>
      <c r="F32" s="16">
        <v>2</v>
      </c>
      <c r="G32" s="16">
        <v>2</v>
      </c>
      <c r="H32" s="16">
        <v>2</v>
      </c>
      <c r="I32" s="22">
        <f t="shared" si="1"/>
        <v>6</v>
      </c>
      <c r="J32" s="17"/>
      <c r="K32" s="17"/>
      <c r="L32" s="17"/>
      <c r="M32" s="37">
        <f t="shared" si="0"/>
        <v>0</v>
      </c>
    </row>
    <row r="33" spans="1:16" ht="120" customHeight="1" x14ac:dyDescent="0.25">
      <c r="A33" s="36">
        <v>30</v>
      </c>
      <c r="B33" s="13" t="s">
        <v>281</v>
      </c>
      <c r="C33" s="14" t="s">
        <v>436</v>
      </c>
      <c r="D33" s="15" t="s">
        <v>7</v>
      </c>
      <c r="E33" s="16">
        <v>2</v>
      </c>
      <c r="F33" s="16">
        <v>4</v>
      </c>
      <c r="G33" s="16">
        <v>4</v>
      </c>
      <c r="H33" s="16">
        <v>4</v>
      </c>
      <c r="I33" s="22">
        <f t="shared" si="1"/>
        <v>12</v>
      </c>
      <c r="J33" s="17"/>
      <c r="K33" s="17"/>
      <c r="L33" s="17"/>
      <c r="M33" s="37">
        <f t="shared" si="0"/>
        <v>0</v>
      </c>
    </row>
    <row r="34" spans="1:16" ht="15" customHeight="1" x14ac:dyDescent="0.25">
      <c r="A34" s="36">
        <v>31</v>
      </c>
      <c r="B34" s="13" t="s">
        <v>282</v>
      </c>
      <c r="C34" s="14" t="s">
        <v>0</v>
      </c>
      <c r="D34" s="15" t="s">
        <v>45</v>
      </c>
      <c r="E34" s="16">
        <v>2</v>
      </c>
      <c r="F34" s="16">
        <v>2</v>
      </c>
      <c r="G34" s="16">
        <v>2</v>
      </c>
      <c r="H34" s="16">
        <v>2</v>
      </c>
      <c r="I34" s="22">
        <f t="shared" si="1"/>
        <v>6</v>
      </c>
      <c r="J34" s="17"/>
      <c r="K34" s="17"/>
      <c r="L34" s="17"/>
      <c r="M34" s="37">
        <f t="shared" si="0"/>
        <v>0</v>
      </c>
    </row>
    <row r="35" spans="1:16" ht="15" customHeight="1" x14ac:dyDescent="0.25">
      <c r="A35" s="36">
        <v>32</v>
      </c>
      <c r="B35" s="13" t="s">
        <v>282</v>
      </c>
      <c r="C35" s="14" t="s">
        <v>0</v>
      </c>
      <c r="D35" s="15" t="s">
        <v>46</v>
      </c>
      <c r="E35" s="16">
        <v>2</v>
      </c>
      <c r="F35" s="16">
        <v>2</v>
      </c>
      <c r="G35" s="16">
        <v>2</v>
      </c>
      <c r="H35" s="16">
        <v>2</v>
      </c>
      <c r="I35" s="22">
        <f t="shared" si="1"/>
        <v>6</v>
      </c>
      <c r="J35" s="17"/>
      <c r="K35" s="17"/>
      <c r="L35" s="17"/>
      <c r="M35" s="37">
        <f t="shared" si="0"/>
        <v>0</v>
      </c>
    </row>
    <row r="36" spans="1:16" ht="15" customHeight="1" x14ac:dyDescent="0.25">
      <c r="A36" s="36">
        <v>33</v>
      </c>
      <c r="B36" s="13" t="s">
        <v>282</v>
      </c>
      <c r="C36" s="14" t="s">
        <v>0</v>
      </c>
      <c r="D36" s="15" t="s">
        <v>47</v>
      </c>
      <c r="E36" s="16">
        <v>2</v>
      </c>
      <c r="F36" s="16">
        <v>2</v>
      </c>
      <c r="G36" s="16">
        <v>2</v>
      </c>
      <c r="H36" s="16">
        <v>2</v>
      </c>
      <c r="I36" s="22">
        <f t="shared" si="1"/>
        <v>6</v>
      </c>
      <c r="J36" s="17"/>
      <c r="K36" s="17"/>
      <c r="L36" s="17"/>
      <c r="M36" s="37">
        <f t="shared" si="0"/>
        <v>0</v>
      </c>
    </row>
    <row r="37" spans="1:16" ht="15" customHeight="1" x14ac:dyDescent="0.25">
      <c r="A37" s="36">
        <v>34</v>
      </c>
      <c r="B37" s="13" t="s">
        <v>287</v>
      </c>
      <c r="C37" s="14" t="s">
        <v>0</v>
      </c>
      <c r="D37" s="15" t="s">
        <v>32</v>
      </c>
      <c r="E37" s="16">
        <v>2</v>
      </c>
      <c r="F37" s="16">
        <v>2</v>
      </c>
      <c r="G37" s="16">
        <v>2</v>
      </c>
      <c r="H37" s="16">
        <v>2</v>
      </c>
      <c r="I37" s="22">
        <f t="shared" si="1"/>
        <v>6</v>
      </c>
      <c r="J37" s="17"/>
      <c r="K37" s="17"/>
      <c r="L37" s="17"/>
      <c r="M37" s="37">
        <f t="shared" si="0"/>
        <v>0</v>
      </c>
    </row>
    <row r="38" spans="1:16" ht="30" customHeight="1" x14ac:dyDescent="0.25">
      <c r="A38" s="36">
        <v>35</v>
      </c>
      <c r="B38" s="13" t="s">
        <v>284</v>
      </c>
      <c r="C38" s="14" t="s">
        <v>0</v>
      </c>
      <c r="D38" s="15" t="s">
        <v>36</v>
      </c>
      <c r="E38" s="16">
        <v>2</v>
      </c>
      <c r="F38" s="16">
        <v>2</v>
      </c>
      <c r="G38" s="16">
        <v>2</v>
      </c>
      <c r="H38" s="16">
        <v>2</v>
      </c>
      <c r="I38" s="22">
        <f t="shared" si="1"/>
        <v>6</v>
      </c>
      <c r="J38" s="17"/>
      <c r="K38" s="17"/>
      <c r="L38" s="17"/>
      <c r="M38" s="37">
        <f t="shared" si="0"/>
        <v>0</v>
      </c>
      <c r="P38" s="65"/>
    </row>
    <row r="39" spans="1:16" ht="15" customHeight="1" x14ac:dyDescent="0.25">
      <c r="A39" s="36">
        <v>36</v>
      </c>
      <c r="B39" s="13" t="s">
        <v>285</v>
      </c>
      <c r="C39" s="14" t="s">
        <v>0</v>
      </c>
      <c r="D39" s="15" t="s">
        <v>31</v>
      </c>
      <c r="E39" s="16">
        <v>2</v>
      </c>
      <c r="F39" s="16">
        <v>2</v>
      </c>
      <c r="G39" s="16">
        <v>2</v>
      </c>
      <c r="H39" s="16">
        <v>2</v>
      </c>
      <c r="I39" s="22">
        <f t="shared" si="1"/>
        <v>6</v>
      </c>
      <c r="J39" s="17"/>
      <c r="K39" s="17"/>
      <c r="L39" s="17"/>
      <c r="M39" s="37">
        <f t="shared" si="0"/>
        <v>0</v>
      </c>
    </row>
    <row r="40" spans="1:16" ht="15" customHeight="1" x14ac:dyDescent="0.25">
      <c r="A40" s="36">
        <v>37</v>
      </c>
      <c r="B40" s="13" t="s">
        <v>283</v>
      </c>
      <c r="C40" s="14" t="s">
        <v>0</v>
      </c>
      <c r="D40" s="15" t="s">
        <v>33</v>
      </c>
      <c r="E40" s="16">
        <v>2</v>
      </c>
      <c r="F40" s="16">
        <v>2</v>
      </c>
      <c r="G40" s="16">
        <v>2</v>
      </c>
      <c r="H40" s="16">
        <v>2</v>
      </c>
      <c r="I40" s="22">
        <f t="shared" si="1"/>
        <v>6</v>
      </c>
      <c r="J40" s="17"/>
      <c r="K40" s="17"/>
      <c r="L40" s="17"/>
      <c r="M40" s="37">
        <f t="shared" si="0"/>
        <v>0</v>
      </c>
    </row>
    <row r="41" spans="1:16" ht="15" customHeight="1" x14ac:dyDescent="0.25">
      <c r="A41" s="36">
        <v>38</v>
      </c>
      <c r="B41" s="13" t="s">
        <v>283</v>
      </c>
      <c r="C41" s="14" t="s">
        <v>0</v>
      </c>
      <c r="D41" s="15" t="s">
        <v>29</v>
      </c>
      <c r="E41" s="16">
        <v>2</v>
      </c>
      <c r="F41" s="16">
        <v>2</v>
      </c>
      <c r="G41" s="16">
        <v>2</v>
      </c>
      <c r="H41" s="16">
        <v>2</v>
      </c>
      <c r="I41" s="22">
        <f t="shared" si="1"/>
        <v>6</v>
      </c>
      <c r="J41" s="17"/>
      <c r="K41" s="17"/>
      <c r="L41" s="17"/>
      <c r="M41" s="37">
        <f t="shared" si="0"/>
        <v>0</v>
      </c>
    </row>
    <row r="42" spans="1:16" ht="15" customHeight="1" x14ac:dyDescent="0.25">
      <c r="A42" s="36">
        <v>39</v>
      </c>
      <c r="B42" s="13" t="s">
        <v>286</v>
      </c>
      <c r="C42" s="14" t="s">
        <v>0</v>
      </c>
      <c r="D42" s="15" t="s">
        <v>28</v>
      </c>
      <c r="E42" s="16">
        <v>2</v>
      </c>
      <c r="F42" s="16">
        <v>2</v>
      </c>
      <c r="G42" s="16">
        <v>2</v>
      </c>
      <c r="H42" s="16">
        <v>2</v>
      </c>
      <c r="I42" s="22">
        <f t="shared" si="1"/>
        <v>6</v>
      </c>
      <c r="J42" s="17"/>
      <c r="K42" s="17"/>
      <c r="L42" s="17"/>
      <c r="M42" s="37">
        <f t="shared" si="0"/>
        <v>0</v>
      </c>
    </row>
    <row r="43" spans="1:16" ht="15" customHeight="1" x14ac:dyDescent="0.25">
      <c r="A43" s="36">
        <v>40</v>
      </c>
      <c r="B43" s="13" t="s">
        <v>288</v>
      </c>
      <c r="C43" s="14" t="s">
        <v>0</v>
      </c>
      <c r="D43" s="15" t="s">
        <v>48</v>
      </c>
      <c r="E43" s="16">
        <v>2</v>
      </c>
      <c r="F43" s="16">
        <v>2</v>
      </c>
      <c r="G43" s="16">
        <v>2</v>
      </c>
      <c r="H43" s="16">
        <v>2</v>
      </c>
      <c r="I43" s="22">
        <f t="shared" si="1"/>
        <v>6</v>
      </c>
      <c r="J43" s="17"/>
      <c r="K43" s="17"/>
      <c r="L43" s="17"/>
      <c r="M43" s="37">
        <f t="shared" si="0"/>
        <v>0</v>
      </c>
    </row>
    <row r="44" spans="1:16" ht="15" customHeight="1" x14ac:dyDescent="0.25">
      <c r="A44" s="36">
        <v>41</v>
      </c>
      <c r="B44" s="13" t="s">
        <v>289</v>
      </c>
      <c r="C44" s="14" t="s">
        <v>0</v>
      </c>
      <c r="D44" s="15" t="s">
        <v>41</v>
      </c>
      <c r="E44" s="16">
        <v>2</v>
      </c>
      <c r="F44" s="16">
        <v>2</v>
      </c>
      <c r="G44" s="16">
        <v>2</v>
      </c>
      <c r="H44" s="16">
        <v>2</v>
      </c>
      <c r="I44" s="22">
        <f t="shared" si="1"/>
        <v>6</v>
      </c>
      <c r="J44" s="17"/>
      <c r="K44" s="17"/>
      <c r="L44" s="17"/>
      <c r="M44" s="37">
        <f t="shared" si="0"/>
        <v>0</v>
      </c>
    </row>
    <row r="45" spans="1:16" ht="45" customHeight="1" x14ac:dyDescent="0.25">
      <c r="A45" s="36">
        <v>42</v>
      </c>
      <c r="B45" s="13" t="s">
        <v>290</v>
      </c>
      <c r="C45" s="14" t="s">
        <v>0</v>
      </c>
      <c r="D45" s="15" t="s">
        <v>44</v>
      </c>
      <c r="E45" s="16">
        <v>2</v>
      </c>
      <c r="F45" s="16">
        <v>2</v>
      </c>
      <c r="G45" s="16">
        <v>2</v>
      </c>
      <c r="H45" s="16">
        <v>2</v>
      </c>
      <c r="I45" s="22">
        <f t="shared" si="1"/>
        <v>6</v>
      </c>
      <c r="J45" s="17"/>
      <c r="K45" s="17"/>
      <c r="L45" s="17"/>
      <c r="M45" s="37">
        <f t="shared" si="0"/>
        <v>0</v>
      </c>
    </row>
    <row r="46" spans="1:16" ht="45" customHeight="1" x14ac:dyDescent="0.25">
      <c r="A46" s="36">
        <v>43</v>
      </c>
      <c r="B46" s="13" t="s">
        <v>290</v>
      </c>
      <c r="C46" s="14" t="s">
        <v>0</v>
      </c>
      <c r="D46" s="15" t="s">
        <v>8</v>
      </c>
      <c r="E46" s="16">
        <v>2</v>
      </c>
      <c r="F46" s="16">
        <v>2</v>
      </c>
      <c r="G46" s="16">
        <v>2</v>
      </c>
      <c r="H46" s="16">
        <v>2</v>
      </c>
      <c r="I46" s="22">
        <f t="shared" si="1"/>
        <v>6</v>
      </c>
      <c r="J46" s="17"/>
      <c r="K46" s="17"/>
      <c r="L46" s="17"/>
      <c r="M46" s="37">
        <f t="shared" si="0"/>
        <v>0</v>
      </c>
    </row>
    <row r="47" spans="1:16" ht="30" customHeight="1" x14ac:dyDescent="0.25">
      <c r="A47" s="36">
        <v>44</v>
      </c>
      <c r="B47" s="13" t="s">
        <v>292</v>
      </c>
      <c r="C47" s="14" t="s">
        <v>0</v>
      </c>
      <c r="D47" s="15" t="s">
        <v>25</v>
      </c>
      <c r="E47" s="16">
        <v>2</v>
      </c>
      <c r="F47" s="16">
        <v>2</v>
      </c>
      <c r="G47" s="16">
        <v>2</v>
      </c>
      <c r="H47" s="16">
        <v>2</v>
      </c>
      <c r="I47" s="22">
        <f t="shared" si="1"/>
        <v>6</v>
      </c>
      <c r="J47" s="17"/>
      <c r="K47" s="17"/>
      <c r="L47" s="17"/>
      <c r="M47" s="37">
        <f t="shared" si="0"/>
        <v>0</v>
      </c>
    </row>
    <row r="48" spans="1:16" ht="30" customHeight="1" x14ac:dyDescent="0.25">
      <c r="A48" s="36">
        <v>45</v>
      </c>
      <c r="B48" s="13" t="s">
        <v>291</v>
      </c>
      <c r="C48" s="14" t="s">
        <v>0</v>
      </c>
      <c r="D48" s="15" t="s">
        <v>23</v>
      </c>
      <c r="E48" s="16">
        <v>2</v>
      </c>
      <c r="F48" s="16">
        <v>2</v>
      </c>
      <c r="G48" s="16">
        <v>2</v>
      </c>
      <c r="H48" s="16">
        <v>2</v>
      </c>
      <c r="I48" s="22">
        <f t="shared" si="1"/>
        <v>6</v>
      </c>
      <c r="J48" s="17"/>
      <c r="K48" s="17"/>
      <c r="L48" s="17"/>
      <c r="M48" s="37">
        <f t="shared" si="0"/>
        <v>0</v>
      </c>
    </row>
    <row r="49" spans="1:13" ht="30" customHeight="1" x14ac:dyDescent="0.25">
      <c r="A49" s="36">
        <v>46</v>
      </c>
      <c r="B49" s="13" t="s">
        <v>292</v>
      </c>
      <c r="C49" s="14" t="s">
        <v>0</v>
      </c>
      <c r="D49" s="15" t="s">
        <v>24</v>
      </c>
      <c r="E49" s="16">
        <v>2</v>
      </c>
      <c r="F49" s="16">
        <v>2</v>
      </c>
      <c r="G49" s="16">
        <v>2</v>
      </c>
      <c r="H49" s="16">
        <v>2</v>
      </c>
      <c r="I49" s="22">
        <f t="shared" si="1"/>
        <v>6</v>
      </c>
      <c r="J49" s="17"/>
      <c r="K49" s="17"/>
      <c r="L49" s="17"/>
      <c r="M49" s="37">
        <f t="shared" si="0"/>
        <v>0</v>
      </c>
    </row>
    <row r="50" spans="1:13" ht="15" customHeight="1" x14ac:dyDescent="0.25">
      <c r="A50" s="36">
        <v>47</v>
      </c>
      <c r="B50" s="13">
        <v>341</v>
      </c>
      <c r="C50" s="14" t="s">
        <v>0</v>
      </c>
      <c r="D50" s="15" t="s">
        <v>31</v>
      </c>
      <c r="E50" s="16">
        <v>2</v>
      </c>
      <c r="F50" s="16">
        <v>3</v>
      </c>
      <c r="G50" s="16">
        <v>3</v>
      </c>
      <c r="H50" s="16">
        <v>3</v>
      </c>
      <c r="I50" s="22">
        <f t="shared" si="1"/>
        <v>9</v>
      </c>
      <c r="J50" s="17"/>
      <c r="K50" s="17"/>
      <c r="L50" s="17"/>
      <c r="M50" s="37">
        <f t="shared" si="0"/>
        <v>0</v>
      </c>
    </row>
    <row r="51" spans="1:13" ht="15" customHeight="1" x14ac:dyDescent="0.25">
      <c r="A51" s="36">
        <v>48</v>
      </c>
      <c r="B51" s="13" t="s">
        <v>293</v>
      </c>
      <c r="C51" s="14" t="s">
        <v>0</v>
      </c>
      <c r="D51" s="15" t="s">
        <v>49</v>
      </c>
      <c r="E51" s="16">
        <v>2</v>
      </c>
      <c r="F51" s="16">
        <v>2</v>
      </c>
      <c r="G51" s="16">
        <v>2</v>
      </c>
      <c r="H51" s="16">
        <v>2</v>
      </c>
      <c r="I51" s="22">
        <f t="shared" si="1"/>
        <v>6</v>
      </c>
      <c r="J51" s="17"/>
      <c r="K51" s="17"/>
      <c r="L51" s="17"/>
      <c r="M51" s="37">
        <f t="shared" si="0"/>
        <v>0</v>
      </c>
    </row>
    <row r="52" spans="1:13" ht="45" customHeight="1" x14ac:dyDescent="0.25">
      <c r="A52" s="36">
        <v>49</v>
      </c>
      <c r="B52" s="13" t="s">
        <v>294</v>
      </c>
      <c r="C52" s="14" t="s">
        <v>0</v>
      </c>
      <c r="D52" s="15" t="s">
        <v>52</v>
      </c>
      <c r="E52" s="16">
        <v>2</v>
      </c>
      <c r="F52" s="16">
        <v>7</v>
      </c>
      <c r="G52" s="16">
        <v>7</v>
      </c>
      <c r="H52" s="16">
        <v>7</v>
      </c>
      <c r="I52" s="22">
        <f t="shared" si="1"/>
        <v>21</v>
      </c>
      <c r="J52" s="17"/>
      <c r="K52" s="17"/>
      <c r="L52" s="17"/>
      <c r="M52" s="37">
        <f t="shared" si="0"/>
        <v>0</v>
      </c>
    </row>
    <row r="53" spans="1:13" ht="90" customHeight="1" x14ac:dyDescent="0.25">
      <c r="A53" s="36">
        <v>50</v>
      </c>
      <c r="B53" s="13" t="s">
        <v>295</v>
      </c>
      <c r="C53" s="14" t="s">
        <v>0</v>
      </c>
      <c r="D53" s="15" t="s">
        <v>22</v>
      </c>
      <c r="E53" s="16">
        <v>2</v>
      </c>
      <c r="F53" s="16">
        <v>17</v>
      </c>
      <c r="G53" s="16">
        <v>17</v>
      </c>
      <c r="H53" s="16">
        <v>17</v>
      </c>
      <c r="I53" s="22">
        <f t="shared" si="1"/>
        <v>51</v>
      </c>
      <c r="J53" s="17"/>
      <c r="K53" s="17"/>
      <c r="L53" s="17"/>
      <c r="M53" s="37">
        <f t="shared" si="0"/>
        <v>0</v>
      </c>
    </row>
    <row r="54" spans="1:13" ht="15" customHeight="1" x14ac:dyDescent="0.25">
      <c r="A54" s="36">
        <v>51</v>
      </c>
      <c r="B54" s="13" t="s">
        <v>296</v>
      </c>
      <c r="C54" s="14" t="s">
        <v>0</v>
      </c>
      <c r="D54" s="15" t="s">
        <v>9</v>
      </c>
      <c r="E54" s="16">
        <v>2</v>
      </c>
      <c r="F54" s="16">
        <v>2</v>
      </c>
      <c r="G54" s="16">
        <v>2</v>
      </c>
      <c r="H54" s="16">
        <v>2</v>
      </c>
      <c r="I54" s="22">
        <f t="shared" si="1"/>
        <v>6</v>
      </c>
      <c r="J54" s="17"/>
      <c r="K54" s="17"/>
      <c r="L54" s="17"/>
      <c r="M54" s="37">
        <f t="shared" si="0"/>
        <v>0</v>
      </c>
    </row>
    <row r="55" spans="1:13" ht="15" customHeight="1" x14ac:dyDescent="0.25">
      <c r="A55" s="36">
        <v>52</v>
      </c>
      <c r="B55" s="13" t="s">
        <v>296</v>
      </c>
      <c r="C55" s="14" t="s">
        <v>0</v>
      </c>
      <c r="D55" s="15" t="s">
        <v>297</v>
      </c>
      <c r="E55" s="16">
        <v>2</v>
      </c>
      <c r="F55" s="16">
        <v>2</v>
      </c>
      <c r="G55" s="16">
        <v>2</v>
      </c>
      <c r="H55" s="16">
        <v>2</v>
      </c>
      <c r="I55" s="22">
        <f t="shared" si="1"/>
        <v>6</v>
      </c>
      <c r="J55" s="17"/>
      <c r="K55" s="17"/>
      <c r="L55" s="17"/>
      <c r="M55" s="37">
        <f t="shared" si="0"/>
        <v>0</v>
      </c>
    </row>
    <row r="56" spans="1:13" ht="15" customHeight="1" x14ac:dyDescent="0.25">
      <c r="A56" s="36">
        <v>53</v>
      </c>
      <c r="B56" s="13" t="s">
        <v>298</v>
      </c>
      <c r="C56" s="14" t="s">
        <v>0</v>
      </c>
      <c r="D56" s="15" t="s">
        <v>42</v>
      </c>
      <c r="E56" s="16">
        <v>2</v>
      </c>
      <c r="F56" s="16">
        <v>2</v>
      </c>
      <c r="G56" s="16">
        <v>2</v>
      </c>
      <c r="H56" s="16">
        <v>2</v>
      </c>
      <c r="I56" s="22">
        <f t="shared" si="1"/>
        <v>6</v>
      </c>
      <c r="J56" s="17"/>
      <c r="K56" s="17"/>
      <c r="L56" s="17"/>
      <c r="M56" s="37">
        <f t="shared" si="0"/>
        <v>0</v>
      </c>
    </row>
    <row r="57" spans="1:13" ht="15" customHeight="1" x14ac:dyDescent="0.25">
      <c r="A57" s="36">
        <v>54</v>
      </c>
      <c r="B57" s="13" t="s">
        <v>298</v>
      </c>
      <c r="C57" s="14" t="s">
        <v>0</v>
      </c>
      <c r="D57" s="15" t="s">
        <v>38</v>
      </c>
      <c r="E57" s="16">
        <v>2</v>
      </c>
      <c r="F57" s="16">
        <v>2</v>
      </c>
      <c r="G57" s="16">
        <v>2</v>
      </c>
      <c r="H57" s="16">
        <v>2</v>
      </c>
      <c r="I57" s="22">
        <f t="shared" si="1"/>
        <v>6</v>
      </c>
      <c r="J57" s="17"/>
      <c r="K57" s="17"/>
      <c r="L57" s="17"/>
      <c r="M57" s="37">
        <f t="shared" si="0"/>
        <v>0</v>
      </c>
    </row>
    <row r="58" spans="1:13" ht="15" customHeight="1" x14ac:dyDescent="0.25">
      <c r="A58" s="36">
        <v>55</v>
      </c>
      <c r="B58" s="13" t="s">
        <v>299</v>
      </c>
      <c r="C58" s="14" t="s">
        <v>436</v>
      </c>
      <c r="D58" s="15" t="s">
        <v>7</v>
      </c>
      <c r="E58" s="16">
        <v>2</v>
      </c>
      <c r="F58" s="16">
        <v>4</v>
      </c>
      <c r="G58" s="16">
        <v>4</v>
      </c>
      <c r="H58" s="16">
        <v>4</v>
      </c>
      <c r="I58" s="22">
        <f t="shared" si="1"/>
        <v>12</v>
      </c>
      <c r="J58" s="17"/>
      <c r="K58" s="17"/>
      <c r="L58" s="17"/>
      <c r="M58" s="37">
        <f t="shared" si="0"/>
        <v>0</v>
      </c>
    </row>
    <row r="59" spans="1:13" ht="15" customHeight="1" x14ac:dyDescent="0.25">
      <c r="A59" s="36">
        <v>56</v>
      </c>
      <c r="B59" s="13" t="s">
        <v>300</v>
      </c>
      <c r="C59" s="14" t="s">
        <v>0</v>
      </c>
      <c r="D59" s="15" t="s">
        <v>50</v>
      </c>
      <c r="E59" s="16">
        <v>2</v>
      </c>
      <c r="F59" s="16">
        <v>2</v>
      </c>
      <c r="G59" s="16">
        <v>2</v>
      </c>
      <c r="H59" s="16">
        <v>2</v>
      </c>
      <c r="I59" s="22">
        <f t="shared" si="1"/>
        <v>6</v>
      </c>
      <c r="J59" s="17"/>
      <c r="K59" s="17"/>
      <c r="L59" s="17"/>
      <c r="M59" s="37">
        <f t="shared" si="0"/>
        <v>0</v>
      </c>
    </row>
    <row r="60" spans="1:13" ht="15" customHeight="1" x14ac:dyDescent="0.25">
      <c r="A60" s="36">
        <v>57</v>
      </c>
      <c r="B60" s="13" t="s">
        <v>301</v>
      </c>
      <c r="C60" s="14" t="s">
        <v>0</v>
      </c>
      <c r="D60" s="15" t="s">
        <v>33</v>
      </c>
      <c r="E60" s="16">
        <v>2</v>
      </c>
      <c r="F60" s="16">
        <v>2</v>
      </c>
      <c r="G60" s="16">
        <v>2</v>
      </c>
      <c r="H60" s="16">
        <v>2</v>
      </c>
      <c r="I60" s="22">
        <f t="shared" si="1"/>
        <v>6</v>
      </c>
      <c r="J60" s="17"/>
      <c r="K60" s="17"/>
      <c r="L60" s="17"/>
      <c r="M60" s="37">
        <f t="shared" si="0"/>
        <v>0</v>
      </c>
    </row>
    <row r="61" spans="1:13" ht="15" customHeight="1" x14ac:dyDescent="0.25">
      <c r="A61" s="36">
        <v>58</v>
      </c>
      <c r="B61" s="13" t="s">
        <v>301</v>
      </c>
      <c r="C61" s="14" t="s">
        <v>0</v>
      </c>
      <c r="D61" s="15" t="s">
        <v>29</v>
      </c>
      <c r="E61" s="16">
        <v>2</v>
      </c>
      <c r="F61" s="16">
        <v>2</v>
      </c>
      <c r="G61" s="16">
        <v>2</v>
      </c>
      <c r="H61" s="16">
        <v>2</v>
      </c>
      <c r="I61" s="22">
        <f t="shared" si="1"/>
        <v>6</v>
      </c>
      <c r="J61" s="17"/>
      <c r="K61" s="17"/>
      <c r="L61" s="17"/>
      <c r="M61" s="37">
        <f t="shared" si="0"/>
        <v>0</v>
      </c>
    </row>
    <row r="62" spans="1:13" ht="15" customHeight="1" x14ac:dyDescent="0.25">
      <c r="A62" s="36">
        <v>59</v>
      </c>
      <c r="B62" s="13" t="s">
        <v>302</v>
      </c>
      <c r="C62" s="14" t="s">
        <v>0</v>
      </c>
      <c r="D62" s="15" t="s">
        <v>51</v>
      </c>
      <c r="E62" s="16">
        <v>2</v>
      </c>
      <c r="F62" s="16">
        <v>2</v>
      </c>
      <c r="G62" s="16">
        <v>2</v>
      </c>
      <c r="H62" s="16">
        <v>2</v>
      </c>
      <c r="I62" s="22">
        <f t="shared" si="1"/>
        <v>6</v>
      </c>
      <c r="J62" s="17"/>
      <c r="K62" s="17"/>
      <c r="L62" s="17"/>
      <c r="M62" s="37">
        <f t="shared" si="0"/>
        <v>0</v>
      </c>
    </row>
    <row r="63" spans="1:13" ht="120" customHeight="1" x14ac:dyDescent="0.25">
      <c r="A63" s="36">
        <v>60</v>
      </c>
      <c r="B63" s="13" t="s">
        <v>312</v>
      </c>
      <c r="C63" s="14" t="s">
        <v>0</v>
      </c>
      <c r="D63" s="15" t="s">
        <v>53</v>
      </c>
      <c r="E63" s="16">
        <v>2</v>
      </c>
      <c r="F63" s="16">
        <v>2</v>
      </c>
      <c r="G63" s="16">
        <v>2</v>
      </c>
      <c r="H63" s="16">
        <v>2</v>
      </c>
      <c r="I63" s="22">
        <f t="shared" si="1"/>
        <v>6</v>
      </c>
      <c r="J63" s="17"/>
      <c r="K63" s="17"/>
      <c r="L63" s="17"/>
      <c r="M63" s="37">
        <f t="shared" si="0"/>
        <v>0</v>
      </c>
    </row>
    <row r="64" spans="1:13" ht="135" customHeight="1" x14ac:dyDescent="0.25">
      <c r="A64" s="36">
        <v>61</v>
      </c>
      <c r="B64" s="13" t="s">
        <v>313</v>
      </c>
      <c r="C64" s="14" t="s">
        <v>0</v>
      </c>
      <c r="D64" s="15" t="s">
        <v>54</v>
      </c>
      <c r="E64" s="16">
        <v>2</v>
      </c>
      <c r="F64" s="16">
        <v>2</v>
      </c>
      <c r="G64" s="16">
        <v>2</v>
      </c>
      <c r="H64" s="16">
        <v>2</v>
      </c>
      <c r="I64" s="22">
        <f t="shared" si="1"/>
        <v>6</v>
      </c>
      <c r="J64" s="17"/>
      <c r="K64" s="17"/>
      <c r="L64" s="17"/>
      <c r="M64" s="37">
        <f t="shared" si="0"/>
        <v>0</v>
      </c>
    </row>
    <row r="65" spans="1:13" ht="120" customHeight="1" x14ac:dyDescent="0.25">
      <c r="A65" s="36">
        <v>62</v>
      </c>
      <c r="B65" s="13" t="s">
        <v>314</v>
      </c>
      <c r="C65" s="14" t="s">
        <v>0</v>
      </c>
      <c r="D65" s="15" t="s">
        <v>55</v>
      </c>
      <c r="E65" s="16">
        <v>2</v>
      </c>
      <c r="F65" s="16">
        <v>2</v>
      </c>
      <c r="G65" s="16">
        <v>2</v>
      </c>
      <c r="H65" s="16">
        <v>2</v>
      </c>
      <c r="I65" s="22">
        <f t="shared" si="1"/>
        <v>6</v>
      </c>
      <c r="J65" s="17"/>
      <c r="K65" s="17"/>
      <c r="L65" s="17"/>
      <c r="M65" s="37">
        <f t="shared" si="0"/>
        <v>0</v>
      </c>
    </row>
    <row r="66" spans="1:13" ht="15" customHeight="1" x14ac:dyDescent="0.25">
      <c r="A66" s="36">
        <v>63</v>
      </c>
      <c r="B66" s="13" t="s">
        <v>303</v>
      </c>
      <c r="C66" s="14" t="s">
        <v>0</v>
      </c>
      <c r="D66" s="15" t="s">
        <v>56</v>
      </c>
      <c r="E66" s="16">
        <v>2</v>
      </c>
      <c r="F66" s="16">
        <v>2</v>
      </c>
      <c r="G66" s="16">
        <v>2</v>
      </c>
      <c r="H66" s="16">
        <v>2</v>
      </c>
      <c r="I66" s="22">
        <f t="shared" si="1"/>
        <v>6</v>
      </c>
      <c r="J66" s="17"/>
      <c r="K66" s="17"/>
      <c r="L66" s="17"/>
      <c r="M66" s="37">
        <f t="shared" si="0"/>
        <v>0</v>
      </c>
    </row>
    <row r="67" spans="1:13" ht="15" customHeight="1" x14ac:dyDescent="0.25">
      <c r="A67" s="36">
        <v>64</v>
      </c>
      <c r="B67" s="13" t="s">
        <v>306</v>
      </c>
      <c r="C67" s="14" t="s">
        <v>0</v>
      </c>
      <c r="D67" s="15" t="s">
        <v>57</v>
      </c>
      <c r="E67" s="16">
        <v>2</v>
      </c>
      <c r="F67" s="16">
        <v>2</v>
      </c>
      <c r="G67" s="16">
        <v>2</v>
      </c>
      <c r="H67" s="16">
        <v>2</v>
      </c>
      <c r="I67" s="22">
        <f t="shared" si="1"/>
        <v>6</v>
      </c>
      <c r="J67" s="17"/>
      <c r="K67" s="17"/>
      <c r="L67" s="17"/>
      <c r="M67" s="37">
        <f t="shared" si="0"/>
        <v>0</v>
      </c>
    </row>
    <row r="68" spans="1:13" ht="135" customHeight="1" x14ac:dyDescent="0.25">
      <c r="A68" s="36">
        <v>65</v>
      </c>
      <c r="B68" s="13" t="s">
        <v>309</v>
      </c>
      <c r="C68" s="14" t="s">
        <v>0</v>
      </c>
      <c r="D68" s="15" t="s">
        <v>58</v>
      </c>
      <c r="E68" s="16">
        <v>2</v>
      </c>
      <c r="F68" s="16">
        <v>2</v>
      </c>
      <c r="G68" s="16">
        <v>2</v>
      </c>
      <c r="H68" s="16">
        <v>2</v>
      </c>
      <c r="I68" s="22">
        <f t="shared" si="1"/>
        <v>6</v>
      </c>
      <c r="J68" s="17"/>
      <c r="K68" s="17"/>
      <c r="L68" s="17"/>
      <c r="M68" s="37">
        <f t="shared" si="0"/>
        <v>0</v>
      </c>
    </row>
    <row r="69" spans="1:13" ht="135" customHeight="1" x14ac:dyDescent="0.25">
      <c r="A69" s="36">
        <v>66</v>
      </c>
      <c r="B69" s="13" t="s">
        <v>309</v>
      </c>
      <c r="C69" s="14" t="s">
        <v>0</v>
      </c>
      <c r="D69" s="15" t="s">
        <v>59</v>
      </c>
      <c r="E69" s="16">
        <v>2</v>
      </c>
      <c r="F69" s="16">
        <v>2</v>
      </c>
      <c r="G69" s="16">
        <v>2</v>
      </c>
      <c r="H69" s="16">
        <v>2</v>
      </c>
      <c r="I69" s="22">
        <f t="shared" si="1"/>
        <v>6</v>
      </c>
      <c r="J69" s="17"/>
      <c r="K69" s="17"/>
      <c r="L69" s="17"/>
      <c r="M69" s="37">
        <f t="shared" ref="M69:M114" si="2">F69*J69+G69*K69+H69*L69</f>
        <v>0</v>
      </c>
    </row>
    <row r="70" spans="1:13" ht="135" customHeight="1" x14ac:dyDescent="0.25">
      <c r="A70" s="36">
        <v>67</v>
      </c>
      <c r="B70" s="13" t="s">
        <v>310</v>
      </c>
      <c r="C70" s="14" t="s">
        <v>0</v>
      </c>
      <c r="D70" s="15" t="s">
        <v>60</v>
      </c>
      <c r="E70" s="16">
        <v>2</v>
      </c>
      <c r="F70" s="16">
        <v>2</v>
      </c>
      <c r="G70" s="16">
        <v>2</v>
      </c>
      <c r="H70" s="16">
        <v>2</v>
      </c>
      <c r="I70" s="22">
        <f t="shared" ref="I70:I113" si="3">F70+G70+H70</f>
        <v>6</v>
      </c>
      <c r="J70" s="17"/>
      <c r="K70" s="17"/>
      <c r="L70" s="17"/>
      <c r="M70" s="37">
        <f t="shared" si="2"/>
        <v>0</v>
      </c>
    </row>
    <row r="71" spans="1:13" ht="75" customHeight="1" x14ac:dyDescent="0.25">
      <c r="A71" s="36">
        <v>68</v>
      </c>
      <c r="B71" s="13" t="s">
        <v>307</v>
      </c>
      <c r="C71" s="14" t="s">
        <v>0</v>
      </c>
      <c r="D71" s="15" t="s">
        <v>32</v>
      </c>
      <c r="E71" s="16">
        <v>2</v>
      </c>
      <c r="F71" s="16">
        <v>2</v>
      </c>
      <c r="G71" s="16">
        <v>2</v>
      </c>
      <c r="H71" s="16">
        <v>2</v>
      </c>
      <c r="I71" s="22">
        <f t="shared" si="3"/>
        <v>6</v>
      </c>
      <c r="J71" s="17"/>
      <c r="K71" s="17"/>
      <c r="L71" s="17"/>
      <c r="M71" s="37">
        <f t="shared" si="2"/>
        <v>0</v>
      </c>
    </row>
    <row r="72" spans="1:13" ht="75" customHeight="1" x14ac:dyDescent="0.25">
      <c r="A72" s="36">
        <v>69</v>
      </c>
      <c r="B72" s="13" t="s">
        <v>308</v>
      </c>
      <c r="C72" s="14" t="s">
        <v>0</v>
      </c>
      <c r="D72" s="15" t="s">
        <v>27</v>
      </c>
      <c r="E72" s="16">
        <v>2</v>
      </c>
      <c r="F72" s="16">
        <v>2</v>
      </c>
      <c r="G72" s="16">
        <v>2</v>
      </c>
      <c r="H72" s="16">
        <v>2</v>
      </c>
      <c r="I72" s="22">
        <f t="shared" si="3"/>
        <v>6</v>
      </c>
      <c r="J72" s="17"/>
      <c r="K72" s="17"/>
      <c r="L72" s="17"/>
      <c r="M72" s="37">
        <f t="shared" si="2"/>
        <v>0</v>
      </c>
    </row>
    <row r="73" spans="1:13" ht="75" customHeight="1" x14ac:dyDescent="0.25">
      <c r="A73" s="36">
        <v>70</v>
      </c>
      <c r="B73" s="13" t="s">
        <v>308</v>
      </c>
      <c r="C73" s="14" t="s">
        <v>0</v>
      </c>
      <c r="D73" s="15" t="s">
        <v>31</v>
      </c>
      <c r="E73" s="16">
        <v>2</v>
      </c>
      <c r="F73" s="16">
        <v>2</v>
      </c>
      <c r="G73" s="16">
        <v>2</v>
      </c>
      <c r="H73" s="16">
        <v>2</v>
      </c>
      <c r="I73" s="22">
        <f t="shared" si="3"/>
        <v>6</v>
      </c>
      <c r="J73" s="17"/>
      <c r="K73" s="17"/>
      <c r="L73" s="17"/>
      <c r="M73" s="37">
        <f t="shared" si="2"/>
        <v>0</v>
      </c>
    </row>
    <row r="74" spans="1:13" ht="15" customHeight="1" x14ac:dyDescent="0.25">
      <c r="A74" s="36">
        <v>71</v>
      </c>
      <c r="B74" s="13" t="s">
        <v>304</v>
      </c>
      <c r="C74" s="14" t="s">
        <v>0</v>
      </c>
      <c r="D74" s="15" t="s">
        <v>61</v>
      </c>
      <c r="E74" s="16">
        <v>2</v>
      </c>
      <c r="F74" s="16">
        <v>2</v>
      </c>
      <c r="G74" s="16">
        <v>2</v>
      </c>
      <c r="H74" s="16">
        <v>2</v>
      </c>
      <c r="I74" s="22">
        <f t="shared" si="3"/>
        <v>6</v>
      </c>
      <c r="J74" s="17"/>
      <c r="K74" s="17"/>
      <c r="L74" s="17"/>
      <c r="M74" s="37">
        <f t="shared" si="2"/>
        <v>0</v>
      </c>
    </row>
    <row r="75" spans="1:13" ht="15" customHeight="1" x14ac:dyDescent="0.25">
      <c r="A75" s="36">
        <v>72</v>
      </c>
      <c r="B75" s="13" t="s">
        <v>304</v>
      </c>
      <c r="C75" s="14" t="s">
        <v>0</v>
      </c>
      <c r="D75" s="15" t="s">
        <v>62</v>
      </c>
      <c r="E75" s="16">
        <v>2</v>
      </c>
      <c r="F75" s="16">
        <v>2</v>
      </c>
      <c r="G75" s="16">
        <v>2</v>
      </c>
      <c r="H75" s="16">
        <v>2</v>
      </c>
      <c r="I75" s="22">
        <f t="shared" si="3"/>
        <v>6</v>
      </c>
      <c r="J75" s="17"/>
      <c r="K75" s="17"/>
      <c r="L75" s="17"/>
      <c r="M75" s="37">
        <f t="shared" si="2"/>
        <v>0</v>
      </c>
    </row>
    <row r="76" spans="1:13" ht="15" customHeight="1" x14ac:dyDescent="0.25">
      <c r="A76" s="36">
        <v>73</v>
      </c>
      <c r="B76" s="13" t="s">
        <v>305</v>
      </c>
      <c r="C76" s="14" t="s">
        <v>0</v>
      </c>
      <c r="D76" s="15" t="s">
        <v>7</v>
      </c>
      <c r="E76" s="16">
        <v>2</v>
      </c>
      <c r="F76" s="16">
        <v>2</v>
      </c>
      <c r="G76" s="16">
        <v>2</v>
      </c>
      <c r="H76" s="16">
        <v>2</v>
      </c>
      <c r="I76" s="22">
        <f t="shared" si="3"/>
        <v>6</v>
      </c>
      <c r="J76" s="17"/>
      <c r="K76" s="17"/>
      <c r="L76" s="17"/>
      <c r="M76" s="37">
        <f t="shared" si="2"/>
        <v>0</v>
      </c>
    </row>
    <row r="77" spans="1:13" ht="15" customHeight="1" x14ac:dyDescent="0.25">
      <c r="A77" s="36">
        <v>74</v>
      </c>
      <c r="B77" s="13" t="s">
        <v>311</v>
      </c>
      <c r="C77" s="14" t="s">
        <v>0</v>
      </c>
      <c r="D77" s="15" t="s">
        <v>63</v>
      </c>
      <c r="E77" s="16">
        <v>2</v>
      </c>
      <c r="F77" s="16">
        <v>2</v>
      </c>
      <c r="G77" s="16">
        <v>2</v>
      </c>
      <c r="H77" s="16">
        <v>2</v>
      </c>
      <c r="I77" s="22">
        <f t="shared" si="3"/>
        <v>6</v>
      </c>
      <c r="J77" s="17"/>
      <c r="K77" s="17"/>
      <c r="L77" s="17"/>
      <c r="M77" s="37">
        <f t="shared" si="2"/>
        <v>0</v>
      </c>
    </row>
    <row r="78" spans="1:13" ht="15" customHeight="1" x14ac:dyDescent="0.25">
      <c r="A78" s="36">
        <v>75</v>
      </c>
      <c r="B78" s="13" t="s">
        <v>311</v>
      </c>
      <c r="C78" s="14" t="s">
        <v>0</v>
      </c>
      <c r="D78" s="15" t="s">
        <v>64</v>
      </c>
      <c r="E78" s="16">
        <v>2</v>
      </c>
      <c r="F78" s="16">
        <v>2</v>
      </c>
      <c r="G78" s="16">
        <v>2</v>
      </c>
      <c r="H78" s="16">
        <v>2</v>
      </c>
      <c r="I78" s="22">
        <f t="shared" si="3"/>
        <v>6</v>
      </c>
      <c r="J78" s="17"/>
      <c r="K78" s="17"/>
      <c r="L78" s="17"/>
      <c r="M78" s="37">
        <f t="shared" si="2"/>
        <v>0</v>
      </c>
    </row>
    <row r="79" spans="1:13" ht="15" customHeight="1" x14ac:dyDescent="0.25">
      <c r="A79" s="36">
        <v>76</v>
      </c>
      <c r="B79" s="13" t="s">
        <v>311</v>
      </c>
      <c r="C79" s="14" t="s">
        <v>0</v>
      </c>
      <c r="D79" s="15" t="s">
        <v>65</v>
      </c>
      <c r="E79" s="16">
        <v>2</v>
      </c>
      <c r="F79" s="16">
        <v>2</v>
      </c>
      <c r="G79" s="16">
        <v>2</v>
      </c>
      <c r="H79" s="16">
        <v>2</v>
      </c>
      <c r="I79" s="22">
        <f t="shared" si="3"/>
        <v>6</v>
      </c>
      <c r="J79" s="17"/>
      <c r="K79" s="17"/>
      <c r="L79" s="17"/>
      <c r="M79" s="37">
        <f t="shared" si="2"/>
        <v>0</v>
      </c>
    </row>
    <row r="80" spans="1:13" ht="15" customHeight="1" x14ac:dyDescent="0.25">
      <c r="A80" s="36">
        <v>77</v>
      </c>
      <c r="B80" s="13" t="s">
        <v>315</v>
      </c>
      <c r="C80" s="14" t="s">
        <v>0</v>
      </c>
      <c r="D80" s="15" t="s">
        <v>66</v>
      </c>
      <c r="E80" s="16">
        <v>2</v>
      </c>
      <c r="F80" s="16">
        <v>2</v>
      </c>
      <c r="G80" s="16">
        <v>2</v>
      </c>
      <c r="H80" s="16">
        <v>2</v>
      </c>
      <c r="I80" s="22">
        <f t="shared" si="3"/>
        <v>6</v>
      </c>
      <c r="J80" s="17"/>
      <c r="K80" s="17"/>
      <c r="L80" s="17"/>
      <c r="M80" s="37">
        <f t="shared" si="2"/>
        <v>0</v>
      </c>
    </row>
    <row r="81" spans="1:13" ht="15" customHeight="1" x14ac:dyDescent="0.25">
      <c r="A81" s="36">
        <v>78</v>
      </c>
      <c r="B81" s="13" t="s">
        <v>316</v>
      </c>
      <c r="C81" s="14" t="s">
        <v>0</v>
      </c>
      <c r="D81" s="15" t="s">
        <v>67</v>
      </c>
      <c r="E81" s="16">
        <v>2</v>
      </c>
      <c r="F81" s="16">
        <v>2</v>
      </c>
      <c r="G81" s="16">
        <v>2</v>
      </c>
      <c r="H81" s="16">
        <v>2</v>
      </c>
      <c r="I81" s="22">
        <f t="shared" si="3"/>
        <v>6</v>
      </c>
      <c r="J81" s="17"/>
      <c r="K81" s="17"/>
      <c r="L81" s="17"/>
      <c r="M81" s="37">
        <f t="shared" si="2"/>
        <v>0</v>
      </c>
    </row>
    <row r="82" spans="1:13" ht="15" customHeight="1" x14ac:dyDescent="0.25">
      <c r="A82" s="36">
        <v>79</v>
      </c>
      <c r="B82" s="13" t="s">
        <v>317</v>
      </c>
      <c r="C82" s="14" t="s">
        <v>0</v>
      </c>
      <c r="D82" s="15" t="s">
        <v>68</v>
      </c>
      <c r="E82" s="16">
        <v>2</v>
      </c>
      <c r="F82" s="16">
        <v>2</v>
      </c>
      <c r="G82" s="16">
        <v>2</v>
      </c>
      <c r="H82" s="16">
        <v>2</v>
      </c>
      <c r="I82" s="22">
        <f t="shared" si="3"/>
        <v>6</v>
      </c>
      <c r="J82" s="17"/>
      <c r="K82" s="17"/>
      <c r="L82" s="17"/>
      <c r="M82" s="37">
        <f t="shared" si="2"/>
        <v>0</v>
      </c>
    </row>
    <row r="83" spans="1:13" ht="15" customHeight="1" x14ac:dyDescent="0.25">
      <c r="A83" s="36">
        <v>80</v>
      </c>
      <c r="B83" s="13" t="s">
        <v>318</v>
      </c>
      <c r="C83" s="14" t="s">
        <v>0</v>
      </c>
      <c r="D83" s="15" t="s">
        <v>69</v>
      </c>
      <c r="E83" s="16">
        <v>2</v>
      </c>
      <c r="F83" s="16">
        <v>2</v>
      </c>
      <c r="G83" s="16">
        <v>2</v>
      </c>
      <c r="H83" s="16">
        <v>2</v>
      </c>
      <c r="I83" s="22">
        <f t="shared" si="3"/>
        <v>6</v>
      </c>
      <c r="J83" s="17"/>
      <c r="K83" s="17"/>
      <c r="L83" s="17"/>
      <c r="M83" s="37">
        <f t="shared" si="2"/>
        <v>0</v>
      </c>
    </row>
    <row r="84" spans="1:13" ht="15" customHeight="1" x14ac:dyDescent="0.25">
      <c r="A84" s="36">
        <v>81</v>
      </c>
      <c r="B84" s="13" t="s">
        <v>319</v>
      </c>
      <c r="C84" s="14" t="s">
        <v>0</v>
      </c>
      <c r="D84" s="15" t="s">
        <v>70</v>
      </c>
      <c r="E84" s="16">
        <v>2</v>
      </c>
      <c r="F84" s="16">
        <v>2</v>
      </c>
      <c r="G84" s="16">
        <v>2</v>
      </c>
      <c r="H84" s="16">
        <v>2</v>
      </c>
      <c r="I84" s="22">
        <f t="shared" si="3"/>
        <v>6</v>
      </c>
      <c r="J84" s="17"/>
      <c r="K84" s="17"/>
      <c r="L84" s="17"/>
      <c r="M84" s="37">
        <f t="shared" si="2"/>
        <v>0</v>
      </c>
    </row>
    <row r="85" spans="1:13" ht="15" customHeight="1" x14ac:dyDescent="0.25">
      <c r="A85" s="36">
        <v>82</v>
      </c>
      <c r="B85" s="13" t="s">
        <v>320</v>
      </c>
      <c r="C85" s="14" t="s">
        <v>0</v>
      </c>
      <c r="D85" s="15" t="s">
        <v>71</v>
      </c>
      <c r="E85" s="16">
        <v>2</v>
      </c>
      <c r="F85" s="16">
        <v>2</v>
      </c>
      <c r="G85" s="16">
        <v>2</v>
      </c>
      <c r="H85" s="16">
        <v>2</v>
      </c>
      <c r="I85" s="22">
        <f t="shared" si="3"/>
        <v>6</v>
      </c>
      <c r="J85" s="17"/>
      <c r="K85" s="17"/>
      <c r="L85" s="17"/>
      <c r="M85" s="37">
        <f t="shared" si="2"/>
        <v>0</v>
      </c>
    </row>
    <row r="86" spans="1:13" ht="15" customHeight="1" x14ac:dyDescent="0.25">
      <c r="A86" s="36">
        <v>83</v>
      </c>
      <c r="B86" s="13" t="s">
        <v>321</v>
      </c>
      <c r="C86" s="14" t="s">
        <v>0</v>
      </c>
      <c r="D86" s="15" t="s">
        <v>72</v>
      </c>
      <c r="E86" s="16">
        <v>2</v>
      </c>
      <c r="F86" s="16">
        <v>2</v>
      </c>
      <c r="G86" s="16">
        <v>2</v>
      </c>
      <c r="H86" s="16">
        <v>2</v>
      </c>
      <c r="I86" s="22">
        <f t="shared" si="3"/>
        <v>6</v>
      </c>
      <c r="J86" s="17"/>
      <c r="K86" s="17"/>
      <c r="L86" s="17"/>
      <c r="M86" s="37">
        <f t="shared" si="2"/>
        <v>0</v>
      </c>
    </row>
    <row r="87" spans="1:13" ht="15" customHeight="1" x14ac:dyDescent="0.25">
      <c r="A87" s="36">
        <v>84</v>
      </c>
      <c r="B87" s="13" t="s">
        <v>322</v>
      </c>
      <c r="C87" s="14" t="s">
        <v>0</v>
      </c>
      <c r="D87" s="15" t="s">
        <v>61</v>
      </c>
      <c r="E87" s="16">
        <v>2</v>
      </c>
      <c r="F87" s="16">
        <v>2</v>
      </c>
      <c r="G87" s="16">
        <v>2</v>
      </c>
      <c r="H87" s="16">
        <v>2</v>
      </c>
      <c r="I87" s="22">
        <f t="shared" si="3"/>
        <v>6</v>
      </c>
      <c r="J87" s="17"/>
      <c r="K87" s="17"/>
      <c r="L87" s="17"/>
      <c r="M87" s="37">
        <f t="shared" si="2"/>
        <v>0</v>
      </c>
    </row>
    <row r="88" spans="1:13" ht="15" customHeight="1" x14ac:dyDescent="0.25">
      <c r="A88" s="36">
        <v>85</v>
      </c>
      <c r="B88" s="13" t="s">
        <v>323</v>
      </c>
      <c r="C88" s="14" t="s">
        <v>0</v>
      </c>
      <c r="D88" s="15" t="s">
        <v>73</v>
      </c>
      <c r="E88" s="16">
        <v>2</v>
      </c>
      <c r="F88" s="16">
        <v>2</v>
      </c>
      <c r="G88" s="16">
        <v>2</v>
      </c>
      <c r="H88" s="16">
        <v>2</v>
      </c>
      <c r="I88" s="22">
        <f t="shared" si="3"/>
        <v>6</v>
      </c>
      <c r="J88" s="17"/>
      <c r="K88" s="17"/>
      <c r="L88" s="17"/>
      <c r="M88" s="37">
        <f t="shared" si="2"/>
        <v>0</v>
      </c>
    </row>
    <row r="89" spans="1:13" ht="15" customHeight="1" x14ac:dyDescent="0.25">
      <c r="A89" s="36">
        <v>86</v>
      </c>
      <c r="B89" s="13" t="s">
        <v>324</v>
      </c>
      <c r="C89" s="14" t="s">
        <v>0</v>
      </c>
      <c r="D89" s="15" t="s">
        <v>74</v>
      </c>
      <c r="E89" s="16">
        <v>2</v>
      </c>
      <c r="F89" s="16">
        <v>2</v>
      </c>
      <c r="G89" s="16">
        <v>2</v>
      </c>
      <c r="H89" s="16">
        <v>2</v>
      </c>
      <c r="I89" s="22">
        <f t="shared" si="3"/>
        <v>6</v>
      </c>
      <c r="J89" s="17"/>
      <c r="K89" s="17"/>
      <c r="L89" s="17"/>
      <c r="M89" s="37">
        <f t="shared" si="2"/>
        <v>0</v>
      </c>
    </row>
    <row r="90" spans="1:13" ht="15" customHeight="1" x14ac:dyDescent="0.25">
      <c r="A90" s="36">
        <v>87</v>
      </c>
      <c r="B90" s="13" t="s">
        <v>325</v>
      </c>
      <c r="C90" s="14" t="s">
        <v>0</v>
      </c>
      <c r="D90" s="15" t="s">
        <v>75</v>
      </c>
      <c r="E90" s="16">
        <v>2</v>
      </c>
      <c r="F90" s="16">
        <v>2</v>
      </c>
      <c r="G90" s="16">
        <v>2</v>
      </c>
      <c r="H90" s="16">
        <v>2</v>
      </c>
      <c r="I90" s="22">
        <f t="shared" si="3"/>
        <v>6</v>
      </c>
      <c r="J90" s="17"/>
      <c r="K90" s="17"/>
      <c r="L90" s="17"/>
      <c r="M90" s="37">
        <f t="shared" si="2"/>
        <v>0</v>
      </c>
    </row>
    <row r="91" spans="1:13" ht="15" customHeight="1" x14ac:dyDescent="0.25">
      <c r="A91" s="36">
        <v>88</v>
      </c>
      <c r="B91" s="13" t="s">
        <v>326</v>
      </c>
      <c r="C91" s="14" t="s">
        <v>0</v>
      </c>
      <c r="D91" s="15" t="s">
        <v>77</v>
      </c>
      <c r="E91" s="16">
        <v>2</v>
      </c>
      <c r="F91" s="16">
        <v>2</v>
      </c>
      <c r="G91" s="16">
        <v>2</v>
      </c>
      <c r="H91" s="16">
        <v>2</v>
      </c>
      <c r="I91" s="22">
        <f t="shared" si="3"/>
        <v>6</v>
      </c>
      <c r="J91" s="17"/>
      <c r="K91" s="17"/>
      <c r="L91" s="17"/>
      <c r="M91" s="37">
        <f t="shared" si="2"/>
        <v>0</v>
      </c>
    </row>
    <row r="92" spans="1:13" ht="15" customHeight="1" x14ac:dyDescent="0.25">
      <c r="A92" s="36">
        <v>89</v>
      </c>
      <c r="B92" s="13" t="s">
        <v>327</v>
      </c>
      <c r="C92" s="14" t="s">
        <v>0</v>
      </c>
      <c r="D92" s="15" t="s">
        <v>27</v>
      </c>
      <c r="E92" s="16">
        <v>2</v>
      </c>
      <c r="F92" s="16">
        <v>2</v>
      </c>
      <c r="G92" s="16">
        <v>2</v>
      </c>
      <c r="H92" s="16">
        <v>2</v>
      </c>
      <c r="I92" s="22">
        <f t="shared" si="3"/>
        <v>6</v>
      </c>
      <c r="J92" s="17"/>
      <c r="K92" s="17"/>
      <c r="L92" s="17"/>
      <c r="M92" s="37">
        <f t="shared" si="2"/>
        <v>0</v>
      </c>
    </row>
    <row r="93" spans="1:13" ht="15" customHeight="1" x14ac:dyDescent="0.25">
      <c r="A93" s="36">
        <v>90</v>
      </c>
      <c r="B93" s="13" t="s">
        <v>328</v>
      </c>
      <c r="C93" s="14" t="s">
        <v>0</v>
      </c>
      <c r="D93" s="15" t="s">
        <v>31</v>
      </c>
      <c r="E93" s="16">
        <v>2</v>
      </c>
      <c r="F93" s="16">
        <v>2</v>
      </c>
      <c r="G93" s="16">
        <v>2</v>
      </c>
      <c r="H93" s="16">
        <v>2</v>
      </c>
      <c r="I93" s="22">
        <f t="shared" si="3"/>
        <v>6</v>
      </c>
      <c r="J93" s="17"/>
      <c r="K93" s="17"/>
      <c r="L93" s="17"/>
      <c r="M93" s="37">
        <f t="shared" si="2"/>
        <v>0</v>
      </c>
    </row>
    <row r="94" spans="1:13" ht="15" customHeight="1" x14ac:dyDescent="0.25">
      <c r="A94" s="36">
        <v>91</v>
      </c>
      <c r="B94" s="13" t="s">
        <v>329</v>
      </c>
      <c r="C94" s="14" t="s">
        <v>0</v>
      </c>
      <c r="D94" s="15" t="s">
        <v>78</v>
      </c>
      <c r="E94" s="16">
        <v>2</v>
      </c>
      <c r="F94" s="16">
        <v>2</v>
      </c>
      <c r="G94" s="16">
        <v>2</v>
      </c>
      <c r="H94" s="16">
        <v>2</v>
      </c>
      <c r="I94" s="22">
        <f t="shared" si="3"/>
        <v>6</v>
      </c>
      <c r="J94" s="17"/>
      <c r="K94" s="17"/>
      <c r="L94" s="17"/>
      <c r="M94" s="37">
        <f t="shared" si="2"/>
        <v>0</v>
      </c>
    </row>
    <row r="95" spans="1:13" ht="15" customHeight="1" x14ac:dyDescent="0.25">
      <c r="A95" s="36">
        <v>92</v>
      </c>
      <c r="B95" s="13" t="s">
        <v>330</v>
      </c>
      <c r="C95" s="14" t="s">
        <v>0</v>
      </c>
      <c r="D95" s="15" t="s">
        <v>73</v>
      </c>
      <c r="E95" s="16">
        <v>2</v>
      </c>
      <c r="F95" s="16">
        <v>2</v>
      </c>
      <c r="G95" s="16">
        <v>2</v>
      </c>
      <c r="H95" s="16">
        <v>2</v>
      </c>
      <c r="I95" s="22">
        <f t="shared" si="3"/>
        <v>6</v>
      </c>
      <c r="J95" s="17"/>
      <c r="K95" s="17"/>
      <c r="L95" s="17"/>
      <c r="M95" s="37">
        <f t="shared" si="2"/>
        <v>0</v>
      </c>
    </row>
    <row r="96" spans="1:13" ht="15" customHeight="1" x14ac:dyDescent="0.25">
      <c r="A96" s="36">
        <v>93</v>
      </c>
      <c r="B96" s="13" t="s">
        <v>331</v>
      </c>
      <c r="C96" s="14" t="s">
        <v>0</v>
      </c>
      <c r="D96" s="15" t="s">
        <v>79</v>
      </c>
      <c r="E96" s="16">
        <v>2</v>
      </c>
      <c r="F96" s="16">
        <v>2</v>
      </c>
      <c r="G96" s="16">
        <v>2</v>
      </c>
      <c r="H96" s="16">
        <v>2</v>
      </c>
      <c r="I96" s="22">
        <f t="shared" si="3"/>
        <v>6</v>
      </c>
      <c r="J96" s="17"/>
      <c r="K96" s="17"/>
      <c r="L96" s="17"/>
      <c r="M96" s="37">
        <f t="shared" si="2"/>
        <v>0</v>
      </c>
    </row>
    <row r="97" spans="1:13" ht="15" customHeight="1" x14ac:dyDescent="0.25">
      <c r="A97" s="36">
        <v>94</v>
      </c>
      <c r="B97" s="13" t="s">
        <v>332</v>
      </c>
      <c r="C97" s="14" t="s">
        <v>0</v>
      </c>
      <c r="D97" s="15" t="s">
        <v>80</v>
      </c>
      <c r="E97" s="16">
        <v>2</v>
      </c>
      <c r="F97" s="16">
        <v>2</v>
      </c>
      <c r="G97" s="16">
        <v>2</v>
      </c>
      <c r="H97" s="16">
        <v>2</v>
      </c>
      <c r="I97" s="22">
        <f t="shared" si="3"/>
        <v>6</v>
      </c>
      <c r="J97" s="17"/>
      <c r="K97" s="17"/>
      <c r="L97" s="17"/>
      <c r="M97" s="37">
        <f t="shared" si="2"/>
        <v>0</v>
      </c>
    </row>
    <row r="98" spans="1:13" ht="15" customHeight="1" x14ac:dyDescent="0.25">
      <c r="A98" s="36">
        <v>95</v>
      </c>
      <c r="B98" s="13" t="s">
        <v>333</v>
      </c>
      <c r="C98" s="14" t="s">
        <v>0</v>
      </c>
      <c r="D98" s="15" t="s">
        <v>29</v>
      </c>
      <c r="E98" s="16">
        <v>2</v>
      </c>
      <c r="F98" s="16">
        <v>2</v>
      </c>
      <c r="G98" s="16">
        <v>2</v>
      </c>
      <c r="H98" s="16">
        <v>2</v>
      </c>
      <c r="I98" s="22">
        <f t="shared" si="3"/>
        <v>6</v>
      </c>
      <c r="J98" s="17"/>
      <c r="K98" s="17"/>
      <c r="L98" s="17"/>
      <c r="M98" s="37">
        <f t="shared" si="2"/>
        <v>0</v>
      </c>
    </row>
    <row r="99" spans="1:13" ht="15" customHeight="1" x14ac:dyDescent="0.25">
      <c r="A99" s="36">
        <v>96</v>
      </c>
      <c r="B99" s="13" t="s">
        <v>334</v>
      </c>
      <c r="C99" s="14" t="s">
        <v>0</v>
      </c>
      <c r="D99" s="15" t="s">
        <v>43</v>
      </c>
      <c r="E99" s="16">
        <v>2</v>
      </c>
      <c r="F99" s="16">
        <v>2</v>
      </c>
      <c r="G99" s="16">
        <v>2</v>
      </c>
      <c r="H99" s="16">
        <v>2</v>
      </c>
      <c r="I99" s="22">
        <f t="shared" si="3"/>
        <v>6</v>
      </c>
      <c r="J99" s="17"/>
      <c r="K99" s="17"/>
      <c r="L99" s="17"/>
      <c r="M99" s="37">
        <f t="shared" si="2"/>
        <v>0</v>
      </c>
    </row>
    <row r="100" spans="1:13" ht="15" customHeight="1" x14ac:dyDescent="0.25">
      <c r="A100" s="36">
        <v>97</v>
      </c>
      <c r="B100" s="13" t="s">
        <v>335</v>
      </c>
      <c r="C100" s="14" t="s">
        <v>0</v>
      </c>
      <c r="D100" s="15" t="s">
        <v>81</v>
      </c>
      <c r="E100" s="16">
        <v>2</v>
      </c>
      <c r="F100" s="16">
        <v>2</v>
      </c>
      <c r="G100" s="16">
        <v>2</v>
      </c>
      <c r="H100" s="16">
        <v>2</v>
      </c>
      <c r="I100" s="22">
        <f t="shared" si="3"/>
        <v>6</v>
      </c>
      <c r="J100" s="17"/>
      <c r="K100" s="17"/>
      <c r="L100" s="17"/>
      <c r="M100" s="37">
        <f t="shared" si="2"/>
        <v>0</v>
      </c>
    </row>
    <row r="101" spans="1:13" ht="15" customHeight="1" x14ac:dyDescent="0.25">
      <c r="A101" s="36">
        <v>98</v>
      </c>
      <c r="B101" s="13" t="s">
        <v>336</v>
      </c>
      <c r="C101" s="14" t="s">
        <v>0</v>
      </c>
      <c r="D101" s="15" t="s">
        <v>76</v>
      </c>
      <c r="E101" s="16">
        <v>2</v>
      </c>
      <c r="F101" s="16">
        <v>2</v>
      </c>
      <c r="G101" s="16">
        <v>2</v>
      </c>
      <c r="H101" s="16">
        <v>2</v>
      </c>
      <c r="I101" s="22">
        <f t="shared" si="3"/>
        <v>6</v>
      </c>
      <c r="J101" s="17"/>
      <c r="K101" s="17"/>
      <c r="L101" s="17"/>
      <c r="M101" s="37">
        <f t="shared" si="2"/>
        <v>0</v>
      </c>
    </row>
    <row r="102" spans="1:13" ht="15" customHeight="1" x14ac:dyDescent="0.25">
      <c r="A102" s="36">
        <v>99</v>
      </c>
      <c r="B102" s="13" t="s">
        <v>259</v>
      </c>
      <c r="C102" s="14" t="s">
        <v>0</v>
      </c>
      <c r="D102" s="15" t="s">
        <v>258</v>
      </c>
      <c r="E102" s="16"/>
      <c r="F102" s="16">
        <v>2</v>
      </c>
      <c r="G102" s="16">
        <v>2</v>
      </c>
      <c r="H102" s="16">
        <v>2</v>
      </c>
      <c r="I102" s="22">
        <f t="shared" si="3"/>
        <v>6</v>
      </c>
      <c r="J102" s="17"/>
      <c r="K102" s="17"/>
      <c r="L102" s="17"/>
      <c r="M102" s="37">
        <f t="shared" si="2"/>
        <v>0</v>
      </c>
    </row>
    <row r="103" spans="1:13" ht="15" customHeight="1" x14ac:dyDescent="0.25">
      <c r="A103" s="36">
        <v>100</v>
      </c>
      <c r="B103" s="13" t="s">
        <v>260</v>
      </c>
      <c r="C103" s="14" t="s">
        <v>0</v>
      </c>
      <c r="D103" s="15" t="s">
        <v>258</v>
      </c>
      <c r="E103" s="16"/>
      <c r="F103" s="16">
        <v>2</v>
      </c>
      <c r="G103" s="16">
        <v>2</v>
      </c>
      <c r="H103" s="16">
        <v>2</v>
      </c>
      <c r="I103" s="22">
        <f t="shared" si="3"/>
        <v>6</v>
      </c>
      <c r="J103" s="17"/>
      <c r="K103" s="17"/>
      <c r="L103" s="17"/>
      <c r="M103" s="37">
        <f t="shared" si="2"/>
        <v>0</v>
      </c>
    </row>
    <row r="104" spans="1:13" ht="15" customHeight="1" x14ac:dyDescent="0.25">
      <c r="A104" s="36">
        <v>101</v>
      </c>
      <c r="B104" s="13" t="s">
        <v>378</v>
      </c>
      <c r="C104" s="14" t="s">
        <v>0</v>
      </c>
      <c r="D104" s="15" t="s">
        <v>1</v>
      </c>
      <c r="E104" s="16">
        <v>2</v>
      </c>
      <c r="F104" s="16">
        <v>2</v>
      </c>
      <c r="G104" s="16">
        <v>2</v>
      </c>
      <c r="H104" s="16">
        <v>2</v>
      </c>
      <c r="I104" s="22">
        <f t="shared" si="3"/>
        <v>6</v>
      </c>
      <c r="J104" s="17"/>
      <c r="K104" s="17"/>
      <c r="L104" s="17"/>
      <c r="M104" s="37">
        <f t="shared" si="2"/>
        <v>0</v>
      </c>
    </row>
    <row r="105" spans="1:13" ht="15" customHeight="1" x14ac:dyDescent="0.25">
      <c r="A105" s="36">
        <v>102</v>
      </c>
      <c r="B105" s="13" t="s">
        <v>378</v>
      </c>
      <c r="C105" s="14" t="s">
        <v>0</v>
      </c>
      <c r="D105" s="15" t="s">
        <v>2</v>
      </c>
      <c r="E105" s="16">
        <v>2</v>
      </c>
      <c r="F105" s="16">
        <v>2</v>
      </c>
      <c r="G105" s="16">
        <v>2</v>
      </c>
      <c r="H105" s="16">
        <v>2</v>
      </c>
      <c r="I105" s="22">
        <f t="shared" si="3"/>
        <v>6</v>
      </c>
      <c r="J105" s="17"/>
      <c r="K105" s="17"/>
      <c r="L105" s="17"/>
      <c r="M105" s="37">
        <f t="shared" si="2"/>
        <v>0</v>
      </c>
    </row>
    <row r="106" spans="1:13" ht="15" customHeight="1" x14ac:dyDescent="0.25">
      <c r="A106" s="36">
        <v>103</v>
      </c>
      <c r="B106" s="13" t="s">
        <v>379</v>
      </c>
      <c r="C106" s="14" t="s">
        <v>0</v>
      </c>
      <c r="D106" s="15" t="s">
        <v>4</v>
      </c>
      <c r="E106" s="16">
        <v>2</v>
      </c>
      <c r="F106" s="16">
        <v>2</v>
      </c>
      <c r="G106" s="16">
        <v>2</v>
      </c>
      <c r="H106" s="16">
        <v>2</v>
      </c>
      <c r="I106" s="22">
        <f t="shared" si="3"/>
        <v>6</v>
      </c>
      <c r="J106" s="17"/>
      <c r="K106" s="17"/>
      <c r="L106" s="17"/>
      <c r="M106" s="37">
        <f t="shared" si="2"/>
        <v>0</v>
      </c>
    </row>
    <row r="107" spans="1:13" ht="15" customHeight="1" x14ac:dyDescent="0.25">
      <c r="A107" s="36">
        <v>104</v>
      </c>
      <c r="B107" s="13" t="s">
        <v>379</v>
      </c>
      <c r="C107" s="14" t="s">
        <v>0</v>
      </c>
      <c r="D107" s="15" t="s">
        <v>5</v>
      </c>
      <c r="E107" s="16">
        <v>2</v>
      </c>
      <c r="F107" s="16">
        <v>2</v>
      </c>
      <c r="G107" s="16">
        <v>2</v>
      </c>
      <c r="H107" s="16">
        <v>2</v>
      </c>
      <c r="I107" s="22">
        <f t="shared" si="3"/>
        <v>6</v>
      </c>
      <c r="J107" s="17"/>
      <c r="K107" s="17"/>
      <c r="L107" s="17"/>
      <c r="M107" s="37">
        <f t="shared" si="2"/>
        <v>0</v>
      </c>
    </row>
    <row r="108" spans="1:13" ht="15" customHeight="1" x14ac:dyDescent="0.25">
      <c r="A108" s="36">
        <v>105</v>
      </c>
      <c r="B108" s="13" t="s">
        <v>379</v>
      </c>
      <c r="C108" s="14" t="s">
        <v>0</v>
      </c>
      <c r="D108" s="15" t="s">
        <v>18</v>
      </c>
      <c r="E108" s="16">
        <v>2</v>
      </c>
      <c r="F108" s="16">
        <v>2</v>
      </c>
      <c r="G108" s="16">
        <v>2</v>
      </c>
      <c r="H108" s="16">
        <v>2</v>
      </c>
      <c r="I108" s="22">
        <f t="shared" si="3"/>
        <v>6</v>
      </c>
      <c r="J108" s="17"/>
      <c r="K108" s="17"/>
      <c r="L108" s="17"/>
      <c r="M108" s="37">
        <f t="shared" si="2"/>
        <v>0</v>
      </c>
    </row>
    <row r="109" spans="1:13" ht="15" customHeight="1" x14ac:dyDescent="0.25">
      <c r="A109" s="36">
        <v>106</v>
      </c>
      <c r="B109" s="13" t="s">
        <v>380</v>
      </c>
      <c r="C109" s="14" t="s">
        <v>0</v>
      </c>
      <c r="D109" s="15" t="s">
        <v>27</v>
      </c>
      <c r="E109" s="16">
        <v>2</v>
      </c>
      <c r="F109" s="16">
        <v>2</v>
      </c>
      <c r="G109" s="16">
        <v>2</v>
      </c>
      <c r="H109" s="16">
        <v>2</v>
      </c>
      <c r="I109" s="22">
        <f t="shared" si="3"/>
        <v>6</v>
      </c>
      <c r="J109" s="17"/>
      <c r="K109" s="17"/>
      <c r="L109" s="17"/>
      <c r="M109" s="37">
        <f t="shared" si="2"/>
        <v>0</v>
      </c>
    </row>
    <row r="110" spans="1:13" ht="15" customHeight="1" x14ac:dyDescent="0.25">
      <c r="A110" s="36">
        <v>107</v>
      </c>
      <c r="B110" s="13" t="s">
        <v>380</v>
      </c>
      <c r="C110" s="14" t="s">
        <v>0</v>
      </c>
      <c r="D110" s="15" t="s">
        <v>239</v>
      </c>
      <c r="E110" s="16">
        <v>2</v>
      </c>
      <c r="F110" s="16">
        <v>2</v>
      </c>
      <c r="G110" s="16">
        <v>2</v>
      </c>
      <c r="H110" s="16">
        <v>2</v>
      </c>
      <c r="I110" s="22">
        <f t="shared" si="3"/>
        <v>6</v>
      </c>
      <c r="J110" s="17"/>
      <c r="K110" s="17"/>
      <c r="L110" s="17"/>
      <c r="M110" s="37">
        <f t="shared" si="2"/>
        <v>0</v>
      </c>
    </row>
    <row r="111" spans="1:13" ht="15" customHeight="1" x14ac:dyDescent="0.25">
      <c r="A111" s="36">
        <v>108</v>
      </c>
      <c r="B111" s="13" t="s">
        <v>380</v>
      </c>
      <c r="C111" s="14" t="s">
        <v>0</v>
      </c>
      <c r="D111" s="15" t="s">
        <v>28</v>
      </c>
      <c r="E111" s="16">
        <v>2</v>
      </c>
      <c r="F111" s="16">
        <v>2</v>
      </c>
      <c r="G111" s="16">
        <v>2</v>
      </c>
      <c r="H111" s="16">
        <v>2</v>
      </c>
      <c r="I111" s="22">
        <f t="shared" si="3"/>
        <v>6</v>
      </c>
      <c r="J111" s="17"/>
      <c r="K111" s="17"/>
      <c r="L111" s="17"/>
      <c r="M111" s="37">
        <f t="shared" si="2"/>
        <v>0</v>
      </c>
    </row>
    <row r="112" spans="1:13" ht="15" customHeight="1" x14ac:dyDescent="0.25">
      <c r="A112" s="36">
        <v>109</v>
      </c>
      <c r="B112" s="13" t="s">
        <v>380</v>
      </c>
      <c r="C112" s="14" t="s">
        <v>0</v>
      </c>
      <c r="D112" s="15" t="s">
        <v>240</v>
      </c>
      <c r="E112" s="16">
        <v>2</v>
      </c>
      <c r="F112" s="16">
        <v>2</v>
      </c>
      <c r="G112" s="16">
        <v>2</v>
      </c>
      <c r="H112" s="16">
        <v>2</v>
      </c>
      <c r="I112" s="22">
        <f t="shared" si="3"/>
        <v>6</v>
      </c>
      <c r="J112" s="17"/>
      <c r="K112" s="17"/>
      <c r="L112" s="17"/>
      <c r="M112" s="37">
        <f t="shared" si="2"/>
        <v>0</v>
      </c>
    </row>
    <row r="113" spans="1:13" ht="15" customHeight="1" x14ac:dyDescent="0.25">
      <c r="A113" s="36">
        <v>110</v>
      </c>
      <c r="B113" s="13" t="s">
        <v>381</v>
      </c>
      <c r="C113" s="14" t="s">
        <v>0</v>
      </c>
      <c r="D113" s="15" t="s">
        <v>52</v>
      </c>
      <c r="E113" s="16">
        <v>2</v>
      </c>
      <c r="F113" s="16">
        <v>2</v>
      </c>
      <c r="G113" s="16">
        <v>2</v>
      </c>
      <c r="H113" s="16">
        <v>2</v>
      </c>
      <c r="I113" s="22">
        <f t="shared" si="3"/>
        <v>6</v>
      </c>
      <c r="J113" s="17"/>
      <c r="K113" s="17"/>
      <c r="L113" s="17"/>
      <c r="M113" s="37">
        <f t="shared" si="2"/>
        <v>0</v>
      </c>
    </row>
    <row r="114" spans="1:13" ht="15" customHeight="1" thickBot="1" x14ac:dyDescent="0.3">
      <c r="A114" s="137">
        <v>111</v>
      </c>
      <c r="B114" s="85" t="s">
        <v>382</v>
      </c>
      <c r="C114" s="86" t="s">
        <v>0</v>
      </c>
      <c r="D114" s="124" t="s">
        <v>22</v>
      </c>
      <c r="E114" s="87">
        <v>2</v>
      </c>
      <c r="F114" s="87">
        <v>2</v>
      </c>
      <c r="G114" s="87">
        <v>2</v>
      </c>
      <c r="H114" s="87">
        <v>2</v>
      </c>
      <c r="I114" s="88">
        <f>F114+G114+H114</f>
        <v>6</v>
      </c>
      <c r="J114" s="125"/>
      <c r="K114" s="125"/>
      <c r="L114" s="125"/>
      <c r="M114" s="38">
        <f t="shared" si="2"/>
        <v>0</v>
      </c>
    </row>
    <row r="115" spans="1:13" ht="15" customHeight="1" thickBot="1" x14ac:dyDescent="0.3">
      <c r="A115" s="110" t="s">
        <v>465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38"/>
      <c r="M115" s="148">
        <f>SUM(M4:M114)</f>
        <v>0</v>
      </c>
    </row>
    <row r="116" spans="1:13" ht="15" customHeight="1" thickBot="1" x14ac:dyDescent="0.3">
      <c r="A116" s="133" t="s">
        <v>466</v>
      </c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5"/>
      <c r="M116" s="151">
        <f>M115*0.2</f>
        <v>0</v>
      </c>
    </row>
    <row r="117" spans="1:13" ht="15" customHeight="1" thickBot="1" x14ac:dyDescent="0.3">
      <c r="A117" s="133" t="s">
        <v>467</v>
      </c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5"/>
      <c r="M117" s="151">
        <f>M115+M116</f>
        <v>0</v>
      </c>
    </row>
    <row r="119" spans="1:13" x14ac:dyDescent="0.25">
      <c r="A119" s="39" t="s">
        <v>405</v>
      </c>
      <c r="B119" s="62"/>
      <c r="C119" s="62"/>
      <c r="D119" s="62"/>
      <c r="E119" s="62"/>
      <c r="F119" s="62"/>
    </row>
    <row r="120" spans="1:13" x14ac:dyDescent="0.25">
      <c r="A120" s="101" t="s">
        <v>408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</row>
    <row r="121" spans="1:13" x14ac:dyDescent="0.25">
      <c r="A121" s="101" t="s">
        <v>406</v>
      </c>
      <c r="B121" s="101"/>
      <c r="C121" s="101"/>
      <c r="D121" s="101"/>
      <c r="E121" s="101"/>
      <c r="F121" s="101"/>
      <c r="G121" s="101"/>
      <c r="H121" s="101"/>
      <c r="I121" s="101"/>
      <c r="J121" s="101"/>
    </row>
    <row r="122" spans="1:13" x14ac:dyDescent="0.25">
      <c r="A122" s="101" t="s">
        <v>407</v>
      </c>
      <c r="B122" s="101"/>
      <c r="C122" s="101"/>
      <c r="D122" s="101"/>
      <c r="E122" s="101"/>
      <c r="F122" s="101"/>
      <c r="G122" s="101"/>
      <c r="H122" s="101"/>
      <c r="I122" s="101"/>
      <c r="J122" s="101"/>
    </row>
    <row r="123" spans="1:13" x14ac:dyDescent="0.25">
      <c r="A123" s="75"/>
      <c r="B123" s="75"/>
      <c r="C123" s="75"/>
      <c r="D123" s="75"/>
      <c r="E123" s="75"/>
      <c r="F123" s="75"/>
      <c r="G123" s="75"/>
      <c r="H123" s="75"/>
      <c r="I123" s="75"/>
      <c r="J123" s="75"/>
    </row>
    <row r="124" spans="1:13" x14ac:dyDescent="0.25">
      <c r="A124" s="69"/>
      <c r="B124" s="69"/>
      <c r="C124" s="75"/>
      <c r="D124" s="75"/>
      <c r="E124" s="75"/>
      <c r="F124" s="75"/>
      <c r="G124" s="75"/>
      <c r="H124" s="75"/>
      <c r="I124" s="75"/>
      <c r="J124" s="75"/>
    </row>
    <row r="125" spans="1:13" x14ac:dyDescent="0.25">
      <c r="A125" s="106" t="s">
        <v>409</v>
      </c>
      <c r="B125" s="106"/>
      <c r="C125" s="75"/>
      <c r="D125" s="75"/>
      <c r="E125" s="75"/>
      <c r="F125" s="75"/>
      <c r="G125" s="75"/>
      <c r="H125" s="75"/>
      <c r="I125" s="75"/>
      <c r="J125" s="75"/>
    </row>
    <row r="126" spans="1:13" x14ac:dyDescent="0.25">
      <c r="A126" s="106"/>
      <c r="B126" s="106"/>
      <c r="C126" s="75"/>
      <c r="D126" s="75"/>
      <c r="E126" s="75"/>
      <c r="F126" s="75"/>
      <c r="G126" s="75"/>
      <c r="H126" s="75"/>
      <c r="I126" s="75"/>
      <c r="J126" s="75"/>
    </row>
    <row r="128" spans="1:13" x14ac:dyDescent="0.25">
      <c r="A128" s="63"/>
      <c r="B128" s="63"/>
      <c r="C128" s="64"/>
      <c r="D128" s="64"/>
      <c r="E128" s="40"/>
    </row>
    <row r="129" spans="1:13" x14ac:dyDescent="0.25">
      <c r="A129" s="63"/>
      <c r="B129" s="63"/>
      <c r="C129" s="64"/>
      <c r="D129" s="64"/>
      <c r="E129" s="40"/>
      <c r="G129" s="102"/>
      <c r="H129" s="103"/>
      <c r="I129" s="65"/>
      <c r="J129" s="65"/>
      <c r="K129" s="65"/>
      <c r="L129" s="65"/>
      <c r="M129" s="65"/>
    </row>
    <row r="130" spans="1:13" x14ac:dyDescent="0.25">
      <c r="G130" s="41"/>
      <c r="H130" s="59"/>
      <c r="I130" s="105" t="s">
        <v>411</v>
      </c>
      <c r="J130" s="105"/>
      <c r="K130" s="105"/>
      <c r="L130" s="105"/>
      <c r="M130" s="105"/>
    </row>
    <row r="131" spans="1:13" x14ac:dyDescent="0.25">
      <c r="I131" s="104" t="s">
        <v>410</v>
      </c>
      <c r="J131" s="104"/>
      <c r="K131" s="104"/>
      <c r="L131" s="104"/>
      <c r="M131" s="104"/>
    </row>
    <row r="132" spans="1:13" x14ac:dyDescent="0.25">
      <c r="I132" s="104"/>
      <c r="J132" s="104"/>
      <c r="K132" s="104"/>
      <c r="L132" s="104"/>
      <c r="M132" s="104"/>
    </row>
  </sheetData>
  <sheetProtection algorithmName="SHA-512" hashValue="+2frEWlSqhDXLEhrGo+3XX0VSk5WwZvc+LUACt9hmslVuaz1BUle7OVNaCkGJsmsjNLld0c7xp3NqcPd0cHxdg==" saltValue="osFiLRp/+DRMFCvcytWdAw==" spinCount="100000" sheet="1" objects="1" scenarios="1"/>
  <mergeCells count="8">
    <mergeCell ref="A115:L115"/>
    <mergeCell ref="A120:L120"/>
    <mergeCell ref="I131:M132"/>
    <mergeCell ref="A121:J121"/>
    <mergeCell ref="A122:J122"/>
    <mergeCell ref="A125:B126"/>
    <mergeCell ref="G129:H129"/>
    <mergeCell ref="I130:M130"/>
  </mergeCells>
  <pageMargins left="0.7" right="0.7" top="0.75" bottom="0.75" header="0.3" footer="0.3"/>
  <pageSetup paperSize="9" scale="44" fitToHeight="0" orientation="portrait" r:id="rId1"/>
  <headerFooter>
    <oddHeader xml:space="preserve">&amp;LNákup a dodanie dopravných značiek            
Zvislé dopravné značky na hliníkovom (Al) podklade            
&amp;RPríloha č.1 k časti B2 (tabuľka č.2) 
zároveň Príloha č. 1 (tabuľka č.2) k Rámcovej dohode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8"/>
  <sheetViews>
    <sheetView view="pageLayout" topLeftCell="A106" zoomScaleNormal="100" workbookViewId="0">
      <selection activeCell="B133" sqref="B133"/>
    </sheetView>
  </sheetViews>
  <sheetFormatPr defaultColWidth="8.85546875" defaultRowHeight="15" x14ac:dyDescent="0.25"/>
  <cols>
    <col min="1" max="1" width="8.42578125" style="39" customWidth="1"/>
    <col min="2" max="2" width="36.5703125" style="39" customWidth="1"/>
    <col min="3" max="3" width="10" style="39" customWidth="1"/>
    <col min="4" max="4" width="7.140625" style="39" customWidth="1"/>
    <col min="5" max="7" width="9.42578125" style="39" bestFit="1" customWidth="1"/>
    <col min="8" max="8" width="12.5703125" style="39" bestFit="1" customWidth="1"/>
    <col min="9" max="11" width="11.42578125" style="39" bestFit="1" customWidth="1"/>
    <col min="12" max="12" width="15" style="39" customWidth="1"/>
    <col min="13" max="13" width="10" style="48" bestFit="1" customWidth="1"/>
    <col min="14" max="16384" width="8.85546875" style="39"/>
  </cols>
  <sheetData>
    <row r="1" spans="1:12" x14ac:dyDescent="0.25">
      <c r="A1" s="83" t="s">
        <v>457</v>
      </c>
    </row>
    <row r="2" spans="1:12" ht="15" customHeight="1" thickBot="1" x14ac:dyDescent="0.3">
      <c r="A2" s="1"/>
      <c r="B2" s="3"/>
      <c r="C2" s="2"/>
      <c r="D2" s="4"/>
      <c r="E2" s="4"/>
      <c r="F2" s="4"/>
      <c r="G2" s="4"/>
      <c r="H2" s="4"/>
      <c r="I2" s="5"/>
      <c r="J2" s="5"/>
      <c r="K2" s="5"/>
      <c r="L2" s="5"/>
    </row>
    <row r="3" spans="1:12" ht="73.349999999999994" customHeight="1" thickTop="1" thickBot="1" x14ac:dyDescent="0.3">
      <c r="A3" s="18" t="s">
        <v>15</v>
      </c>
      <c r="B3" s="19" t="s">
        <v>160</v>
      </c>
      <c r="C3" s="19" t="s">
        <v>13</v>
      </c>
      <c r="D3" s="19" t="s">
        <v>12</v>
      </c>
      <c r="E3" s="19" t="s">
        <v>458</v>
      </c>
      <c r="F3" s="19" t="s">
        <v>459</v>
      </c>
      <c r="G3" s="19" t="s">
        <v>460</v>
      </c>
      <c r="H3" s="19" t="s">
        <v>468</v>
      </c>
      <c r="I3" s="19" t="s">
        <v>462</v>
      </c>
      <c r="J3" s="19" t="s">
        <v>463</v>
      </c>
      <c r="K3" s="19" t="s">
        <v>464</v>
      </c>
      <c r="L3" s="20" t="s">
        <v>465</v>
      </c>
    </row>
    <row r="4" spans="1:12" ht="73.349999999999994" customHeight="1" thickTop="1" x14ac:dyDescent="0.25">
      <c r="A4" s="6">
        <v>1</v>
      </c>
      <c r="B4" s="7" t="s">
        <v>88</v>
      </c>
      <c r="C4" s="8" t="s">
        <v>0</v>
      </c>
      <c r="D4" s="10" t="s">
        <v>148</v>
      </c>
      <c r="E4" s="10">
        <v>7</v>
      </c>
      <c r="F4" s="10">
        <v>7</v>
      </c>
      <c r="G4" s="10">
        <v>7</v>
      </c>
      <c r="H4" s="21">
        <f>E4+F4+G4</f>
        <v>21</v>
      </c>
      <c r="I4" s="11"/>
      <c r="J4" s="11"/>
      <c r="K4" s="11"/>
      <c r="L4" s="23">
        <f>E4*I4+F4*J4+G4*K4</f>
        <v>0</v>
      </c>
    </row>
    <row r="5" spans="1:12" ht="30.6" customHeight="1" x14ac:dyDescent="0.25">
      <c r="A5" s="12">
        <v>2</v>
      </c>
      <c r="B5" s="13" t="s">
        <v>344</v>
      </c>
      <c r="C5" s="14" t="s">
        <v>149</v>
      </c>
      <c r="D5" s="16" t="s">
        <v>148</v>
      </c>
      <c r="E5" s="16">
        <v>33</v>
      </c>
      <c r="F5" s="16">
        <v>33</v>
      </c>
      <c r="G5" s="16">
        <v>33</v>
      </c>
      <c r="H5" s="22">
        <f t="shared" ref="H5:H74" si="0">E5+F5+G5</f>
        <v>99</v>
      </c>
      <c r="I5" s="17"/>
      <c r="J5" s="17"/>
      <c r="K5" s="17"/>
      <c r="L5" s="24">
        <f>E5*I5+F5*J5+G5*K5</f>
        <v>0</v>
      </c>
    </row>
    <row r="6" spans="1:12" ht="25.7" customHeight="1" x14ac:dyDescent="0.25">
      <c r="A6" s="12">
        <v>3</v>
      </c>
      <c r="B6" s="13" t="s">
        <v>345</v>
      </c>
      <c r="C6" s="14" t="s">
        <v>0</v>
      </c>
      <c r="D6" s="16" t="s">
        <v>148</v>
      </c>
      <c r="E6" s="16">
        <v>33</v>
      </c>
      <c r="F6" s="16">
        <v>33</v>
      </c>
      <c r="G6" s="16">
        <v>33</v>
      </c>
      <c r="H6" s="22">
        <f t="shared" si="0"/>
        <v>99</v>
      </c>
      <c r="I6" s="17"/>
      <c r="J6" s="17"/>
      <c r="K6" s="17"/>
      <c r="L6" s="24">
        <f t="shared" ref="L6:L74" si="1">E6*I6+F6*J6+G6*K6</f>
        <v>0</v>
      </c>
    </row>
    <row r="7" spans="1:12" ht="27" customHeight="1" x14ac:dyDescent="0.25">
      <c r="A7" s="12">
        <v>4</v>
      </c>
      <c r="B7" s="13" t="s">
        <v>85</v>
      </c>
      <c r="C7" s="14" t="s">
        <v>149</v>
      </c>
      <c r="D7" s="16" t="s">
        <v>148</v>
      </c>
      <c r="E7" s="16">
        <v>133</v>
      </c>
      <c r="F7" s="16">
        <v>133</v>
      </c>
      <c r="G7" s="16">
        <v>133</v>
      </c>
      <c r="H7" s="22">
        <f t="shared" si="0"/>
        <v>399</v>
      </c>
      <c r="I7" s="17"/>
      <c r="J7" s="17"/>
      <c r="K7" s="17"/>
      <c r="L7" s="24">
        <f t="shared" si="1"/>
        <v>0</v>
      </c>
    </row>
    <row r="8" spans="1:12" ht="29.45" customHeight="1" x14ac:dyDescent="0.25">
      <c r="A8" s="12">
        <v>5</v>
      </c>
      <c r="B8" s="13" t="s">
        <v>86</v>
      </c>
      <c r="C8" s="14" t="s">
        <v>0</v>
      </c>
      <c r="D8" s="16" t="s">
        <v>148</v>
      </c>
      <c r="E8" s="16">
        <v>133</v>
      </c>
      <c r="F8" s="16">
        <v>133</v>
      </c>
      <c r="G8" s="16">
        <v>133</v>
      </c>
      <c r="H8" s="22">
        <f t="shared" si="0"/>
        <v>399</v>
      </c>
      <c r="I8" s="17"/>
      <c r="J8" s="17"/>
      <c r="K8" s="17"/>
      <c r="L8" s="24">
        <f t="shared" si="1"/>
        <v>0</v>
      </c>
    </row>
    <row r="9" spans="1:12" ht="30" customHeight="1" x14ac:dyDescent="0.25">
      <c r="A9" s="12">
        <v>6</v>
      </c>
      <c r="B9" s="13" t="s">
        <v>87</v>
      </c>
      <c r="C9" s="14" t="s">
        <v>0</v>
      </c>
      <c r="D9" s="16" t="s">
        <v>148</v>
      </c>
      <c r="E9" s="16">
        <v>7</v>
      </c>
      <c r="F9" s="16">
        <v>7</v>
      </c>
      <c r="G9" s="16">
        <v>7</v>
      </c>
      <c r="H9" s="22">
        <f t="shared" si="0"/>
        <v>21</v>
      </c>
      <c r="I9" s="17"/>
      <c r="J9" s="17"/>
      <c r="K9" s="17"/>
      <c r="L9" s="24">
        <f t="shared" si="1"/>
        <v>0</v>
      </c>
    </row>
    <row r="10" spans="1:12" ht="15" customHeight="1" x14ac:dyDescent="0.25">
      <c r="A10" s="12">
        <v>7</v>
      </c>
      <c r="B10" s="13" t="s">
        <v>89</v>
      </c>
      <c r="C10" s="14" t="s">
        <v>0</v>
      </c>
      <c r="D10" s="16" t="s">
        <v>148</v>
      </c>
      <c r="E10" s="16">
        <v>167</v>
      </c>
      <c r="F10" s="16">
        <v>167</v>
      </c>
      <c r="G10" s="16">
        <v>167</v>
      </c>
      <c r="H10" s="22">
        <f t="shared" si="0"/>
        <v>501</v>
      </c>
      <c r="I10" s="17"/>
      <c r="J10" s="17"/>
      <c r="K10" s="17"/>
      <c r="L10" s="24">
        <f t="shared" si="1"/>
        <v>0</v>
      </c>
    </row>
    <row r="11" spans="1:12" ht="15" customHeight="1" x14ac:dyDescent="0.25">
      <c r="A11" s="12">
        <v>8</v>
      </c>
      <c r="B11" s="13" t="s">
        <v>347</v>
      </c>
      <c r="C11" s="14" t="s">
        <v>0</v>
      </c>
      <c r="D11" s="16" t="s">
        <v>148</v>
      </c>
      <c r="E11" s="16">
        <v>33</v>
      </c>
      <c r="F11" s="16">
        <v>33</v>
      </c>
      <c r="G11" s="16">
        <v>33</v>
      </c>
      <c r="H11" s="22">
        <f t="shared" si="0"/>
        <v>99</v>
      </c>
      <c r="I11" s="17"/>
      <c r="J11" s="17"/>
      <c r="K11" s="17"/>
      <c r="L11" s="24">
        <f t="shared" si="1"/>
        <v>0</v>
      </c>
    </row>
    <row r="12" spans="1:12" ht="15" customHeight="1" x14ac:dyDescent="0.25">
      <c r="A12" s="12">
        <v>9</v>
      </c>
      <c r="B12" s="13" t="s">
        <v>346</v>
      </c>
      <c r="C12" s="14" t="s">
        <v>0</v>
      </c>
      <c r="D12" s="16" t="s">
        <v>148</v>
      </c>
      <c r="E12" s="16">
        <v>33</v>
      </c>
      <c r="F12" s="16">
        <v>33</v>
      </c>
      <c r="G12" s="16">
        <v>33</v>
      </c>
      <c r="H12" s="22">
        <f t="shared" si="0"/>
        <v>99</v>
      </c>
      <c r="I12" s="17"/>
      <c r="J12" s="17"/>
      <c r="K12" s="17"/>
      <c r="L12" s="24">
        <f t="shared" si="1"/>
        <v>0</v>
      </c>
    </row>
    <row r="13" spans="1:12" ht="30" customHeight="1" x14ac:dyDescent="0.25">
      <c r="A13" s="12">
        <v>10</v>
      </c>
      <c r="B13" s="13" t="s">
        <v>91</v>
      </c>
      <c r="C13" s="14" t="s">
        <v>0</v>
      </c>
      <c r="D13" s="16" t="s">
        <v>148</v>
      </c>
      <c r="E13" s="16">
        <v>3333</v>
      </c>
      <c r="F13" s="16">
        <v>3333</v>
      </c>
      <c r="G13" s="16">
        <v>3333</v>
      </c>
      <c r="H13" s="22">
        <f t="shared" si="0"/>
        <v>9999</v>
      </c>
      <c r="I13" s="17"/>
      <c r="J13" s="17"/>
      <c r="K13" s="17"/>
      <c r="L13" s="24">
        <f t="shared" si="1"/>
        <v>0</v>
      </c>
    </row>
    <row r="14" spans="1:12" ht="30" customHeight="1" x14ac:dyDescent="0.25">
      <c r="A14" s="12">
        <v>11</v>
      </c>
      <c r="B14" s="13" t="s">
        <v>90</v>
      </c>
      <c r="C14" s="14" t="s">
        <v>0</v>
      </c>
      <c r="D14" s="16" t="s">
        <v>148</v>
      </c>
      <c r="E14" s="16">
        <v>167</v>
      </c>
      <c r="F14" s="16">
        <v>167</v>
      </c>
      <c r="G14" s="16">
        <v>167</v>
      </c>
      <c r="H14" s="22">
        <f t="shared" si="0"/>
        <v>501</v>
      </c>
      <c r="I14" s="17"/>
      <c r="J14" s="17"/>
      <c r="K14" s="17"/>
      <c r="L14" s="24">
        <f t="shared" si="1"/>
        <v>0</v>
      </c>
    </row>
    <row r="15" spans="1:12" ht="30" customHeight="1" x14ac:dyDescent="0.25">
      <c r="A15" s="12">
        <v>12</v>
      </c>
      <c r="B15" s="13" t="s">
        <v>391</v>
      </c>
      <c r="C15" s="14" t="s">
        <v>150</v>
      </c>
      <c r="D15" s="16" t="s">
        <v>148</v>
      </c>
      <c r="E15" s="16">
        <v>17</v>
      </c>
      <c r="F15" s="16">
        <v>17</v>
      </c>
      <c r="G15" s="16">
        <v>17</v>
      </c>
      <c r="H15" s="22">
        <f t="shared" si="0"/>
        <v>51</v>
      </c>
      <c r="I15" s="17"/>
      <c r="J15" s="17"/>
      <c r="K15" s="17"/>
      <c r="L15" s="24">
        <f t="shared" si="1"/>
        <v>0</v>
      </c>
    </row>
    <row r="16" spans="1:12" ht="30" customHeight="1" x14ac:dyDescent="0.25">
      <c r="A16" s="12">
        <v>13</v>
      </c>
      <c r="B16" s="13" t="s">
        <v>392</v>
      </c>
      <c r="C16" s="14" t="s">
        <v>149</v>
      </c>
      <c r="D16" s="16" t="s">
        <v>148</v>
      </c>
      <c r="E16" s="16">
        <v>67</v>
      </c>
      <c r="F16" s="16">
        <v>67</v>
      </c>
      <c r="G16" s="16">
        <v>67</v>
      </c>
      <c r="H16" s="22">
        <f t="shared" si="0"/>
        <v>201</v>
      </c>
      <c r="I16" s="17"/>
      <c r="J16" s="17"/>
      <c r="K16" s="17"/>
      <c r="L16" s="24">
        <f t="shared" si="1"/>
        <v>0</v>
      </c>
    </row>
    <row r="17" spans="1:12" ht="15" customHeight="1" x14ac:dyDescent="0.25">
      <c r="A17" s="12">
        <v>14</v>
      </c>
      <c r="B17" s="13" t="s">
        <v>437</v>
      </c>
      <c r="C17" s="14" t="s">
        <v>151</v>
      </c>
      <c r="D17" s="16" t="s">
        <v>148</v>
      </c>
      <c r="E17" s="16">
        <v>33</v>
      </c>
      <c r="F17" s="16">
        <v>33</v>
      </c>
      <c r="G17" s="16">
        <v>33</v>
      </c>
      <c r="H17" s="22">
        <f t="shared" si="0"/>
        <v>99</v>
      </c>
      <c r="I17" s="17"/>
      <c r="J17" s="17"/>
      <c r="K17" s="17"/>
      <c r="L17" s="24">
        <f t="shared" si="1"/>
        <v>0</v>
      </c>
    </row>
    <row r="18" spans="1:12" ht="15" customHeight="1" x14ac:dyDescent="0.25">
      <c r="A18" s="12">
        <v>15</v>
      </c>
      <c r="B18" s="13" t="s">
        <v>92</v>
      </c>
      <c r="C18" s="14" t="s">
        <v>151</v>
      </c>
      <c r="D18" s="16" t="s">
        <v>148</v>
      </c>
      <c r="E18" s="16">
        <v>17</v>
      </c>
      <c r="F18" s="16">
        <v>17</v>
      </c>
      <c r="G18" s="16">
        <v>17</v>
      </c>
      <c r="H18" s="22">
        <f t="shared" si="0"/>
        <v>51</v>
      </c>
      <c r="I18" s="17"/>
      <c r="J18" s="17"/>
      <c r="K18" s="17"/>
      <c r="L18" s="24">
        <f t="shared" si="1"/>
        <v>0</v>
      </c>
    </row>
    <row r="19" spans="1:12" ht="15" customHeight="1" x14ac:dyDescent="0.25">
      <c r="A19" s="12">
        <v>16</v>
      </c>
      <c r="B19" s="13" t="s">
        <v>93</v>
      </c>
      <c r="C19" s="14" t="s">
        <v>151</v>
      </c>
      <c r="D19" s="16">
        <v>2</v>
      </c>
      <c r="E19" s="16">
        <v>50</v>
      </c>
      <c r="F19" s="16">
        <v>50</v>
      </c>
      <c r="G19" s="16">
        <v>50</v>
      </c>
      <c r="H19" s="22">
        <f t="shared" si="0"/>
        <v>150</v>
      </c>
      <c r="I19" s="17"/>
      <c r="J19" s="17"/>
      <c r="K19" s="17"/>
      <c r="L19" s="24">
        <f t="shared" si="1"/>
        <v>0</v>
      </c>
    </row>
    <row r="20" spans="1:12" ht="15" customHeight="1" x14ac:dyDescent="0.25">
      <c r="A20" s="12">
        <v>17</v>
      </c>
      <c r="B20" s="13" t="s">
        <v>94</v>
      </c>
      <c r="C20" s="14" t="s">
        <v>151</v>
      </c>
      <c r="D20" s="16">
        <v>3</v>
      </c>
      <c r="E20" s="16">
        <v>33</v>
      </c>
      <c r="F20" s="16">
        <v>33</v>
      </c>
      <c r="G20" s="16">
        <v>33</v>
      </c>
      <c r="H20" s="22">
        <f t="shared" si="0"/>
        <v>99</v>
      </c>
      <c r="I20" s="17"/>
      <c r="J20" s="17"/>
      <c r="K20" s="17"/>
      <c r="L20" s="24">
        <f t="shared" si="1"/>
        <v>0</v>
      </c>
    </row>
    <row r="21" spans="1:12" ht="15" customHeight="1" x14ac:dyDescent="0.25">
      <c r="A21" s="12">
        <v>18</v>
      </c>
      <c r="B21" s="13" t="s">
        <v>348</v>
      </c>
      <c r="C21" s="14" t="s">
        <v>151</v>
      </c>
      <c r="D21" s="16">
        <v>2</v>
      </c>
      <c r="E21" s="16">
        <v>3</v>
      </c>
      <c r="F21" s="16">
        <v>3</v>
      </c>
      <c r="G21" s="16">
        <v>3</v>
      </c>
      <c r="H21" s="22">
        <f t="shared" si="0"/>
        <v>9</v>
      </c>
      <c r="I21" s="17"/>
      <c r="J21" s="17"/>
      <c r="K21" s="17"/>
      <c r="L21" s="24">
        <f t="shared" si="1"/>
        <v>0</v>
      </c>
    </row>
    <row r="22" spans="1:12" ht="15" customHeight="1" x14ac:dyDescent="0.25">
      <c r="A22" s="12">
        <v>19</v>
      </c>
      <c r="B22" s="13" t="s">
        <v>95</v>
      </c>
      <c r="C22" s="14" t="s">
        <v>149</v>
      </c>
      <c r="D22" s="16" t="s">
        <v>148</v>
      </c>
      <c r="E22" s="16">
        <v>83</v>
      </c>
      <c r="F22" s="16">
        <v>83</v>
      </c>
      <c r="G22" s="16">
        <v>83</v>
      </c>
      <c r="H22" s="22">
        <f t="shared" si="0"/>
        <v>249</v>
      </c>
      <c r="I22" s="17"/>
      <c r="J22" s="17"/>
      <c r="K22" s="17"/>
      <c r="L22" s="24">
        <f t="shared" si="1"/>
        <v>0</v>
      </c>
    </row>
    <row r="23" spans="1:12" ht="15" customHeight="1" x14ac:dyDescent="0.25">
      <c r="A23" s="12">
        <v>20</v>
      </c>
      <c r="B23" s="13" t="s">
        <v>96</v>
      </c>
      <c r="C23" s="14" t="s">
        <v>149</v>
      </c>
      <c r="D23" s="16" t="s">
        <v>148</v>
      </c>
      <c r="E23" s="16">
        <v>417</v>
      </c>
      <c r="F23" s="16">
        <v>417</v>
      </c>
      <c r="G23" s="16">
        <v>417</v>
      </c>
      <c r="H23" s="22">
        <f t="shared" si="0"/>
        <v>1251</v>
      </c>
      <c r="I23" s="17"/>
      <c r="J23" s="17"/>
      <c r="K23" s="17"/>
      <c r="L23" s="24">
        <f t="shared" si="1"/>
        <v>0</v>
      </c>
    </row>
    <row r="24" spans="1:12" ht="15" customHeight="1" x14ac:dyDescent="0.25">
      <c r="A24" s="12">
        <v>21</v>
      </c>
      <c r="B24" s="13" t="s">
        <v>97</v>
      </c>
      <c r="C24" s="14" t="s">
        <v>149</v>
      </c>
      <c r="D24" s="16" t="s">
        <v>148</v>
      </c>
      <c r="E24" s="16">
        <v>833</v>
      </c>
      <c r="F24" s="16">
        <v>833</v>
      </c>
      <c r="G24" s="16">
        <v>833</v>
      </c>
      <c r="H24" s="22">
        <f t="shared" si="0"/>
        <v>2499</v>
      </c>
      <c r="I24" s="17"/>
      <c r="J24" s="17"/>
      <c r="K24" s="17"/>
      <c r="L24" s="24">
        <f t="shared" si="1"/>
        <v>0</v>
      </c>
    </row>
    <row r="25" spans="1:12" ht="15" customHeight="1" x14ac:dyDescent="0.25">
      <c r="A25" s="12">
        <v>22</v>
      </c>
      <c r="B25" s="13" t="s">
        <v>98</v>
      </c>
      <c r="C25" s="14" t="s">
        <v>149</v>
      </c>
      <c r="D25" s="16" t="s">
        <v>148</v>
      </c>
      <c r="E25" s="16">
        <v>33</v>
      </c>
      <c r="F25" s="16">
        <v>33</v>
      </c>
      <c r="G25" s="16">
        <v>33</v>
      </c>
      <c r="H25" s="22">
        <f t="shared" si="0"/>
        <v>99</v>
      </c>
      <c r="I25" s="17"/>
      <c r="J25" s="17"/>
      <c r="K25" s="17"/>
      <c r="L25" s="24">
        <f t="shared" si="1"/>
        <v>0</v>
      </c>
    </row>
    <row r="26" spans="1:12" ht="15" customHeight="1" x14ac:dyDescent="0.25">
      <c r="A26" s="12">
        <v>23</v>
      </c>
      <c r="B26" s="13" t="s">
        <v>99</v>
      </c>
      <c r="C26" s="14" t="s">
        <v>149</v>
      </c>
      <c r="D26" s="16" t="s">
        <v>148</v>
      </c>
      <c r="E26" s="16">
        <v>1167</v>
      </c>
      <c r="F26" s="16">
        <v>1167</v>
      </c>
      <c r="G26" s="16">
        <v>1167</v>
      </c>
      <c r="H26" s="22">
        <f t="shared" si="0"/>
        <v>3501</v>
      </c>
      <c r="I26" s="17"/>
      <c r="J26" s="17"/>
      <c r="K26" s="17"/>
      <c r="L26" s="24">
        <f t="shared" si="1"/>
        <v>0</v>
      </c>
    </row>
    <row r="27" spans="1:12" ht="15" customHeight="1" x14ac:dyDescent="0.25">
      <c r="A27" s="12">
        <v>24</v>
      </c>
      <c r="B27" s="13" t="s">
        <v>100</v>
      </c>
      <c r="C27" s="14" t="s">
        <v>149</v>
      </c>
      <c r="D27" s="16" t="s">
        <v>148</v>
      </c>
      <c r="E27" s="16">
        <v>1333</v>
      </c>
      <c r="F27" s="16">
        <v>1333</v>
      </c>
      <c r="G27" s="16">
        <v>1333</v>
      </c>
      <c r="H27" s="22">
        <f t="shared" si="0"/>
        <v>3999</v>
      </c>
      <c r="I27" s="17"/>
      <c r="J27" s="17"/>
      <c r="K27" s="17"/>
      <c r="L27" s="24">
        <f t="shared" si="1"/>
        <v>0</v>
      </c>
    </row>
    <row r="28" spans="1:12" ht="45" customHeight="1" x14ac:dyDescent="0.25">
      <c r="A28" s="12">
        <v>25</v>
      </c>
      <c r="B28" s="13" t="s">
        <v>254</v>
      </c>
      <c r="C28" s="14" t="s">
        <v>149</v>
      </c>
      <c r="D28" s="16" t="s">
        <v>148</v>
      </c>
      <c r="E28" s="16">
        <v>3</v>
      </c>
      <c r="F28" s="16">
        <v>3</v>
      </c>
      <c r="G28" s="16">
        <v>3</v>
      </c>
      <c r="H28" s="22">
        <f t="shared" si="0"/>
        <v>9</v>
      </c>
      <c r="I28" s="17"/>
      <c r="J28" s="17"/>
      <c r="K28" s="17"/>
      <c r="L28" s="24">
        <f t="shared" si="1"/>
        <v>0</v>
      </c>
    </row>
    <row r="29" spans="1:12" ht="30" customHeight="1" x14ac:dyDescent="0.25">
      <c r="A29" s="12">
        <v>26</v>
      </c>
      <c r="B29" s="13" t="s">
        <v>101</v>
      </c>
      <c r="C29" s="14" t="s">
        <v>0</v>
      </c>
      <c r="D29" s="16" t="s">
        <v>148</v>
      </c>
      <c r="E29" s="16">
        <v>17</v>
      </c>
      <c r="F29" s="16">
        <v>17</v>
      </c>
      <c r="G29" s="16">
        <v>17</v>
      </c>
      <c r="H29" s="22">
        <f t="shared" si="0"/>
        <v>51</v>
      </c>
      <c r="I29" s="17"/>
      <c r="J29" s="17"/>
      <c r="K29" s="17"/>
      <c r="L29" s="24">
        <f t="shared" si="1"/>
        <v>0</v>
      </c>
    </row>
    <row r="30" spans="1:12" ht="41.45" customHeight="1" x14ac:dyDescent="0.25">
      <c r="A30" s="12">
        <v>27</v>
      </c>
      <c r="B30" s="13" t="s">
        <v>349</v>
      </c>
      <c r="C30" s="14" t="s">
        <v>0</v>
      </c>
      <c r="D30" s="16" t="s">
        <v>148</v>
      </c>
      <c r="E30" s="16">
        <v>17</v>
      </c>
      <c r="F30" s="16">
        <v>17</v>
      </c>
      <c r="G30" s="16">
        <v>17</v>
      </c>
      <c r="H30" s="22">
        <f t="shared" si="0"/>
        <v>51</v>
      </c>
      <c r="I30" s="17"/>
      <c r="J30" s="17"/>
      <c r="K30" s="17"/>
      <c r="L30" s="24">
        <f t="shared" si="1"/>
        <v>0</v>
      </c>
    </row>
    <row r="31" spans="1:12" ht="41.45" customHeight="1" x14ac:dyDescent="0.25">
      <c r="A31" s="12">
        <v>28</v>
      </c>
      <c r="B31" s="91" t="s">
        <v>452</v>
      </c>
      <c r="C31" s="14" t="s">
        <v>149</v>
      </c>
      <c r="D31" s="16" t="s">
        <v>148</v>
      </c>
      <c r="E31" s="16">
        <v>55</v>
      </c>
      <c r="F31" s="16">
        <v>55</v>
      </c>
      <c r="G31" s="16">
        <v>55</v>
      </c>
      <c r="H31" s="22">
        <f t="shared" si="0"/>
        <v>165</v>
      </c>
      <c r="I31" s="17"/>
      <c r="J31" s="17"/>
      <c r="K31" s="17"/>
      <c r="L31" s="24">
        <f t="shared" si="1"/>
        <v>0</v>
      </c>
    </row>
    <row r="32" spans="1:12" ht="41.45" customHeight="1" x14ac:dyDescent="0.25">
      <c r="A32" s="12">
        <v>29</v>
      </c>
      <c r="B32" s="13" t="s">
        <v>433</v>
      </c>
      <c r="C32" s="14" t="s">
        <v>149</v>
      </c>
      <c r="D32" s="16" t="s">
        <v>148</v>
      </c>
      <c r="E32" s="16">
        <v>55</v>
      </c>
      <c r="F32" s="16">
        <v>55</v>
      </c>
      <c r="G32" s="16">
        <v>55</v>
      </c>
      <c r="H32" s="22">
        <f t="shared" si="0"/>
        <v>165</v>
      </c>
      <c r="I32" s="17"/>
      <c r="J32" s="17"/>
      <c r="K32" s="17"/>
      <c r="L32" s="24">
        <f t="shared" si="1"/>
        <v>0</v>
      </c>
    </row>
    <row r="33" spans="1:12" ht="41.45" customHeight="1" x14ac:dyDescent="0.25">
      <c r="A33" s="12">
        <v>30</v>
      </c>
      <c r="B33" s="91" t="s">
        <v>453</v>
      </c>
      <c r="C33" s="14" t="s">
        <v>149</v>
      </c>
      <c r="D33" s="16" t="s">
        <v>148</v>
      </c>
      <c r="E33" s="16">
        <v>55</v>
      </c>
      <c r="F33" s="16">
        <v>55</v>
      </c>
      <c r="G33" s="16">
        <v>55</v>
      </c>
      <c r="H33" s="22">
        <f t="shared" si="0"/>
        <v>165</v>
      </c>
      <c r="I33" s="17"/>
      <c r="J33" s="17"/>
      <c r="K33" s="17"/>
      <c r="L33" s="24">
        <f t="shared" si="1"/>
        <v>0</v>
      </c>
    </row>
    <row r="34" spans="1:12" ht="41.45" customHeight="1" x14ac:dyDescent="0.25">
      <c r="A34" s="12">
        <v>31</v>
      </c>
      <c r="B34" s="13" t="s">
        <v>454</v>
      </c>
      <c r="C34" s="14" t="s">
        <v>149</v>
      </c>
      <c r="D34" s="16" t="s">
        <v>148</v>
      </c>
      <c r="E34" s="16">
        <v>8</v>
      </c>
      <c r="F34" s="16">
        <v>8</v>
      </c>
      <c r="G34" s="16">
        <v>8</v>
      </c>
      <c r="H34" s="22">
        <f t="shared" si="0"/>
        <v>24</v>
      </c>
      <c r="I34" s="17"/>
      <c r="J34" s="17"/>
      <c r="K34" s="17"/>
      <c r="L34" s="24">
        <f t="shared" si="1"/>
        <v>0</v>
      </c>
    </row>
    <row r="35" spans="1:12" ht="41.45" customHeight="1" x14ac:dyDescent="0.25">
      <c r="A35" s="12">
        <v>32</v>
      </c>
      <c r="B35" s="13" t="s">
        <v>455</v>
      </c>
      <c r="C35" s="14" t="s">
        <v>149</v>
      </c>
      <c r="D35" s="16" t="s">
        <v>148</v>
      </c>
      <c r="E35" s="16">
        <v>8</v>
      </c>
      <c r="F35" s="16">
        <v>8</v>
      </c>
      <c r="G35" s="16">
        <v>8</v>
      </c>
      <c r="H35" s="22">
        <f t="shared" si="0"/>
        <v>24</v>
      </c>
      <c r="I35" s="17"/>
      <c r="J35" s="17"/>
      <c r="K35" s="17"/>
      <c r="L35" s="24">
        <f t="shared" si="1"/>
        <v>0</v>
      </c>
    </row>
    <row r="36" spans="1:12" ht="41.45" customHeight="1" x14ac:dyDescent="0.25">
      <c r="A36" s="12">
        <v>33</v>
      </c>
      <c r="B36" s="13" t="s">
        <v>456</v>
      </c>
      <c r="C36" s="14" t="s">
        <v>149</v>
      </c>
      <c r="D36" s="16" t="s">
        <v>148</v>
      </c>
      <c r="E36" s="16">
        <v>8</v>
      </c>
      <c r="F36" s="16">
        <v>8</v>
      </c>
      <c r="G36" s="16">
        <v>8</v>
      </c>
      <c r="H36" s="22">
        <f t="shared" si="0"/>
        <v>24</v>
      </c>
      <c r="I36" s="17"/>
      <c r="J36" s="17"/>
      <c r="K36" s="17"/>
      <c r="L36" s="24">
        <f t="shared" si="1"/>
        <v>0</v>
      </c>
    </row>
    <row r="37" spans="1:12" ht="38.450000000000003" customHeight="1" x14ac:dyDescent="0.25">
      <c r="A37" s="12">
        <v>34</v>
      </c>
      <c r="B37" s="13" t="s">
        <v>434</v>
      </c>
      <c r="C37" s="14" t="s">
        <v>149</v>
      </c>
      <c r="D37" s="16" t="s">
        <v>148</v>
      </c>
      <c r="E37" s="16">
        <v>8</v>
      </c>
      <c r="F37" s="16">
        <v>8</v>
      </c>
      <c r="G37" s="16">
        <v>8</v>
      </c>
      <c r="H37" s="22">
        <f t="shared" si="0"/>
        <v>24</v>
      </c>
      <c r="I37" s="17"/>
      <c r="J37" s="17"/>
      <c r="K37" s="17"/>
      <c r="L37" s="24">
        <f t="shared" si="1"/>
        <v>0</v>
      </c>
    </row>
    <row r="38" spans="1:12" ht="46.7" customHeight="1" x14ac:dyDescent="0.25">
      <c r="A38" s="12">
        <v>35</v>
      </c>
      <c r="B38" s="13" t="s">
        <v>438</v>
      </c>
      <c r="C38" s="14" t="s">
        <v>0</v>
      </c>
      <c r="D38" s="16" t="s">
        <v>148</v>
      </c>
      <c r="E38" s="16">
        <v>1</v>
      </c>
      <c r="F38" s="16">
        <v>1</v>
      </c>
      <c r="G38" s="16">
        <v>1</v>
      </c>
      <c r="H38" s="22">
        <f t="shared" si="0"/>
        <v>3</v>
      </c>
      <c r="I38" s="17"/>
      <c r="J38" s="17"/>
      <c r="K38" s="17"/>
      <c r="L38" s="24">
        <f>E38*I38+F38*J38+G38*K38</f>
        <v>0</v>
      </c>
    </row>
    <row r="39" spans="1:12" ht="30" customHeight="1" x14ac:dyDescent="0.25">
      <c r="A39" s="12">
        <v>36</v>
      </c>
      <c r="B39" s="13" t="s">
        <v>102</v>
      </c>
      <c r="C39" s="14" t="s">
        <v>0</v>
      </c>
      <c r="D39" s="16" t="s">
        <v>148</v>
      </c>
      <c r="E39" s="16">
        <v>17</v>
      </c>
      <c r="F39" s="16">
        <v>17</v>
      </c>
      <c r="G39" s="16">
        <v>17</v>
      </c>
      <c r="H39" s="22">
        <f t="shared" si="0"/>
        <v>51</v>
      </c>
      <c r="I39" s="17"/>
      <c r="J39" s="17"/>
      <c r="K39" s="17"/>
      <c r="L39" s="24">
        <f t="shared" si="1"/>
        <v>0</v>
      </c>
    </row>
    <row r="40" spans="1:12" ht="15" customHeight="1" x14ac:dyDescent="0.25">
      <c r="A40" s="12">
        <v>37</v>
      </c>
      <c r="B40" s="13" t="s">
        <v>103</v>
      </c>
      <c r="C40" s="14" t="s">
        <v>0</v>
      </c>
      <c r="D40" s="16" t="s">
        <v>148</v>
      </c>
      <c r="E40" s="16">
        <v>400</v>
      </c>
      <c r="F40" s="16">
        <v>400</v>
      </c>
      <c r="G40" s="16">
        <v>400</v>
      </c>
      <c r="H40" s="22">
        <f t="shared" si="0"/>
        <v>1200</v>
      </c>
      <c r="I40" s="17"/>
      <c r="J40" s="17"/>
      <c r="K40" s="17"/>
      <c r="L40" s="24">
        <f t="shared" si="1"/>
        <v>0</v>
      </c>
    </row>
    <row r="41" spans="1:12" ht="15" customHeight="1" x14ac:dyDescent="0.25">
      <c r="A41" s="12">
        <v>38</v>
      </c>
      <c r="B41" s="13" t="s">
        <v>104</v>
      </c>
      <c r="C41" s="14" t="s">
        <v>0</v>
      </c>
      <c r="D41" s="16" t="s">
        <v>148</v>
      </c>
      <c r="E41" s="16">
        <v>83</v>
      </c>
      <c r="F41" s="16">
        <v>83</v>
      </c>
      <c r="G41" s="16">
        <v>83</v>
      </c>
      <c r="H41" s="22">
        <f t="shared" si="0"/>
        <v>249</v>
      </c>
      <c r="I41" s="17"/>
      <c r="J41" s="17"/>
      <c r="K41" s="17"/>
      <c r="L41" s="24">
        <f t="shared" si="1"/>
        <v>0</v>
      </c>
    </row>
    <row r="42" spans="1:12" ht="15" customHeight="1" x14ac:dyDescent="0.25">
      <c r="A42" s="12">
        <v>39</v>
      </c>
      <c r="B42" s="13" t="s">
        <v>105</v>
      </c>
      <c r="C42" s="14" t="s">
        <v>0</v>
      </c>
      <c r="D42" s="16" t="s">
        <v>148</v>
      </c>
      <c r="E42" s="16">
        <v>167</v>
      </c>
      <c r="F42" s="16">
        <v>167</v>
      </c>
      <c r="G42" s="16">
        <v>167</v>
      </c>
      <c r="H42" s="22">
        <f t="shared" si="0"/>
        <v>501</v>
      </c>
      <c r="I42" s="17"/>
      <c r="J42" s="17"/>
      <c r="K42" s="17"/>
      <c r="L42" s="24">
        <f t="shared" si="1"/>
        <v>0</v>
      </c>
    </row>
    <row r="43" spans="1:12" ht="15" customHeight="1" x14ac:dyDescent="0.25">
      <c r="A43" s="12">
        <v>40</v>
      </c>
      <c r="B43" s="13" t="s">
        <v>106</v>
      </c>
      <c r="C43" s="14" t="s">
        <v>0</v>
      </c>
      <c r="D43" s="16" t="s">
        <v>148</v>
      </c>
      <c r="E43" s="16">
        <v>1667</v>
      </c>
      <c r="F43" s="16">
        <v>1667</v>
      </c>
      <c r="G43" s="16">
        <v>1667</v>
      </c>
      <c r="H43" s="22">
        <f t="shared" si="0"/>
        <v>5001</v>
      </c>
      <c r="I43" s="17"/>
      <c r="J43" s="17"/>
      <c r="K43" s="17"/>
      <c r="L43" s="24">
        <f t="shared" si="1"/>
        <v>0</v>
      </c>
    </row>
    <row r="44" spans="1:12" ht="30" customHeight="1" x14ac:dyDescent="0.25">
      <c r="A44" s="12">
        <v>41</v>
      </c>
      <c r="B44" s="13" t="s">
        <v>244</v>
      </c>
      <c r="C44" s="14" t="s">
        <v>0</v>
      </c>
      <c r="D44" s="16">
        <v>2</v>
      </c>
      <c r="E44" s="16">
        <v>17</v>
      </c>
      <c r="F44" s="16">
        <v>17</v>
      </c>
      <c r="G44" s="16">
        <v>17</v>
      </c>
      <c r="H44" s="22">
        <f t="shared" si="0"/>
        <v>51</v>
      </c>
      <c r="I44" s="17"/>
      <c r="J44" s="17"/>
      <c r="K44" s="17"/>
      <c r="L44" s="24">
        <f t="shared" si="1"/>
        <v>0</v>
      </c>
    </row>
    <row r="45" spans="1:12" ht="30" customHeight="1" x14ac:dyDescent="0.25">
      <c r="A45" s="12">
        <v>42</v>
      </c>
      <c r="B45" s="13" t="s">
        <v>245</v>
      </c>
      <c r="C45" s="14" t="s">
        <v>0</v>
      </c>
      <c r="D45" s="16">
        <v>2</v>
      </c>
      <c r="E45" s="16">
        <v>67</v>
      </c>
      <c r="F45" s="16">
        <v>67</v>
      </c>
      <c r="G45" s="16">
        <v>67</v>
      </c>
      <c r="H45" s="22">
        <f t="shared" si="0"/>
        <v>201</v>
      </c>
      <c r="I45" s="17"/>
      <c r="J45" s="17"/>
      <c r="K45" s="17"/>
      <c r="L45" s="24">
        <f t="shared" si="1"/>
        <v>0</v>
      </c>
    </row>
    <row r="46" spans="1:12" ht="30" customHeight="1" x14ac:dyDescent="0.25">
      <c r="A46" s="12">
        <v>43</v>
      </c>
      <c r="B46" s="13" t="s">
        <v>246</v>
      </c>
      <c r="C46" s="14" t="s">
        <v>0</v>
      </c>
      <c r="D46" s="16">
        <v>2</v>
      </c>
      <c r="E46" s="16">
        <v>333</v>
      </c>
      <c r="F46" s="16">
        <v>333</v>
      </c>
      <c r="G46" s="16">
        <v>333</v>
      </c>
      <c r="H46" s="22">
        <f t="shared" si="0"/>
        <v>999</v>
      </c>
      <c r="I46" s="17"/>
      <c r="J46" s="17"/>
      <c r="K46" s="17"/>
      <c r="L46" s="24">
        <f t="shared" si="1"/>
        <v>0</v>
      </c>
    </row>
    <row r="47" spans="1:12" ht="30" customHeight="1" x14ac:dyDescent="0.25">
      <c r="A47" s="12">
        <v>44</v>
      </c>
      <c r="B47" s="13" t="s">
        <v>247</v>
      </c>
      <c r="C47" s="14" t="s">
        <v>0</v>
      </c>
      <c r="D47" s="16">
        <v>2</v>
      </c>
      <c r="E47" s="16">
        <v>17</v>
      </c>
      <c r="F47" s="16">
        <v>17</v>
      </c>
      <c r="G47" s="16">
        <v>17</v>
      </c>
      <c r="H47" s="22">
        <f t="shared" si="0"/>
        <v>51</v>
      </c>
      <c r="I47" s="17"/>
      <c r="J47" s="17"/>
      <c r="K47" s="17"/>
      <c r="L47" s="24">
        <f t="shared" si="1"/>
        <v>0</v>
      </c>
    </row>
    <row r="48" spans="1:12" ht="30" customHeight="1" x14ac:dyDescent="0.25">
      <c r="A48" s="12">
        <v>45</v>
      </c>
      <c r="B48" s="13" t="s">
        <v>350</v>
      </c>
      <c r="C48" s="14" t="s">
        <v>0</v>
      </c>
      <c r="D48" s="16">
        <v>2</v>
      </c>
      <c r="E48" s="16">
        <v>17</v>
      </c>
      <c r="F48" s="16">
        <v>17</v>
      </c>
      <c r="G48" s="16">
        <v>17</v>
      </c>
      <c r="H48" s="22">
        <f t="shared" si="0"/>
        <v>51</v>
      </c>
      <c r="I48" s="17"/>
      <c r="J48" s="17"/>
      <c r="K48" s="17"/>
      <c r="L48" s="24">
        <f t="shared" si="1"/>
        <v>0</v>
      </c>
    </row>
    <row r="49" spans="1:12" ht="45" customHeight="1" x14ac:dyDescent="0.25">
      <c r="A49" s="12">
        <v>46</v>
      </c>
      <c r="B49" s="13" t="s">
        <v>352</v>
      </c>
      <c r="C49" s="14" t="s">
        <v>0</v>
      </c>
      <c r="D49" s="16">
        <v>2</v>
      </c>
      <c r="E49" s="16">
        <v>33</v>
      </c>
      <c r="F49" s="16">
        <v>33</v>
      </c>
      <c r="G49" s="16">
        <v>33</v>
      </c>
      <c r="H49" s="22">
        <f t="shared" si="0"/>
        <v>99</v>
      </c>
      <c r="I49" s="17"/>
      <c r="J49" s="17"/>
      <c r="K49" s="17"/>
      <c r="L49" s="24">
        <f t="shared" si="1"/>
        <v>0</v>
      </c>
    </row>
    <row r="50" spans="1:12" ht="33" customHeight="1" x14ac:dyDescent="0.25">
      <c r="A50" s="12">
        <v>47</v>
      </c>
      <c r="B50" s="13" t="s">
        <v>107</v>
      </c>
      <c r="C50" s="14" t="s">
        <v>0</v>
      </c>
      <c r="D50" s="16">
        <v>2</v>
      </c>
      <c r="E50" s="16">
        <v>33</v>
      </c>
      <c r="F50" s="16">
        <v>33</v>
      </c>
      <c r="G50" s="16">
        <v>33</v>
      </c>
      <c r="H50" s="22">
        <f t="shared" si="0"/>
        <v>99</v>
      </c>
      <c r="I50" s="17"/>
      <c r="J50" s="17"/>
      <c r="K50" s="17"/>
      <c r="L50" s="24">
        <f t="shared" si="1"/>
        <v>0</v>
      </c>
    </row>
    <row r="51" spans="1:12" ht="29.45" customHeight="1" x14ac:dyDescent="0.25">
      <c r="A51" s="12">
        <v>48</v>
      </c>
      <c r="B51" s="13" t="s">
        <v>108</v>
      </c>
      <c r="C51" s="14" t="s">
        <v>0</v>
      </c>
      <c r="D51" s="16">
        <v>2</v>
      </c>
      <c r="E51" s="16">
        <v>167</v>
      </c>
      <c r="F51" s="16">
        <v>167</v>
      </c>
      <c r="G51" s="16">
        <v>167</v>
      </c>
      <c r="H51" s="22">
        <f t="shared" si="0"/>
        <v>501</v>
      </c>
      <c r="I51" s="17"/>
      <c r="J51" s="17"/>
      <c r="K51" s="17"/>
      <c r="L51" s="24">
        <f t="shared" si="1"/>
        <v>0</v>
      </c>
    </row>
    <row r="52" spans="1:12" ht="30" customHeight="1" x14ac:dyDescent="0.25">
      <c r="A52" s="12">
        <v>49</v>
      </c>
      <c r="B52" s="13" t="s">
        <v>241</v>
      </c>
      <c r="C52" s="14" t="s">
        <v>0</v>
      </c>
      <c r="D52" s="16">
        <v>2</v>
      </c>
      <c r="E52" s="16">
        <v>250</v>
      </c>
      <c r="F52" s="16">
        <v>250</v>
      </c>
      <c r="G52" s="16">
        <v>250</v>
      </c>
      <c r="H52" s="22">
        <f t="shared" si="0"/>
        <v>750</v>
      </c>
      <c r="I52" s="17"/>
      <c r="J52" s="17"/>
      <c r="K52" s="17"/>
      <c r="L52" s="24">
        <f t="shared" si="1"/>
        <v>0</v>
      </c>
    </row>
    <row r="53" spans="1:12" ht="30" customHeight="1" x14ac:dyDescent="0.25">
      <c r="A53" s="12">
        <v>50</v>
      </c>
      <c r="B53" s="13" t="s">
        <v>242</v>
      </c>
      <c r="C53" s="14" t="s">
        <v>0</v>
      </c>
      <c r="D53" s="16">
        <v>2</v>
      </c>
      <c r="E53" s="16">
        <v>7</v>
      </c>
      <c r="F53" s="16">
        <v>7</v>
      </c>
      <c r="G53" s="16">
        <v>7</v>
      </c>
      <c r="H53" s="22">
        <f t="shared" si="0"/>
        <v>21</v>
      </c>
      <c r="I53" s="17"/>
      <c r="J53" s="17"/>
      <c r="K53" s="17"/>
      <c r="L53" s="24">
        <f t="shared" si="1"/>
        <v>0</v>
      </c>
    </row>
    <row r="54" spans="1:12" ht="30" customHeight="1" x14ac:dyDescent="0.25">
      <c r="A54" s="12">
        <v>51</v>
      </c>
      <c r="B54" s="13" t="s">
        <v>243</v>
      </c>
      <c r="C54" s="14" t="s">
        <v>0</v>
      </c>
      <c r="D54" s="16">
        <v>2</v>
      </c>
      <c r="E54" s="16">
        <v>7</v>
      </c>
      <c r="F54" s="16">
        <v>7</v>
      </c>
      <c r="G54" s="16">
        <v>7</v>
      </c>
      <c r="H54" s="22">
        <f t="shared" si="0"/>
        <v>21</v>
      </c>
      <c r="I54" s="17"/>
      <c r="J54" s="17"/>
      <c r="K54" s="17"/>
      <c r="L54" s="24">
        <f t="shared" si="1"/>
        <v>0</v>
      </c>
    </row>
    <row r="55" spans="1:12" ht="15" customHeight="1" x14ac:dyDescent="0.25">
      <c r="A55" s="12">
        <v>52</v>
      </c>
      <c r="B55" s="13" t="s">
        <v>109</v>
      </c>
      <c r="C55" s="14" t="s">
        <v>0</v>
      </c>
      <c r="D55" s="16" t="s">
        <v>148</v>
      </c>
      <c r="E55" s="16">
        <v>167</v>
      </c>
      <c r="F55" s="16">
        <v>167</v>
      </c>
      <c r="G55" s="16">
        <v>167</v>
      </c>
      <c r="H55" s="22">
        <f t="shared" si="0"/>
        <v>501</v>
      </c>
      <c r="I55" s="17"/>
      <c r="J55" s="17"/>
      <c r="K55" s="17"/>
      <c r="L55" s="24">
        <f t="shared" si="1"/>
        <v>0</v>
      </c>
    </row>
    <row r="56" spans="1:12" ht="30" customHeight="1" x14ac:dyDescent="0.25">
      <c r="A56" s="12">
        <v>53</v>
      </c>
      <c r="B56" s="13" t="s">
        <v>376</v>
      </c>
      <c r="C56" s="14" t="s">
        <v>0</v>
      </c>
      <c r="D56" s="16" t="s">
        <v>148</v>
      </c>
      <c r="E56" s="16">
        <v>833</v>
      </c>
      <c r="F56" s="16">
        <v>833</v>
      </c>
      <c r="G56" s="16">
        <v>833</v>
      </c>
      <c r="H56" s="22">
        <f t="shared" si="0"/>
        <v>2499</v>
      </c>
      <c r="I56" s="17"/>
      <c r="J56" s="17"/>
      <c r="K56" s="17"/>
      <c r="L56" s="24">
        <f t="shared" si="1"/>
        <v>0</v>
      </c>
    </row>
    <row r="57" spans="1:12" ht="30" customHeight="1" x14ac:dyDescent="0.25">
      <c r="A57" s="12">
        <v>54</v>
      </c>
      <c r="B57" s="13" t="s">
        <v>110</v>
      </c>
      <c r="C57" s="14" t="s">
        <v>151</v>
      </c>
      <c r="D57" s="16">
        <v>2</v>
      </c>
      <c r="E57" s="16">
        <v>167</v>
      </c>
      <c r="F57" s="16">
        <v>167</v>
      </c>
      <c r="G57" s="16">
        <v>167</v>
      </c>
      <c r="H57" s="22">
        <f t="shared" si="0"/>
        <v>501</v>
      </c>
      <c r="I57" s="17"/>
      <c r="J57" s="17"/>
      <c r="K57" s="17"/>
      <c r="L57" s="24">
        <f t="shared" si="1"/>
        <v>0</v>
      </c>
    </row>
    <row r="58" spans="1:12" ht="30" customHeight="1" x14ac:dyDescent="0.25">
      <c r="A58" s="12">
        <v>55</v>
      </c>
      <c r="B58" s="13" t="s">
        <v>111</v>
      </c>
      <c r="C58" s="14" t="s">
        <v>151</v>
      </c>
      <c r="D58" s="16">
        <v>3</v>
      </c>
      <c r="E58" s="16">
        <v>33</v>
      </c>
      <c r="F58" s="16">
        <v>33</v>
      </c>
      <c r="G58" s="16">
        <v>33</v>
      </c>
      <c r="H58" s="22">
        <f t="shared" si="0"/>
        <v>99</v>
      </c>
      <c r="I58" s="17"/>
      <c r="J58" s="17"/>
      <c r="K58" s="17"/>
      <c r="L58" s="24">
        <f t="shared" si="1"/>
        <v>0</v>
      </c>
    </row>
    <row r="59" spans="1:12" ht="15" customHeight="1" x14ac:dyDescent="0.25">
      <c r="A59" s="12">
        <v>56</v>
      </c>
      <c r="B59" s="13" t="s">
        <v>112</v>
      </c>
      <c r="C59" s="14" t="s">
        <v>152</v>
      </c>
      <c r="D59" s="16" t="s">
        <v>148</v>
      </c>
      <c r="E59" s="16">
        <v>18333</v>
      </c>
      <c r="F59" s="16">
        <v>18333</v>
      </c>
      <c r="G59" s="16">
        <v>18333</v>
      </c>
      <c r="H59" s="22">
        <f t="shared" si="0"/>
        <v>54999</v>
      </c>
      <c r="I59" s="17"/>
      <c r="J59" s="17"/>
      <c r="K59" s="17"/>
      <c r="L59" s="24">
        <f t="shared" si="1"/>
        <v>0</v>
      </c>
    </row>
    <row r="60" spans="1:12" ht="30" customHeight="1" x14ac:dyDescent="0.25">
      <c r="A60" s="12">
        <v>57</v>
      </c>
      <c r="B60" s="13" t="s">
        <v>386</v>
      </c>
      <c r="C60" s="14" t="s">
        <v>0</v>
      </c>
      <c r="D60" s="16" t="s">
        <v>148</v>
      </c>
      <c r="E60" s="16">
        <v>1</v>
      </c>
      <c r="F60" s="16">
        <v>1</v>
      </c>
      <c r="G60" s="16">
        <v>1</v>
      </c>
      <c r="H60" s="22">
        <f t="shared" si="0"/>
        <v>3</v>
      </c>
      <c r="I60" s="17"/>
      <c r="J60" s="17"/>
      <c r="K60" s="17"/>
      <c r="L60" s="24">
        <f t="shared" si="1"/>
        <v>0</v>
      </c>
    </row>
    <row r="61" spans="1:12" ht="30" customHeight="1" x14ac:dyDescent="0.25">
      <c r="A61" s="12">
        <v>58</v>
      </c>
      <c r="B61" s="13" t="s">
        <v>113</v>
      </c>
      <c r="C61" s="14" t="s">
        <v>0</v>
      </c>
      <c r="D61" s="16" t="s">
        <v>148</v>
      </c>
      <c r="E61" s="16">
        <v>333</v>
      </c>
      <c r="F61" s="16">
        <v>333</v>
      </c>
      <c r="G61" s="16">
        <v>333</v>
      </c>
      <c r="H61" s="22">
        <f t="shared" si="0"/>
        <v>999</v>
      </c>
      <c r="I61" s="17"/>
      <c r="J61" s="17"/>
      <c r="K61" s="17"/>
      <c r="L61" s="24">
        <f t="shared" si="1"/>
        <v>0</v>
      </c>
    </row>
    <row r="62" spans="1:12" ht="15" customHeight="1" x14ac:dyDescent="0.25">
      <c r="A62" s="12">
        <v>59</v>
      </c>
      <c r="B62" s="13" t="s">
        <v>114</v>
      </c>
      <c r="C62" s="14" t="s">
        <v>149</v>
      </c>
      <c r="D62" s="16" t="s">
        <v>148</v>
      </c>
      <c r="E62" s="16">
        <v>3333</v>
      </c>
      <c r="F62" s="16">
        <v>3333</v>
      </c>
      <c r="G62" s="16">
        <v>3333</v>
      </c>
      <c r="H62" s="22">
        <f t="shared" si="0"/>
        <v>9999</v>
      </c>
      <c r="I62" s="17"/>
      <c r="J62" s="17"/>
      <c r="K62" s="17"/>
      <c r="L62" s="24">
        <f t="shared" si="1"/>
        <v>0</v>
      </c>
    </row>
    <row r="63" spans="1:12" ht="45" customHeight="1" x14ac:dyDescent="0.25">
      <c r="A63" s="12">
        <v>60</v>
      </c>
      <c r="B63" s="13" t="s">
        <v>255</v>
      </c>
      <c r="C63" s="14" t="s">
        <v>149</v>
      </c>
      <c r="D63" s="16" t="s">
        <v>148</v>
      </c>
      <c r="E63" s="16">
        <v>17</v>
      </c>
      <c r="F63" s="16">
        <v>17</v>
      </c>
      <c r="G63" s="16">
        <v>17</v>
      </c>
      <c r="H63" s="22">
        <f t="shared" si="0"/>
        <v>51</v>
      </c>
      <c r="I63" s="17"/>
      <c r="J63" s="17"/>
      <c r="K63" s="17"/>
      <c r="L63" s="24">
        <f t="shared" si="1"/>
        <v>0</v>
      </c>
    </row>
    <row r="64" spans="1:12" ht="19.350000000000001" customHeight="1" x14ac:dyDescent="0.25">
      <c r="A64" s="12">
        <v>61</v>
      </c>
      <c r="B64" s="13" t="s">
        <v>435</v>
      </c>
      <c r="C64" s="14" t="s">
        <v>149</v>
      </c>
      <c r="D64" s="16" t="s">
        <v>148</v>
      </c>
      <c r="E64" s="16">
        <v>3333</v>
      </c>
      <c r="F64" s="16">
        <v>3333</v>
      </c>
      <c r="G64" s="16">
        <v>3333</v>
      </c>
      <c r="H64" s="22">
        <f t="shared" si="0"/>
        <v>9999</v>
      </c>
      <c r="I64" s="17"/>
      <c r="J64" s="17"/>
      <c r="K64" s="17"/>
      <c r="L64" s="24">
        <f t="shared" si="1"/>
        <v>0</v>
      </c>
    </row>
    <row r="65" spans="1:12" ht="30" customHeight="1" x14ac:dyDescent="0.25">
      <c r="A65" s="12">
        <v>62</v>
      </c>
      <c r="B65" s="13" t="s">
        <v>115</v>
      </c>
      <c r="C65" s="14" t="s">
        <v>0</v>
      </c>
      <c r="D65" s="16" t="s">
        <v>148</v>
      </c>
      <c r="E65" s="16">
        <v>667</v>
      </c>
      <c r="F65" s="16">
        <v>667</v>
      </c>
      <c r="G65" s="16">
        <v>667</v>
      </c>
      <c r="H65" s="22">
        <f t="shared" si="0"/>
        <v>2001</v>
      </c>
      <c r="I65" s="17"/>
      <c r="J65" s="17"/>
      <c r="K65" s="17"/>
      <c r="L65" s="24">
        <f t="shared" si="1"/>
        <v>0</v>
      </c>
    </row>
    <row r="66" spans="1:12" ht="30" customHeight="1" x14ac:dyDescent="0.25">
      <c r="A66" s="12">
        <v>63</v>
      </c>
      <c r="B66" s="13" t="s">
        <v>116</v>
      </c>
      <c r="C66" s="14" t="s">
        <v>0</v>
      </c>
      <c r="D66" s="16" t="s">
        <v>148</v>
      </c>
      <c r="E66" s="16">
        <v>33</v>
      </c>
      <c r="F66" s="16">
        <v>33</v>
      </c>
      <c r="G66" s="16">
        <v>33</v>
      </c>
      <c r="H66" s="22">
        <f t="shared" si="0"/>
        <v>99</v>
      </c>
      <c r="I66" s="17"/>
      <c r="J66" s="17"/>
      <c r="K66" s="17"/>
      <c r="L66" s="24">
        <f t="shared" si="1"/>
        <v>0</v>
      </c>
    </row>
    <row r="67" spans="1:12" ht="30" customHeight="1" x14ac:dyDescent="0.25">
      <c r="A67" s="12">
        <v>64</v>
      </c>
      <c r="B67" s="13" t="s">
        <v>117</v>
      </c>
      <c r="C67" s="14" t="s">
        <v>0</v>
      </c>
      <c r="D67" s="16" t="s">
        <v>148</v>
      </c>
      <c r="E67" s="16">
        <v>167</v>
      </c>
      <c r="F67" s="16">
        <v>167</v>
      </c>
      <c r="G67" s="16">
        <v>167</v>
      </c>
      <c r="H67" s="22">
        <f t="shared" si="0"/>
        <v>501</v>
      </c>
      <c r="I67" s="17"/>
      <c r="J67" s="17"/>
      <c r="K67" s="17"/>
      <c r="L67" s="24">
        <f t="shared" si="1"/>
        <v>0</v>
      </c>
    </row>
    <row r="68" spans="1:12" ht="30" customHeight="1" x14ac:dyDescent="0.25">
      <c r="A68" s="12">
        <v>65</v>
      </c>
      <c r="B68" s="13" t="s">
        <v>351</v>
      </c>
      <c r="C68" s="14" t="s">
        <v>0</v>
      </c>
      <c r="D68" s="16" t="s">
        <v>148</v>
      </c>
      <c r="E68" s="16">
        <v>17</v>
      </c>
      <c r="F68" s="16">
        <v>17</v>
      </c>
      <c r="G68" s="16">
        <v>17</v>
      </c>
      <c r="H68" s="22">
        <f t="shared" si="0"/>
        <v>51</v>
      </c>
      <c r="I68" s="17"/>
      <c r="J68" s="17"/>
      <c r="K68" s="17"/>
      <c r="L68" s="24">
        <f t="shared" si="1"/>
        <v>0</v>
      </c>
    </row>
    <row r="69" spans="1:12" ht="30" customHeight="1" x14ac:dyDescent="0.25">
      <c r="A69" s="12">
        <v>66</v>
      </c>
      <c r="B69" s="13" t="s">
        <v>118</v>
      </c>
      <c r="C69" s="14" t="s">
        <v>0</v>
      </c>
      <c r="D69" s="16" t="s">
        <v>148</v>
      </c>
      <c r="E69" s="16">
        <v>17</v>
      </c>
      <c r="F69" s="16">
        <v>17</v>
      </c>
      <c r="G69" s="16">
        <v>17</v>
      </c>
      <c r="H69" s="22">
        <f t="shared" si="0"/>
        <v>51</v>
      </c>
      <c r="I69" s="17"/>
      <c r="J69" s="17"/>
      <c r="K69" s="17"/>
      <c r="L69" s="24">
        <f t="shared" si="1"/>
        <v>0</v>
      </c>
    </row>
    <row r="70" spans="1:12" ht="15" customHeight="1" x14ac:dyDescent="0.25">
      <c r="A70" s="12">
        <v>67</v>
      </c>
      <c r="B70" s="13" t="s">
        <v>119</v>
      </c>
      <c r="C70" s="14" t="s">
        <v>0</v>
      </c>
      <c r="D70" s="16" t="s">
        <v>148</v>
      </c>
      <c r="E70" s="16">
        <v>17</v>
      </c>
      <c r="F70" s="16">
        <v>17</v>
      </c>
      <c r="G70" s="16">
        <v>17</v>
      </c>
      <c r="H70" s="22">
        <f t="shared" si="0"/>
        <v>51</v>
      </c>
      <c r="I70" s="17"/>
      <c r="J70" s="17"/>
      <c r="K70" s="17"/>
      <c r="L70" s="24">
        <f t="shared" si="1"/>
        <v>0</v>
      </c>
    </row>
    <row r="71" spans="1:12" ht="30" customHeight="1" x14ac:dyDescent="0.25">
      <c r="A71" s="12">
        <v>68</v>
      </c>
      <c r="B71" s="13" t="s">
        <v>120</v>
      </c>
      <c r="C71" s="14" t="s">
        <v>0</v>
      </c>
      <c r="D71" s="16" t="s">
        <v>148</v>
      </c>
      <c r="E71" s="16">
        <v>167</v>
      </c>
      <c r="F71" s="16">
        <v>167</v>
      </c>
      <c r="G71" s="16">
        <v>167</v>
      </c>
      <c r="H71" s="22">
        <f t="shared" si="0"/>
        <v>501</v>
      </c>
      <c r="I71" s="17"/>
      <c r="J71" s="17"/>
      <c r="K71" s="17"/>
      <c r="L71" s="24">
        <f t="shared" si="1"/>
        <v>0</v>
      </c>
    </row>
    <row r="72" spans="1:12" ht="15" customHeight="1" x14ac:dyDescent="0.25">
      <c r="A72" s="12">
        <v>69</v>
      </c>
      <c r="B72" s="13" t="s">
        <v>121</v>
      </c>
      <c r="C72" s="14" t="s">
        <v>0</v>
      </c>
      <c r="D72" s="16" t="s">
        <v>148</v>
      </c>
      <c r="E72" s="16">
        <v>500</v>
      </c>
      <c r="F72" s="16">
        <v>500</v>
      </c>
      <c r="G72" s="16">
        <v>500</v>
      </c>
      <c r="H72" s="22">
        <f t="shared" si="0"/>
        <v>1500</v>
      </c>
      <c r="I72" s="17"/>
      <c r="J72" s="17"/>
      <c r="K72" s="17"/>
      <c r="L72" s="24">
        <f t="shared" si="1"/>
        <v>0</v>
      </c>
    </row>
    <row r="73" spans="1:12" ht="30" customHeight="1" x14ac:dyDescent="0.25">
      <c r="A73" s="12">
        <v>70</v>
      </c>
      <c r="B73" s="13" t="s">
        <v>122</v>
      </c>
      <c r="C73" s="14" t="s">
        <v>0</v>
      </c>
      <c r="D73" s="16" t="s">
        <v>148</v>
      </c>
      <c r="E73" s="16">
        <v>5333</v>
      </c>
      <c r="F73" s="16">
        <v>5333</v>
      </c>
      <c r="G73" s="16">
        <v>5333</v>
      </c>
      <c r="H73" s="22">
        <f t="shared" si="0"/>
        <v>15999</v>
      </c>
      <c r="I73" s="17"/>
      <c r="J73" s="17"/>
      <c r="K73" s="17"/>
      <c r="L73" s="24">
        <f t="shared" si="1"/>
        <v>0</v>
      </c>
    </row>
    <row r="74" spans="1:12" ht="15" customHeight="1" x14ac:dyDescent="0.25">
      <c r="A74" s="12">
        <v>71</v>
      </c>
      <c r="B74" s="13" t="s">
        <v>123</v>
      </c>
      <c r="C74" s="14" t="s">
        <v>0</v>
      </c>
      <c r="D74" s="16" t="s">
        <v>148</v>
      </c>
      <c r="E74" s="16">
        <v>1333</v>
      </c>
      <c r="F74" s="16">
        <v>1333</v>
      </c>
      <c r="G74" s="16">
        <v>1333</v>
      </c>
      <c r="H74" s="22">
        <f t="shared" si="0"/>
        <v>3999</v>
      </c>
      <c r="I74" s="17"/>
      <c r="J74" s="17"/>
      <c r="K74" s="17"/>
      <c r="L74" s="24">
        <f t="shared" si="1"/>
        <v>0</v>
      </c>
    </row>
    <row r="75" spans="1:12" ht="30" customHeight="1" x14ac:dyDescent="0.25">
      <c r="A75" s="12">
        <v>72</v>
      </c>
      <c r="B75" s="13" t="s">
        <v>353</v>
      </c>
      <c r="C75" s="14" t="s">
        <v>0</v>
      </c>
      <c r="D75" s="16" t="s">
        <v>148</v>
      </c>
      <c r="E75" s="16">
        <v>33</v>
      </c>
      <c r="F75" s="16">
        <v>33</v>
      </c>
      <c r="G75" s="16">
        <v>33</v>
      </c>
      <c r="H75" s="22">
        <f t="shared" ref="H75:H121" si="2">E75+F75+G75</f>
        <v>99</v>
      </c>
      <c r="I75" s="17"/>
      <c r="J75" s="17"/>
      <c r="K75" s="17"/>
      <c r="L75" s="24">
        <f t="shared" ref="L75:L121" si="3">E75*I75+F75*J75+G75*K75</f>
        <v>0</v>
      </c>
    </row>
    <row r="76" spans="1:12" ht="15" customHeight="1" x14ac:dyDescent="0.25">
      <c r="A76" s="12">
        <v>73</v>
      </c>
      <c r="B76" s="13" t="s">
        <v>124</v>
      </c>
      <c r="C76" s="14" t="s">
        <v>0</v>
      </c>
      <c r="D76" s="16">
        <v>2</v>
      </c>
      <c r="E76" s="16">
        <v>7</v>
      </c>
      <c r="F76" s="16">
        <v>7</v>
      </c>
      <c r="G76" s="16">
        <v>7</v>
      </c>
      <c r="H76" s="22">
        <f t="shared" si="2"/>
        <v>21</v>
      </c>
      <c r="I76" s="17"/>
      <c r="J76" s="17"/>
      <c r="K76" s="17"/>
      <c r="L76" s="24">
        <f t="shared" si="3"/>
        <v>0</v>
      </c>
    </row>
    <row r="77" spans="1:12" ht="15" customHeight="1" x14ac:dyDescent="0.25">
      <c r="A77" s="12">
        <v>74</v>
      </c>
      <c r="B77" s="13" t="s">
        <v>125</v>
      </c>
      <c r="C77" s="14" t="s">
        <v>0</v>
      </c>
      <c r="D77" s="16">
        <v>2</v>
      </c>
      <c r="E77" s="16">
        <v>7</v>
      </c>
      <c r="F77" s="16">
        <v>7</v>
      </c>
      <c r="G77" s="16">
        <v>7</v>
      </c>
      <c r="H77" s="22">
        <f t="shared" si="2"/>
        <v>21</v>
      </c>
      <c r="I77" s="17"/>
      <c r="J77" s="17"/>
      <c r="K77" s="17"/>
      <c r="L77" s="24">
        <f t="shared" si="3"/>
        <v>0</v>
      </c>
    </row>
    <row r="78" spans="1:12" ht="45.6" customHeight="1" x14ac:dyDescent="0.25">
      <c r="A78" s="12">
        <v>75</v>
      </c>
      <c r="B78" s="13" t="s">
        <v>126</v>
      </c>
      <c r="C78" s="14" t="s">
        <v>0</v>
      </c>
      <c r="D78" s="16">
        <v>2</v>
      </c>
      <c r="E78" s="16">
        <v>7</v>
      </c>
      <c r="F78" s="16">
        <v>7</v>
      </c>
      <c r="G78" s="16">
        <v>7</v>
      </c>
      <c r="H78" s="22">
        <f t="shared" si="2"/>
        <v>21</v>
      </c>
      <c r="I78" s="17"/>
      <c r="J78" s="17"/>
      <c r="K78" s="17"/>
      <c r="L78" s="24">
        <f t="shared" si="3"/>
        <v>0</v>
      </c>
    </row>
    <row r="79" spans="1:12" ht="45.6" customHeight="1" x14ac:dyDescent="0.25">
      <c r="A79" s="12">
        <v>76</v>
      </c>
      <c r="B79" s="13" t="s">
        <v>127</v>
      </c>
      <c r="C79" s="14" t="s">
        <v>0</v>
      </c>
      <c r="D79" s="16">
        <v>2</v>
      </c>
      <c r="E79" s="16">
        <v>133</v>
      </c>
      <c r="F79" s="16">
        <v>133</v>
      </c>
      <c r="G79" s="16">
        <v>133</v>
      </c>
      <c r="H79" s="22">
        <f t="shared" si="2"/>
        <v>399</v>
      </c>
      <c r="I79" s="17"/>
      <c r="J79" s="17"/>
      <c r="K79" s="17"/>
      <c r="L79" s="24">
        <f t="shared" si="3"/>
        <v>0</v>
      </c>
    </row>
    <row r="80" spans="1:12" ht="60" customHeight="1" x14ac:dyDescent="0.25">
      <c r="A80" s="12">
        <v>77</v>
      </c>
      <c r="B80" s="13" t="s">
        <v>128</v>
      </c>
      <c r="C80" s="14" t="s">
        <v>0</v>
      </c>
      <c r="D80" s="16">
        <v>2</v>
      </c>
      <c r="E80" s="16">
        <v>3</v>
      </c>
      <c r="F80" s="16">
        <v>3</v>
      </c>
      <c r="G80" s="16">
        <v>3</v>
      </c>
      <c r="H80" s="22">
        <f t="shared" si="2"/>
        <v>9</v>
      </c>
      <c r="I80" s="17"/>
      <c r="J80" s="17"/>
      <c r="K80" s="17"/>
      <c r="L80" s="24">
        <f t="shared" si="3"/>
        <v>0</v>
      </c>
    </row>
    <row r="81" spans="1:12" ht="45.6" customHeight="1" x14ac:dyDescent="0.25">
      <c r="A81" s="12">
        <v>78</v>
      </c>
      <c r="B81" s="13" t="s">
        <v>129</v>
      </c>
      <c r="C81" s="14" t="s">
        <v>0</v>
      </c>
      <c r="D81" s="16">
        <v>2</v>
      </c>
      <c r="E81" s="16">
        <v>3</v>
      </c>
      <c r="F81" s="16">
        <v>3</v>
      </c>
      <c r="G81" s="16">
        <v>3</v>
      </c>
      <c r="H81" s="22">
        <f t="shared" si="2"/>
        <v>9</v>
      </c>
      <c r="I81" s="17"/>
      <c r="J81" s="17"/>
      <c r="K81" s="17"/>
      <c r="L81" s="24">
        <f t="shared" si="3"/>
        <v>0</v>
      </c>
    </row>
    <row r="82" spans="1:12" ht="45.6" customHeight="1" x14ac:dyDescent="0.25">
      <c r="A82" s="12">
        <v>79</v>
      </c>
      <c r="B82" s="13" t="s">
        <v>130</v>
      </c>
      <c r="C82" s="14" t="s">
        <v>0</v>
      </c>
      <c r="D82" s="16">
        <v>2</v>
      </c>
      <c r="E82" s="16">
        <v>3</v>
      </c>
      <c r="F82" s="16">
        <v>3</v>
      </c>
      <c r="G82" s="16">
        <v>3</v>
      </c>
      <c r="H82" s="22">
        <f t="shared" si="2"/>
        <v>9</v>
      </c>
      <c r="I82" s="17"/>
      <c r="J82" s="17"/>
      <c r="K82" s="17"/>
      <c r="L82" s="24">
        <f t="shared" si="3"/>
        <v>0</v>
      </c>
    </row>
    <row r="83" spans="1:12" ht="60.6" customHeight="1" x14ac:dyDescent="0.25">
      <c r="A83" s="12">
        <v>80</v>
      </c>
      <c r="B83" s="13" t="s">
        <v>131</v>
      </c>
      <c r="C83" s="14" t="s">
        <v>0</v>
      </c>
      <c r="D83" s="16">
        <v>2</v>
      </c>
      <c r="E83" s="16">
        <v>3</v>
      </c>
      <c r="F83" s="16">
        <v>3</v>
      </c>
      <c r="G83" s="16">
        <v>3</v>
      </c>
      <c r="H83" s="22">
        <f t="shared" si="2"/>
        <v>9</v>
      </c>
      <c r="I83" s="17"/>
      <c r="J83" s="17"/>
      <c r="K83" s="17"/>
      <c r="L83" s="24">
        <f t="shared" si="3"/>
        <v>0</v>
      </c>
    </row>
    <row r="84" spans="1:12" ht="30" customHeight="1" x14ac:dyDescent="0.25">
      <c r="A84" s="12">
        <v>81</v>
      </c>
      <c r="B84" s="13" t="s">
        <v>132</v>
      </c>
      <c r="C84" s="14" t="s">
        <v>0</v>
      </c>
      <c r="D84" s="16" t="s">
        <v>148</v>
      </c>
      <c r="E84" s="16">
        <v>2</v>
      </c>
      <c r="F84" s="16">
        <v>2</v>
      </c>
      <c r="G84" s="16">
        <v>2</v>
      </c>
      <c r="H84" s="22">
        <f t="shared" si="2"/>
        <v>6</v>
      </c>
      <c r="I84" s="17"/>
      <c r="J84" s="17"/>
      <c r="K84" s="17"/>
      <c r="L84" s="24">
        <f t="shared" si="3"/>
        <v>0</v>
      </c>
    </row>
    <row r="85" spans="1:12" ht="30" customHeight="1" x14ac:dyDescent="0.25">
      <c r="A85" s="12">
        <v>82</v>
      </c>
      <c r="B85" s="13" t="s">
        <v>133</v>
      </c>
      <c r="C85" s="14" t="s">
        <v>0</v>
      </c>
      <c r="D85" s="16">
        <v>2</v>
      </c>
      <c r="E85" s="16">
        <v>50</v>
      </c>
      <c r="F85" s="16">
        <v>50</v>
      </c>
      <c r="G85" s="16">
        <v>50</v>
      </c>
      <c r="H85" s="22">
        <f t="shared" si="2"/>
        <v>150</v>
      </c>
      <c r="I85" s="17"/>
      <c r="J85" s="17"/>
      <c r="K85" s="17"/>
      <c r="L85" s="24">
        <f t="shared" si="3"/>
        <v>0</v>
      </c>
    </row>
    <row r="86" spans="1:12" ht="30" customHeight="1" x14ac:dyDescent="0.25">
      <c r="A86" s="12">
        <v>83</v>
      </c>
      <c r="B86" s="13" t="s">
        <v>134</v>
      </c>
      <c r="C86" s="14" t="s">
        <v>0</v>
      </c>
      <c r="D86" s="16">
        <v>2</v>
      </c>
      <c r="E86" s="16">
        <v>50</v>
      </c>
      <c r="F86" s="16">
        <v>50</v>
      </c>
      <c r="G86" s="16">
        <v>50</v>
      </c>
      <c r="H86" s="22">
        <f t="shared" si="2"/>
        <v>150</v>
      </c>
      <c r="I86" s="17"/>
      <c r="J86" s="17"/>
      <c r="K86" s="17"/>
      <c r="L86" s="24">
        <f t="shared" si="3"/>
        <v>0</v>
      </c>
    </row>
    <row r="87" spans="1:12" ht="30" customHeight="1" x14ac:dyDescent="0.25">
      <c r="A87" s="12">
        <v>84</v>
      </c>
      <c r="B87" s="13" t="s">
        <v>135</v>
      </c>
      <c r="C87" s="14" t="s">
        <v>0</v>
      </c>
      <c r="D87" s="16">
        <v>2</v>
      </c>
      <c r="E87" s="16">
        <v>117</v>
      </c>
      <c r="F87" s="16">
        <v>117</v>
      </c>
      <c r="G87" s="16">
        <v>117</v>
      </c>
      <c r="H87" s="22">
        <f t="shared" si="2"/>
        <v>351</v>
      </c>
      <c r="I87" s="17"/>
      <c r="J87" s="17"/>
      <c r="K87" s="17"/>
      <c r="L87" s="24">
        <f t="shared" si="3"/>
        <v>0</v>
      </c>
    </row>
    <row r="88" spans="1:12" ht="30" customHeight="1" x14ac:dyDescent="0.25">
      <c r="A88" s="12">
        <v>85</v>
      </c>
      <c r="B88" s="13" t="s">
        <v>136</v>
      </c>
      <c r="C88" s="14" t="s">
        <v>0</v>
      </c>
      <c r="D88" s="16">
        <v>2</v>
      </c>
      <c r="E88" s="16">
        <v>117</v>
      </c>
      <c r="F88" s="16">
        <v>117</v>
      </c>
      <c r="G88" s="16">
        <v>117</v>
      </c>
      <c r="H88" s="22">
        <f t="shared" si="2"/>
        <v>351</v>
      </c>
      <c r="I88" s="17"/>
      <c r="J88" s="17"/>
      <c r="K88" s="17"/>
      <c r="L88" s="24">
        <f t="shared" si="3"/>
        <v>0</v>
      </c>
    </row>
    <row r="89" spans="1:12" ht="15" customHeight="1" x14ac:dyDescent="0.25">
      <c r="A89" s="12">
        <v>86</v>
      </c>
      <c r="B89" s="13" t="s">
        <v>137</v>
      </c>
      <c r="C89" s="14" t="s">
        <v>0</v>
      </c>
      <c r="D89" s="16" t="s">
        <v>148</v>
      </c>
      <c r="E89" s="16">
        <v>333</v>
      </c>
      <c r="F89" s="16">
        <v>333</v>
      </c>
      <c r="G89" s="16">
        <v>333</v>
      </c>
      <c r="H89" s="22">
        <f t="shared" si="2"/>
        <v>999</v>
      </c>
      <c r="I89" s="17"/>
      <c r="J89" s="17"/>
      <c r="K89" s="17"/>
      <c r="L89" s="24">
        <f t="shared" si="3"/>
        <v>0</v>
      </c>
    </row>
    <row r="90" spans="1:12" ht="15" customHeight="1" x14ac:dyDescent="0.25">
      <c r="A90" s="12">
        <v>87</v>
      </c>
      <c r="B90" s="13" t="s">
        <v>138</v>
      </c>
      <c r="C90" s="14" t="s">
        <v>0</v>
      </c>
      <c r="D90" s="16" t="s">
        <v>148</v>
      </c>
      <c r="E90" s="16">
        <v>3</v>
      </c>
      <c r="F90" s="16">
        <v>3</v>
      </c>
      <c r="G90" s="16">
        <v>3</v>
      </c>
      <c r="H90" s="22">
        <f t="shared" si="2"/>
        <v>9</v>
      </c>
      <c r="I90" s="17"/>
      <c r="J90" s="17"/>
      <c r="K90" s="17"/>
      <c r="L90" s="24">
        <f t="shared" si="3"/>
        <v>0</v>
      </c>
    </row>
    <row r="91" spans="1:12" ht="15" customHeight="1" x14ac:dyDescent="0.25">
      <c r="A91" s="12">
        <v>88</v>
      </c>
      <c r="B91" s="13" t="s">
        <v>377</v>
      </c>
      <c r="C91" s="14" t="s">
        <v>0</v>
      </c>
      <c r="D91" s="16" t="s">
        <v>148</v>
      </c>
      <c r="E91" s="16">
        <v>3</v>
      </c>
      <c r="F91" s="16">
        <v>3</v>
      </c>
      <c r="G91" s="16">
        <v>3</v>
      </c>
      <c r="H91" s="22">
        <f t="shared" si="2"/>
        <v>9</v>
      </c>
      <c r="I91" s="17"/>
      <c r="J91" s="17"/>
      <c r="K91" s="17"/>
      <c r="L91" s="24">
        <f t="shared" si="3"/>
        <v>0</v>
      </c>
    </row>
    <row r="92" spans="1:12" ht="30" customHeight="1" x14ac:dyDescent="0.25">
      <c r="A92" s="12">
        <v>89</v>
      </c>
      <c r="B92" s="13" t="s">
        <v>354</v>
      </c>
      <c r="C92" s="14" t="s">
        <v>0</v>
      </c>
      <c r="D92" s="16" t="s">
        <v>148</v>
      </c>
      <c r="E92" s="16">
        <v>3</v>
      </c>
      <c r="F92" s="16">
        <v>3</v>
      </c>
      <c r="G92" s="16">
        <v>3</v>
      </c>
      <c r="H92" s="22">
        <f t="shared" si="2"/>
        <v>9</v>
      </c>
      <c r="I92" s="17"/>
      <c r="J92" s="17"/>
      <c r="K92" s="17"/>
      <c r="L92" s="24">
        <f t="shared" si="3"/>
        <v>0</v>
      </c>
    </row>
    <row r="93" spans="1:12" ht="15" customHeight="1" x14ac:dyDescent="0.25">
      <c r="A93" s="12">
        <v>90</v>
      </c>
      <c r="B93" s="13" t="s">
        <v>139</v>
      </c>
      <c r="C93" s="14" t="s">
        <v>0</v>
      </c>
      <c r="D93" s="16" t="s">
        <v>148</v>
      </c>
      <c r="E93" s="16">
        <v>3</v>
      </c>
      <c r="F93" s="16">
        <v>3</v>
      </c>
      <c r="G93" s="16">
        <v>3</v>
      </c>
      <c r="H93" s="22">
        <f t="shared" si="2"/>
        <v>9</v>
      </c>
      <c r="I93" s="17"/>
      <c r="J93" s="17"/>
      <c r="K93" s="17"/>
      <c r="L93" s="24">
        <f t="shared" si="3"/>
        <v>0</v>
      </c>
    </row>
    <row r="94" spans="1:12" ht="15" customHeight="1" x14ac:dyDescent="0.25">
      <c r="A94" s="12">
        <v>91</v>
      </c>
      <c r="B94" s="13" t="s">
        <v>140</v>
      </c>
      <c r="C94" s="14" t="s">
        <v>0</v>
      </c>
      <c r="D94" s="16" t="s">
        <v>148</v>
      </c>
      <c r="E94" s="16">
        <v>10</v>
      </c>
      <c r="F94" s="16">
        <v>10</v>
      </c>
      <c r="G94" s="16">
        <v>10</v>
      </c>
      <c r="H94" s="22">
        <f t="shared" si="2"/>
        <v>30</v>
      </c>
      <c r="I94" s="17"/>
      <c r="J94" s="17"/>
      <c r="K94" s="17"/>
      <c r="L94" s="24">
        <f t="shared" si="3"/>
        <v>0</v>
      </c>
    </row>
    <row r="95" spans="1:12" ht="30" customHeight="1" x14ac:dyDescent="0.25">
      <c r="A95" s="12">
        <v>92</v>
      </c>
      <c r="B95" s="13" t="s">
        <v>355</v>
      </c>
      <c r="C95" s="14" t="s">
        <v>0</v>
      </c>
      <c r="D95" s="16">
        <v>2</v>
      </c>
      <c r="E95" s="16">
        <v>17</v>
      </c>
      <c r="F95" s="16">
        <v>17</v>
      </c>
      <c r="G95" s="16">
        <v>17</v>
      </c>
      <c r="H95" s="22">
        <f t="shared" si="2"/>
        <v>51</v>
      </c>
      <c r="I95" s="17"/>
      <c r="J95" s="17"/>
      <c r="K95" s="17"/>
      <c r="L95" s="24">
        <f t="shared" si="3"/>
        <v>0</v>
      </c>
    </row>
    <row r="96" spans="1:12" ht="30" customHeight="1" x14ac:dyDescent="0.25">
      <c r="A96" s="12">
        <v>93</v>
      </c>
      <c r="B96" s="13" t="s">
        <v>356</v>
      </c>
      <c r="C96" s="14" t="s">
        <v>0</v>
      </c>
      <c r="D96" s="16">
        <v>2</v>
      </c>
      <c r="E96" s="16">
        <v>2</v>
      </c>
      <c r="F96" s="16">
        <v>2</v>
      </c>
      <c r="G96" s="16">
        <v>2</v>
      </c>
      <c r="H96" s="22">
        <f t="shared" si="2"/>
        <v>6</v>
      </c>
      <c r="I96" s="17"/>
      <c r="J96" s="17"/>
      <c r="K96" s="17"/>
      <c r="L96" s="24">
        <f t="shared" si="3"/>
        <v>0</v>
      </c>
    </row>
    <row r="97" spans="1:12" ht="30" customHeight="1" x14ac:dyDescent="0.25">
      <c r="A97" s="12">
        <v>94</v>
      </c>
      <c r="B97" s="13" t="s">
        <v>357</v>
      </c>
      <c r="C97" s="14" t="s">
        <v>0</v>
      </c>
      <c r="D97" s="16">
        <v>2</v>
      </c>
      <c r="E97" s="16">
        <v>2</v>
      </c>
      <c r="F97" s="16">
        <v>2</v>
      </c>
      <c r="G97" s="16">
        <v>2</v>
      </c>
      <c r="H97" s="22">
        <f t="shared" si="2"/>
        <v>6</v>
      </c>
      <c r="I97" s="17"/>
      <c r="J97" s="17"/>
      <c r="K97" s="17"/>
      <c r="L97" s="24">
        <f t="shared" si="3"/>
        <v>0</v>
      </c>
    </row>
    <row r="98" spans="1:12" ht="30" customHeight="1" x14ac:dyDescent="0.25">
      <c r="A98" s="12">
        <v>95</v>
      </c>
      <c r="B98" s="13" t="s">
        <v>358</v>
      </c>
      <c r="C98" s="14" t="s">
        <v>0</v>
      </c>
      <c r="D98" s="16">
        <v>2</v>
      </c>
      <c r="E98" s="16">
        <v>833</v>
      </c>
      <c r="F98" s="16">
        <v>833</v>
      </c>
      <c r="G98" s="16">
        <v>833</v>
      </c>
      <c r="H98" s="22">
        <f t="shared" si="2"/>
        <v>2499</v>
      </c>
      <c r="I98" s="17"/>
      <c r="J98" s="17"/>
      <c r="K98" s="17"/>
      <c r="L98" s="24">
        <f t="shared" si="3"/>
        <v>0</v>
      </c>
    </row>
    <row r="99" spans="1:12" ht="30" customHeight="1" x14ac:dyDescent="0.25">
      <c r="A99" s="12">
        <v>96</v>
      </c>
      <c r="B99" s="13" t="s">
        <v>359</v>
      </c>
      <c r="C99" s="14" t="s">
        <v>0</v>
      </c>
      <c r="D99" s="16">
        <v>2</v>
      </c>
      <c r="E99" s="16">
        <v>2</v>
      </c>
      <c r="F99" s="16">
        <v>2</v>
      </c>
      <c r="G99" s="16">
        <v>2</v>
      </c>
      <c r="H99" s="22">
        <f t="shared" si="2"/>
        <v>6</v>
      </c>
      <c r="I99" s="17"/>
      <c r="J99" s="17"/>
      <c r="K99" s="17"/>
      <c r="L99" s="24">
        <f t="shared" si="3"/>
        <v>0</v>
      </c>
    </row>
    <row r="100" spans="1:12" ht="30" customHeight="1" x14ac:dyDescent="0.25">
      <c r="A100" s="12">
        <v>97</v>
      </c>
      <c r="B100" s="13" t="s">
        <v>360</v>
      </c>
      <c r="C100" s="14" t="s">
        <v>0</v>
      </c>
      <c r="D100" s="16">
        <v>2</v>
      </c>
      <c r="E100" s="16">
        <v>2</v>
      </c>
      <c r="F100" s="16">
        <v>2</v>
      </c>
      <c r="G100" s="16">
        <v>2</v>
      </c>
      <c r="H100" s="22">
        <f t="shared" si="2"/>
        <v>6</v>
      </c>
      <c r="I100" s="17"/>
      <c r="J100" s="17"/>
      <c r="K100" s="17"/>
      <c r="L100" s="24">
        <f t="shared" si="3"/>
        <v>0</v>
      </c>
    </row>
    <row r="101" spans="1:12" ht="15" customHeight="1" x14ac:dyDescent="0.25">
      <c r="A101" s="12">
        <v>98</v>
      </c>
      <c r="B101" s="13" t="s">
        <v>141</v>
      </c>
      <c r="C101" s="14" t="s">
        <v>0</v>
      </c>
      <c r="D101" s="16" t="s">
        <v>148</v>
      </c>
      <c r="E101" s="16">
        <v>2</v>
      </c>
      <c r="F101" s="16">
        <v>2</v>
      </c>
      <c r="G101" s="16">
        <v>2</v>
      </c>
      <c r="H101" s="22">
        <f t="shared" si="2"/>
        <v>6</v>
      </c>
      <c r="I101" s="17"/>
      <c r="J101" s="17"/>
      <c r="K101" s="17"/>
      <c r="L101" s="24">
        <f t="shared" si="3"/>
        <v>0</v>
      </c>
    </row>
    <row r="102" spans="1:12" ht="15" customHeight="1" x14ac:dyDescent="0.25">
      <c r="A102" s="12">
        <v>99</v>
      </c>
      <c r="B102" s="13" t="s">
        <v>142</v>
      </c>
      <c r="C102" s="14" t="s">
        <v>0</v>
      </c>
      <c r="D102" s="16" t="s">
        <v>148</v>
      </c>
      <c r="E102" s="16">
        <v>2</v>
      </c>
      <c r="F102" s="16">
        <v>2</v>
      </c>
      <c r="G102" s="16">
        <v>2</v>
      </c>
      <c r="H102" s="22">
        <f t="shared" si="2"/>
        <v>6</v>
      </c>
      <c r="I102" s="17"/>
      <c r="J102" s="17"/>
      <c r="K102" s="17"/>
      <c r="L102" s="24">
        <f t="shared" si="3"/>
        <v>0</v>
      </c>
    </row>
    <row r="103" spans="1:12" ht="30" customHeight="1" x14ac:dyDescent="0.25">
      <c r="A103" s="12">
        <v>100</v>
      </c>
      <c r="B103" s="13" t="s">
        <v>143</v>
      </c>
      <c r="C103" s="14" t="s">
        <v>0</v>
      </c>
      <c r="D103" s="16" t="s">
        <v>148</v>
      </c>
      <c r="E103" s="16">
        <v>167</v>
      </c>
      <c r="F103" s="16">
        <v>167</v>
      </c>
      <c r="G103" s="16">
        <v>167</v>
      </c>
      <c r="H103" s="22">
        <f t="shared" si="2"/>
        <v>501</v>
      </c>
      <c r="I103" s="17"/>
      <c r="J103" s="17"/>
      <c r="K103" s="17"/>
      <c r="L103" s="24">
        <f t="shared" si="3"/>
        <v>0</v>
      </c>
    </row>
    <row r="104" spans="1:12" ht="15" customHeight="1" x14ac:dyDescent="0.25">
      <c r="A104" s="12">
        <v>101</v>
      </c>
      <c r="B104" s="13" t="s">
        <v>144</v>
      </c>
      <c r="C104" s="14" t="s">
        <v>0</v>
      </c>
      <c r="D104" s="16" t="s">
        <v>148</v>
      </c>
      <c r="E104" s="16">
        <v>167</v>
      </c>
      <c r="F104" s="16">
        <v>167</v>
      </c>
      <c r="G104" s="16">
        <v>167</v>
      </c>
      <c r="H104" s="22">
        <f t="shared" si="2"/>
        <v>501</v>
      </c>
      <c r="I104" s="17"/>
      <c r="J104" s="17"/>
      <c r="K104" s="17"/>
      <c r="L104" s="24">
        <f t="shared" si="3"/>
        <v>0</v>
      </c>
    </row>
    <row r="105" spans="1:12" ht="30" customHeight="1" x14ac:dyDescent="0.25">
      <c r="A105" s="12">
        <v>102</v>
      </c>
      <c r="B105" s="13" t="s">
        <v>145</v>
      </c>
      <c r="C105" s="14" t="s">
        <v>0</v>
      </c>
      <c r="D105" s="16" t="s">
        <v>148</v>
      </c>
      <c r="E105" s="16">
        <v>17</v>
      </c>
      <c r="F105" s="16">
        <v>17</v>
      </c>
      <c r="G105" s="16">
        <v>17</v>
      </c>
      <c r="H105" s="22">
        <f t="shared" si="2"/>
        <v>51</v>
      </c>
      <c r="I105" s="17"/>
      <c r="J105" s="17"/>
      <c r="K105" s="17"/>
      <c r="L105" s="24">
        <f t="shared" si="3"/>
        <v>0</v>
      </c>
    </row>
    <row r="106" spans="1:12" ht="15" customHeight="1" x14ac:dyDescent="0.25">
      <c r="A106" s="12">
        <v>103</v>
      </c>
      <c r="B106" s="13" t="s">
        <v>361</v>
      </c>
      <c r="C106" s="14" t="s">
        <v>0</v>
      </c>
      <c r="D106" s="16" t="s">
        <v>148</v>
      </c>
      <c r="E106" s="16">
        <v>2</v>
      </c>
      <c r="F106" s="16">
        <v>2</v>
      </c>
      <c r="G106" s="16">
        <v>2</v>
      </c>
      <c r="H106" s="22">
        <f t="shared" si="2"/>
        <v>6</v>
      </c>
      <c r="I106" s="17"/>
      <c r="J106" s="17"/>
      <c r="K106" s="17"/>
      <c r="L106" s="24">
        <f t="shared" si="3"/>
        <v>0</v>
      </c>
    </row>
    <row r="107" spans="1:12" ht="45" customHeight="1" x14ac:dyDescent="0.25">
      <c r="A107" s="12">
        <v>104</v>
      </c>
      <c r="B107" s="13" t="s">
        <v>238</v>
      </c>
      <c r="C107" s="14" t="s">
        <v>0</v>
      </c>
      <c r="D107" s="16" t="s">
        <v>148</v>
      </c>
      <c r="E107" s="16">
        <v>4</v>
      </c>
      <c r="F107" s="16">
        <v>4</v>
      </c>
      <c r="G107" s="16">
        <v>4</v>
      </c>
      <c r="H107" s="22">
        <f t="shared" si="2"/>
        <v>12</v>
      </c>
      <c r="I107" s="17"/>
      <c r="J107" s="17"/>
      <c r="K107" s="17"/>
      <c r="L107" s="24">
        <f t="shared" si="3"/>
        <v>0</v>
      </c>
    </row>
    <row r="108" spans="1:12" ht="15" customHeight="1" x14ac:dyDescent="0.25">
      <c r="A108" s="12">
        <v>105</v>
      </c>
      <c r="B108" s="13" t="s">
        <v>395</v>
      </c>
      <c r="C108" s="14" t="s">
        <v>209</v>
      </c>
      <c r="D108" s="16" t="s">
        <v>148</v>
      </c>
      <c r="E108" s="16">
        <v>2</v>
      </c>
      <c r="F108" s="16">
        <v>2</v>
      </c>
      <c r="G108" s="16">
        <v>2</v>
      </c>
      <c r="H108" s="22">
        <f t="shared" si="2"/>
        <v>6</v>
      </c>
      <c r="I108" s="17"/>
      <c r="J108" s="17"/>
      <c r="K108" s="17"/>
      <c r="L108" s="24">
        <f t="shared" si="3"/>
        <v>0</v>
      </c>
    </row>
    <row r="109" spans="1:12" ht="46.35" customHeight="1" x14ac:dyDescent="0.25">
      <c r="A109" s="12">
        <v>106</v>
      </c>
      <c r="B109" s="13" t="s">
        <v>362</v>
      </c>
      <c r="C109" s="14" t="s">
        <v>209</v>
      </c>
      <c r="D109" s="16" t="s">
        <v>148</v>
      </c>
      <c r="E109" s="16">
        <v>3</v>
      </c>
      <c r="F109" s="16">
        <v>3</v>
      </c>
      <c r="G109" s="16">
        <v>3</v>
      </c>
      <c r="H109" s="22">
        <f t="shared" si="2"/>
        <v>9</v>
      </c>
      <c r="I109" s="17"/>
      <c r="J109" s="17"/>
      <c r="K109" s="17"/>
      <c r="L109" s="24">
        <f t="shared" si="3"/>
        <v>0</v>
      </c>
    </row>
    <row r="110" spans="1:12" ht="15" customHeight="1" x14ac:dyDescent="0.25">
      <c r="A110" s="12">
        <v>107</v>
      </c>
      <c r="B110" s="13" t="s">
        <v>404</v>
      </c>
      <c r="C110" s="14" t="s">
        <v>0</v>
      </c>
      <c r="D110" s="16" t="s">
        <v>148</v>
      </c>
      <c r="E110" s="16">
        <v>17</v>
      </c>
      <c r="F110" s="16">
        <v>17</v>
      </c>
      <c r="G110" s="16">
        <v>17</v>
      </c>
      <c r="H110" s="22">
        <f t="shared" si="2"/>
        <v>51</v>
      </c>
      <c r="I110" s="17"/>
      <c r="J110" s="17"/>
      <c r="K110" s="17"/>
      <c r="L110" s="24">
        <f t="shared" si="3"/>
        <v>0</v>
      </c>
    </row>
    <row r="111" spans="1:12" ht="30" customHeight="1" x14ac:dyDescent="0.25">
      <c r="A111" s="12">
        <v>108</v>
      </c>
      <c r="B111" s="13" t="s">
        <v>363</v>
      </c>
      <c r="C111" s="14" t="s">
        <v>0</v>
      </c>
      <c r="D111" s="16" t="s">
        <v>148</v>
      </c>
      <c r="E111" s="16">
        <v>3</v>
      </c>
      <c r="F111" s="16">
        <v>3</v>
      </c>
      <c r="G111" s="16">
        <v>3</v>
      </c>
      <c r="H111" s="22">
        <f t="shared" si="2"/>
        <v>9</v>
      </c>
      <c r="I111" s="17"/>
      <c r="J111" s="17"/>
      <c r="K111" s="17"/>
      <c r="L111" s="24">
        <f t="shared" si="3"/>
        <v>0</v>
      </c>
    </row>
    <row r="112" spans="1:12" ht="30" customHeight="1" x14ac:dyDescent="0.25">
      <c r="A112" s="12">
        <v>109</v>
      </c>
      <c r="B112" s="13" t="s">
        <v>364</v>
      </c>
      <c r="C112" s="14" t="s">
        <v>0</v>
      </c>
      <c r="D112" s="16" t="s">
        <v>148</v>
      </c>
      <c r="E112" s="16">
        <v>2</v>
      </c>
      <c r="F112" s="16">
        <v>2</v>
      </c>
      <c r="G112" s="16">
        <v>2</v>
      </c>
      <c r="H112" s="22">
        <f t="shared" si="2"/>
        <v>6</v>
      </c>
      <c r="I112" s="17"/>
      <c r="J112" s="17"/>
      <c r="K112" s="17"/>
      <c r="L112" s="24">
        <f t="shared" si="3"/>
        <v>0</v>
      </c>
    </row>
    <row r="113" spans="1:13" ht="15" customHeight="1" x14ac:dyDescent="0.25">
      <c r="A113" s="12">
        <v>110</v>
      </c>
      <c r="B113" s="13" t="s">
        <v>365</v>
      </c>
      <c r="C113" s="14" t="s">
        <v>0</v>
      </c>
      <c r="D113" s="16" t="s">
        <v>148</v>
      </c>
      <c r="E113" s="16">
        <v>100</v>
      </c>
      <c r="F113" s="16">
        <v>100</v>
      </c>
      <c r="G113" s="16">
        <v>100</v>
      </c>
      <c r="H113" s="22">
        <f t="shared" si="2"/>
        <v>300</v>
      </c>
      <c r="I113" s="17"/>
      <c r="J113" s="17"/>
      <c r="K113" s="17"/>
      <c r="L113" s="24">
        <f t="shared" si="3"/>
        <v>0</v>
      </c>
    </row>
    <row r="114" spans="1:13" ht="15" customHeight="1" x14ac:dyDescent="0.25">
      <c r="A114" s="12">
        <v>111</v>
      </c>
      <c r="B114" s="13" t="s">
        <v>366</v>
      </c>
      <c r="C114" s="14" t="s">
        <v>0</v>
      </c>
      <c r="D114" s="16" t="s">
        <v>148</v>
      </c>
      <c r="E114" s="16">
        <v>100</v>
      </c>
      <c r="F114" s="16">
        <v>100</v>
      </c>
      <c r="G114" s="16">
        <v>100</v>
      </c>
      <c r="H114" s="22">
        <f t="shared" si="2"/>
        <v>300</v>
      </c>
      <c r="I114" s="17"/>
      <c r="J114" s="17"/>
      <c r="K114" s="17"/>
      <c r="L114" s="24">
        <f t="shared" si="3"/>
        <v>0</v>
      </c>
    </row>
    <row r="115" spans="1:13" ht="15" customHeight="1" x14ac:dyDescent="0.25">
      <c r="A115" s="12">
        <v>112</v>
      </c>
      <c r="B115" s="13" t="s">
        <v>367</v>
      </c>
      <c r="C115" s="14" t="s">
        <v>0</v>
      </c>
      <c r="D115" s="16" t="s">
        <v>148</v>
      </c>
      <c r="E115" s="16">
        <v>100</v>
      </c>
      <c r="F115" s="16">
        <v>100</v>
      </c>
      <c r="G115" s="16">
        <v>100</v>
      </c>
      <c r="H115" s="22">
        <f t="shared" si="2"/>
        <v>300</v>
      </c>
      <c r="I115" s="17"/>
      <c r="J115" s="17"/>
      <c r="K115" s="17"/>
      <c r="L115" s="24">
        <f t="shared" si="3"/>
        <v>0</v>
      </c>
    </row>
    <row r="116" spans="1:13" ht="30" customHeight="1" x14ac:dyDescent="0.25">
      <c r="A116" s="12">
        <v>113</v>
      </c>
      <c r="B116" s="13" t="s">
        <v>368</v>
      </c>
      <c r="C116" s="14" t="s">
        <v>149</v>
      </c>
      <c r="D116" s="16" t="s">
        <v>148</v>
      </c>
      <c r="E116" s="16">
        <v>300</v>
      </c>
      <c r="F116" s="16">
        <v>300</v>
      </c>
      <c r="G116" s="16">
        <v>300</v>
      </c>
      <c r="H116" s="22">
        <f t="shared" si="2"/>
        <v>900</v>
      </c>
      <c r="I116" s="17"/>
      <c r="J116" s="17"/>
      <c r="K116" s="17"/>
      <c r="L116" s="24">
        <f t="shared" si="3"/>
        <v>0</v>
      </c>
    </row>
    <row r="117" spans="1:13" ht="15" customHeight="1" x14ac:dyDescent="0.25">
      <c r="A117" s="12">
        <v>114</v>
      </c>
      <c r="B117" s="13" t="s">
        <v>369</v>
      </c>
      <c r="C117" s="14" t="s">
        <v>0</v>
      </c>
      <c r="D117" s="16" t="s">
        <v>148</v>
      </c>
      <c r="E117" s="16">
        <v>300</v>
      </c>
      <c r="F117" s="16">
        <v>300</v>
      </c>
      <c r="G117" s="16">
        <v>300</v>
      </c>
      <c r="H117" s="22">
        <f t="shared" si="2"/>
        <v>900</v>
      </c>
      <c r="I117" s="17"/>
      <c r="J117" s="17"/>
      <c r="K117" s="17"/>
      <c r="L117" s="24">
        <f t="shared" si="3"/>
        <v>0</v>
      </c>
    </row>
    <row r="118" spans="1:13" ht="30" customHeight="1" x14ac:dyDescent="0.25">
      <c r="A118" s="12">
        <v>115</v>
      </c>
      <c r="B118" s="13" t="s">
        <v>370</v>
      </c>
      <c r="C118" s="14" t="s">
        <v>0</v>
      </c>
      <c r="D118" s="16" t="s">
        <v>148</v>
      </c>
      <c r="E118" s="16">
        <v>33</v>
      </c>
      <c r="F118" s="16">
        <v>33</v>
      </c>
      <c r="G118" s="16">
        <v>33</v>
      </c>
      <c r="H118" s="22">
        <f t="shared" si="2"/>
        <v>99</v>
      </c>
      <c r="I118" s="17"/>
      <c r="J118" s="17"/>
      <c r="K118" s="17"/>
      <c r="L118" s="24">
        <f t="shared" si="3"/>
        <v>0</v>
      </c>
    </row>
    <row r="119" spans="1:13" ht="15" customHeight="1" x14ac:dyDescent="0.25">
      <c r="A119" s="12">
        <v>116</v>
      </c>
      <c r="B119" s="13" t="s">
        <v>371</v>
      </c>
      <c r="C119" s="14" t="s">
        <v>0</v>
      </c>
      <c r="D119" s="16" t="s">
        <v>148</v>
      </c>
      <c r="E119" s="16">
        <v>33</v>
      </c>
      <c r="F119" s="16">
        <v>33</v>
      </c>
      <c r="G119" s="16">
        <v>33</v>
      </c>
      <c r="H119" s="22">
        <f t="shared" si="2"/>
        <v>99</v>
      </c>
      <c r="I119" s="17"/>
      <c r="J119" s="17"/>
      <c r="K119" s="17"/>
      <c r="L119" s="24">
        <f t="shared" si="3"/>
        <v>0</v>
      </c>
    </row>
    <row r="120" spans="1:13" ht="15" customHeight="1" x14ac:dyDescent="0.25">
      <c r="A120" s="12">
        <v>117</v>
      </c>
      <c r="B120" s="13" t="s">
        <v>384</v>
      </c>
      <c r="C120" s="14" t="s">
        <v>151</v>
      </c>
      <c r="D120" s="16" t="s">
        <v>148</v>
      </c>
      <c r="E120" s="16">
        <v>1000</v>
      </c>
      <c r="F120" s="16">
        <v>1000</v>
      </c>
      <c r="G120" s="16">
        <v>1000</v>
      </c>
      <c r="H120" s="22">
        <f t="shared" si="2"/>
        <v>3000</v>
      </c>
      <c r="I120" s="17"/>
      <c r="J120" s="17"/>
      <c r="K120" s="17"/>
      <c r="L120" s="24">
        <f t="shared" si="3"/>
        <v>0</v>
      </c>
    </row>
    <row r="121" spans="1:13" ht="30" customHeight="1" thickBot="1" x14ac:dyDescent="0.3">
      <c r="A121" s="84">
        <v>118</v>
      </c>
      <c r="B121" s="85" t="s">
        <v>385</v>
      </c>
      <c r="C121" s="86" t="s">
        <v>151</v>
      </c>
      <c r="D121" s="87" t="s">
        <v>148</v>
      </c>
      <c r="E121" s="87">
        <v>1000</v>
      </c>
      <c r="F121" s="87">
        <v>1000</v>
      </c>
      <c r="G121" s="87">
        <v>1000</v>
      </c>
      <c r="H121" s="88">
        <f t="shared" si="2"/>
        <v>3000</v>
      </c>
      <c r="I121" s="17"/>
      <c r="J121" s="17"/>
      <c r="K121" s="17"/>
      <c r="L121" s="89">
        <f t="shared" si="3"/>
        <v>0</v>
      </c>
    </row>
    <row r="122" spans="1:13" ht="15" customHeight="1" thickBot="1" x14ac:dyDescent="0.3">
      <c r="A122" s="145" t="s">
        <v>465</v>
      </c>
      <c r="B122" s="146"/>
      <c r="C122" s="146"/>
      <c r="D122" s="146"/>
      <c r="E122" s="146"/>
      <c r="F122" s="146"/>
      <c r="G122" s="146"/>
      <c r="H122" s="146"/>
      <c r="I122" s="146"/>
      <c r="J122" s="146"/>
      <c r="K122" s="147"/>
      <c r="L122" s="140">
        <f>SUM(L4:L121)</f>
        <v>0</v>
      </c>
    </row>
    <row r="123" spans="1:13" ht="15" customHeight="1" thickBot="1" x14ac:dyDescent="0.3">
      <c r="A123" s="133" t="s">
        <v>466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9">
        <f>L122*0.2</f>
        <v>0</v>
      </c>
      <c r="M123" s="136"/>
    </row>
    <row r="124" spans="1:13" ht="15" customHeight="1" thickBot="1" x14ac:dyDescent="0.3">
      <c r="A124" s="133" t="s">
        <v>467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41">
        <f>L122+L123</f>
        <v>0</v>
      </c>
      <c r="M124" s="136"/>
    </row>
    <row r="126" spans="1:13" x14ac:dyDescent="0.25">
      <c r="A126" s="83" t="s">
        <v>405</v>
      </c>
      <c r="B126" s="62"/>
      <c r="C126" s="62"/>
      <c r="D126" s="62"/>
      <c r="E126" s="62"/>
      <c r="F126" s="62"/>
      <c r="M126" s="39"/>
    </row>
    <row r="127" spans="1:13" ht="14.45" customHeight="1" x14ac:dyDescent="0.25">
      <c r="A127" s="101" t="s">
        <v>408</v>
      </c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39"/>
    </row>
    <row r="128" spans="1:13" ht="14.45" customHeight="1" x14ac:dyDescent="0.25">
      <c r="A128" s="101" t="s">
        <v>406</v>
      </c>
      <c r="B128" s="101"/>
      <c r="C128" s="101"/>
      <c r="D128" s="101"/>
      <c r="E128" s="101"/>
      <c r="F128" s="101"/>
      <c r="G128" s="101"/>
      <c r="H128" s="101"/>
      <c r="I128" s="101"/>
      <c r="J128" s="101"/>
      <c r="M128" s="39"/>
    </row>
    <row r="129" spans="1:13" ht="14.45" customHeight="1" x14ac:dyDescent="0.25">
      <c r="A129" s="101" t="s">
        <v>450</v>
      </c>
      <c r="B129" s="101"/>
      <c r="C129" s="101"/>
      <c r="D129" s="101"/>
      <c r="E129" s="101"/>
      <c r="F129" s="101"/>
      <c r="G129" s="101"/>
      <c r="H129" s="101"/>
      <c r="I129" s="101"/>
      <c r="J129" s="101"/>
      <c r="M129" s="39"/>
    </row>
    <row r="130" spans="1:13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M130" s="39"/>
    </row>
    <row r="131" spans="1:13" ht="18.600000000000001" customHeight="1" x14ac:dyDescent="0.25">
      <c r="A131" s="112" t="s">
        <v>449</v>
      </c>
      <c r="B131" s="112"/>
      <c r="C131" s="80"/>
      <c r="D131" s="80"/>
      <c r="E131" s="80"/>
      <c r="F131" s="80"/>
      <c r="G131" s="80"/>
      <c r="H131" s="80"/>
      <c r="I131" s="80"/>
      <c r="J131" s="80"/>
      <c r="M131" s="39"/>
    </row>
    <row r="132" spans="1:13" x14ac:dyDescent="0.25">
      <c r="A132" s="63"/>
      <c r="B132" s="63"/>
      <c r="C132" s="80"/>
      <c r="D132" s="80"/>
      <c r="E132" s="80"/>
      <c r="F132" s="80"/>
      <c r="G132" s="80"/>
      <c r="H132" s="80"/>
      <c r="I132" s="80"/>
      <c r="J132" s="80"/>
      <c r="M132" s="39"/>
    </row>
    <row r="133" spans="1:13" x14ac:dyDescent="0.25">
      <c r="A133" s="63"/>
      <c r="C133" s="80"/>
      <c r="D133" s="80"/>
      <c r="E133" s="80"/>
      <c r="F133" s="80"/>
      <c r="G133" s="80"/>
      <c r="H133" s="80"/>
      <c r="I133" s="80"/>
      <c r="J133" s="80"/>
      <c r="M133" s="39"/>
    </row>
    <row r="134" spans="1:13" x14ac:dyDescent="0.25">
      <c r="A134" s="63"/>
      <c r="B134" s="63"/>
      <c r="C134" s="64"/>
      <c r="D134" s="64"/>
      <c r="E134" s="40"/>
      <c r="M134" s="39"/>
    </row>
    <row r="135" spans="1:13" x14ac:dyDescent="0.25">
      <c r="A135" s="82"/>
      <c r="B135" s="82"/>
      <c r="C135" s="93"/>
      <c r="D135" s="93"/>
      <c r="E135" s="70"/>
      <c r="F135" s="65"/>
      <c r="G135" s="107"/>
      <c r="H135" s="108"/>
      <c r="I135" s="65"/>
      <c r="J135" s="65"/>
      <c r="K135" s="65"/>
      <c r="M135" s="39"/>
    </row>
    <row r="136" spans="1:13" x14ac:dyDescent="0.25">
      <c r="A136" s="82" t="s">
        <v>451</v>
      </c>
      <c r="B136" s="82"/>
      <c r="C136" s="69"/>
      <c r="D136" s="65"/>
      <c r="E136" s="65"/>
      <c r="F136" s="65"/>
      <c r="G136" s="66"/>
      <c r="H136" s="81"/>
      <c r="I136" s="81" t="s">
        <v>411</v>
      </c>
      <c r="J136" s="81"/>
      <c r="K136" s="81"/>
      <c r="L136" s="59"/>
      <c r="M136" s="59"/>
    </row>
    <row r="137" spans="1:13" x14ac:dyDescent="0.25">
      <c r="G137" s="109" t="s">
        <v>410</v>
      </c>
      <c r="H137" s="109"/>
      <c r="I137" s="109"/>
      <c r="J137" s="109"/>
      <c r="K137" s="109"/>
      <c r="L137" s="92"/>
      <c r="M137" s="92"/>
    </row>
    <row r="138" spans="1:13" x14ac:dyDescent="0.25">
      <c r="G138" s="109"/>
      <c r="H138" s="109"/>
      <c r="I138" s="109"/>
      <c r="J138" s="109"/>
      <c r="K138" s="109"/>
      <c r="L138" s="92"/>
      <c r="M138" s="92"/>
    </row>
  </sheetData>
  <sheetProtection algorithmName="SHA-512" hashValue="cA8r3PXCERVnLi5HFZ9iFg6x153Rhs14b2Bi8KEOw+ENdiD/Dz3A5WOyiNbhdpY6BC7KX9AKxV/79zqYAPxVsQ==" saltValue="7MSZHxCbgI3kJqjA/dgDgA==" spinCount="100000" sheet="1" objects="1" scenarios="1"/>
  <mergeCells count="7">
    <mergeCell ref="A129:J129"/>
    <mergeCell ref="G135:H135"/>
    <mergeCell ref="G137:K138"/>
    <mergeCell ref="A122:K122"/>
    <mergeCell ref="A127:L127"/>
    <mergeCell ref="A128:J128"/>
    <mergeCell ref="A131:B131"/>
  </mergeCells>
  <pageMargins left="0.7" right="0.7" top="0.75" bottom="0.75" header="0.3" footer="0.3"/>
  <pageSetup paperSize="9" scale="57" fitToHeight="0" orientation="portrait" r:id="rId1"/>
  <headerFooter>
    <oddHeader xml:space="preserve">&amp;LNákup a dodanie dopravných značiek         
Dopravné zariadenia a príslušenstvo           
&amp;RPríloha č. 1 k časti B2 (tabuľka č.3) 
zároveň Príloha č. 1 (tabuľka č.3) k Rámcovej dohode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5"/>
  <sheetViews>
    <sheetView view="pageLayout" topLeftCell="A25" zoomScaleNormal="100" workbookViewId="0">
      <selection activeCell="M38" sqref="M38:M40"/>
    </sheetView>
  </sheetViews>
  <sheetFormatPr defaultColWidth="8.85546875" defaultRowHeight="15" x14ac:dyDescent="0.25"/>
  <cols>
    <col min="1" max="1" width="8.7109375" style="39" customWidth="1"/>
    <col min="2" max="2" width="24.85546875" style="39" customWidth="1"/>
    <col min="3" max="3" width="9.7109375" style="39" customWidth="1"/>
    <col min="4" max="4" width="11.5703125" style="39" bestFit="1" customWidth="1"/>
    <col min="5" max="5" width="6.7109375" style="39" customWidth="1"/>
    <col min="6" max="8" width="9.42578125" style="39" customWidth="1"/>
    <col min="9" max="9" width="12.5703125" style="39" customWidth="1"/>
    <col min="10" max="12" width="11.42578125" style="39" customWidth="1"/>
    <col min="13" max="13" width="12.5703125" style="39" bestFit="1" customWidth="1"/>
    <col min="14" max="14" width="10" style="39" bestFit="1" customWidth="1"/>
    <col min="15" max="16384" width="8.85546875" style="39"/>
  </cols>
  <sheetData>
    <row r="1" spans="1:13" x14ac:dyDescent="0.25">
      <c r="A1" s="83" t="s">
        <v>457</v>
      </c>
    </row>
    <row r="2" spans="1:13" ht="15" customHeight="1" thickBot="1" x14ac:dyDescent="0.3">
      <c r="A2" s="1"/>
      <c r="B2" s="3"/>
      <c r="C2" s="2"/>
      <c r="D2" s="4"/>
      <c r="E2" s="4"/>
      <c r="F2" s="4"/>
      <c r="G2" s="4"/>
      <c r="H2" s="4"/>
      <c r="I2" s="4"/>
      <c r="J2" s="5"/>
      <c r="K2" s="5"/>
      <c r="L2" s="5"/>
      <c r="M2" s="5"/>
    </row>
    <row r="3" spans="1:13" ht="66.75" customHeight="1" thickTop="1" thickBot="1" x14ac:dyDescent="0.3">
      <c r="A3" s="18" t="s">
        <v>15</v>
      </c>
      <c r="B3" s="19" t="s">
        <v>10</v>
      </c>
      <c r="C3" s="19" t="s">
        <v>13</v>
      </c>
      <c r="D3" s="19" t="s">
        <v>11</v>
      </c>
      <c r="E3" s="19" t="s">
        <v>12</v>
      </c>
      <c r="F3" s="19" t="s">
        <v>458</v>
      </c>
      <c r="G3" s="19" t="s">
        <v>459</v>
      </c>
      <c r="H3" s="19" t="s">
        <v>460</v>
      </c>
      <c r="I3" s="19" t="s">
        <v>468</v>
      </c>
      <c r="J3" s="19" t="s">
        <v>462</v>
      </c>
      <c r="K3" s="19" t="s">
        <v>463</v>
      </c>
      <c r="L3" s="19" t="s">
        <v>464</v>
      </c>
      <c r="M3" s="20" t="s">
        <v>465</v>
      </c>
    </row>
    <row r="4" spans="1:13" ht="15" customHeight="1" thickTop="1" x14ac:dyDescent="0.25">
      <c r="A4" s="6">
        <v>1</v>
      </c>
      <c r="B4" s="7" t="s">
        <v>147</v>
      </c>
      <c r="C4" s="8" t="s">
        <v>151</v>
      </c>
      <c r="D4" s="9" t="s">
        <v>338</v>
      </c>
      <c r="E4" s="10">
        <v>1</v>
      </c>
      <c r="F4" s="10">
        <v>2</v>
      </c>
      <c r="G4" s="10">
        <v>2</v>
      </c>
      <c r="H4" s="10">
        <v>2</v>
      </c>
      <c r="I4" s="21">
        <f>F4+G4+H4</f>
        <v>6</v>
      </c>
      <c r="J4" s="11"/>
      <c r="K4" s="11"/>
      <c r="L4" s="11"/>
      <c r="M4" s="23">
        <f>F4*J4+G4*K4+H4*L4</f>
        <v>0</v>
      </c>
    </row>
    <row r="5" spans="1:13" ht="15" customHeight="1" x14ac:dyDescent="0.25">
      <c r="A5" s="12">
        <v>2</v>
      </c>
      <c r="B5" s="13" t="s">
        <v>147</v>
      </c>
      <c r="C5" s="14" t="s">
        <v>151</v>
      </c>
      <c r="D5" s="15" t="s">
        <v>338</v>
      </c>
      <c r="E5" s="16">
        <v>2</v>
      </c>
      <c r="F5" s="16">
        <v>7</v>
      </c>
      <c r="G5" s="16">
        <v>7</v>
      </c>
      <c r="H5" s="16">
        <v>7</v>
      </c>
      <c r="I5" s="22">
        <f t="shared" ref="I5:I37" si="0">F5+G5+H5</f>
        <v>21</v>
      </c>
      <c r="J5" s="17"/>
      <c r="K5" s="17"/>
      <c r="L5" s="17"/>
      <c r="M5" s="24">
        <f t="shared" ref="M5:M37" si="1">F5*J5+G5*K5+H5*L5</f>
        <v>0</v>
      </c>
    </row>
    <row r="6" spans="1:13" ht="15" customHeight="1" x14ac:dyDescent="0.25">
      <c r="A6" s="12">
        <v>3</v>
      </c>
      <c r="B6" s="13" t="s">
        <v>147</v>
      </c>
      <c r="C6" s="14" t="s">
        <v>151</v>
      </c>
      <c r="D6" s="15" t="s">
        <v>338</v>
      </c>
      <c r="E6" s="16">
        <v>3</v>
      </c>
      <c r="F6" s="16">
        <v>2</v>
      </c>
      <c r="G6" s="16">
        <v>2</v>
      </c>
      <c r="H6" s="16">
        <v>2</v>
      </c>
      <c r="I6" s="22">
        <f t="shared" si="0"/>
        <v>6</v>
      </c>
      <c r="J6" s="17"/>
      <c r="K6" s="17"/>
      <c r="L6" s="17"/>
      <c r="M6" s="24">
        <f t="shared" si="1"/>
        <v>0</v>
      </c>
    </row>
    <row r="7" spans="1:13" ht="15" customHeight="1" x14ac:dyDescent="0.25">
      <c r="A7" s="12">
        <v>4</v>
      </c>
      <c r="B7" s="13" t="s">
        <v>147</v>
      </c>
      <c r="C7" s="14" t="s">
        <v>337</v>
      </c>
      <c r="D7" s="15" t="s">
        <v>339</v>
      </c>
      <c r="E7" s="16">
        <v>1</v>
      </c>
      <c r="F7" s="16">
        <v>2</v>
      </c>
      <c r="G7" s="16">
        <v>2</v>
      </c>
      <c r="H7" s="16">
        <v>2</v>
      </c>
      <c r="I7" s="22">
        <f t="shared" si="0"/>
        <v>6</v>
      </c>
      <c r="J7" s="17"/>
      <c r="K7" s="17"/>
      <c r="L7" s="17"/>
      <c r="M7" s="24">
        <f t="shared" si="1"/>
        <v>0</v>
      </c>
    </row>
    <row r="8" spans="1:13" ht="15" customHeight="1" x14ac:dyDescent="0.25">
      <c r="A8" s="12">
        <v>5</v>
      </c>
      <c r="B8" s="13" t="s">
        <v>147</v>
      </c>
      <c r="C8" s="14" t="s">
        <v>337</v>
      </c>
      <c r="D8" s="15" t="s">
        <v>339</v>
      </c>
      <c r="E8" s="16">
        <v>2</v>
      </c>
      <c r="F8" s="16">
        <v>10</v>
      </c>
      <c r="G8" s="16">
        <v>10</v>
      </c>
      <c r="H8" s="16">
        <v>10</v>
      </c>
      <c r="I8" s="22">
        <f t="shared" si="0"/>
        <v>30</v>
      </c>
      <c r="J8" s="17"/>
      <c r="K8" s="17"/>
      <c r="L8" s="17"/>
      <c r="M8" s="24">
        <f t="shared" si="1"/>
        <v>0</v>
      </c>
    </row>
    <row r="9" spans="1:13" ht="15" customHeight="1" x14ac:dyDescent="0.25">
      <c r="A9" s="12">
        <v>6</v>
      </c>
      <c r="B9" s="13" t="s">
        <v>147</v>
      </c>
      <c r="C9" s="14" t="s">
        <v>337</v>
      </c>
      <c r="D9" s="15" t="s">
        <v>339</v>
      </c>
      <c r="E9" s="16">
        <v>3</v>
      </c>
      <c r="F9" s="16">
        <v>2</v>
      </c>
      <c r="G9" s="16">
        <v>2</v>
      </c>
      <c r="H9" s="16">
        <v>2</v>
      </c>
      <c r="I9" s="22">
        <f t="shared" si="0"/>
        <v>6</v>
      </c>
      <c r="J9" s="17"/>
      <c r="K9" s="17"/>
      <c r="L9" s="17"/>
      <c r="M9" s="24">
        <f t="shared" si="1"/>
        <v>0</v>
      </c>
    </row>
    <row r="10" spans="1:13" ht="15" customHeight="1" x14ac:dyDescent="0.25">
      <c r="A10" s="12">
        <v>7</v>
      </c>
      <c r="B10" s="13" t="s">
        <v>147</v>
      </c>
      <c r="C10" s="14" t="s">
        <v>337</v>
      </c>
      <c r="D10" s="15" t="s">
        <v>340</v>
      </c>
      <c r="E10" s="16">
        <v>1</v>
      </c>
      <c r="F10" s="16">
        <v>2</v>
      </c>
      <c r="G10" s="16">
        <v>2</v>
      </c>
      <c r="H10" s="16">
        <v>2</v>
      </c>
      <c r="I10" s="22">
        <f t="shared" si="0"/>
        <v>6</v>
      </c>
      <c r="J10" s="17"/>
      <c r="K10" s="17"/>
      <c r="L10" s="17"/>
      <c r="M10" s="24">
        <f t="shared" si="1"/>
        <v>0</v>
      </c>
    </row>
    <row r="11" spans="1:13" ht="15" customHeight="1" x14ac:dyDescent="0.25">
      <c r="A11" s="12">
        <v>8</v>
      </c>
      <c r="B11" s="13" t="s">
        <v>147</v>
      </c>
      <c r="C11" s="14" t="s">
        <v>337</v>
      </c>
      <c r="D11" s="15" t="s">
        <v>340</v>
      </c>
      <c r="E11" s="16">
        <v>2</v>
      </c>
      <c r="F11" s="16">
        <v>17</v>
      </c>
      <c r="G11" s="16">
        <v>17</v>
      </c>
      <c r="H11" s="16">
        <v>17</v>
      </c>
      <c r="I11" s="22">
        <f t="shared" si="0"/>
        <v>51</v>
      </c>
      <c r="J11" s="17"/>
      <c r="K11" s="17"/>
      <c r="L11" s="17"/>
      <c r="M11" s="24">
        <f t="shared" si="1"/>
        <v>0</v>
      </c>
    </row>
    <row r="12" spans="1:13" ht="15" customHeight="1" x14ac:dyDescent="0.25">
      <c r="A12" s="12">
        <v>9</v>
      </c>
      <c r="B12" s="13" t="s">
        <v>147</v>
      </c>
      <c r="C12" s="14" t="s">
        <v>337</v>
      </c>
      <c r="D12" s="15" t="s">
        <v>340</v>
      </c>
      <c r="E12" s="16">
        <v>3</v>
      </c>
      <c r="F12" s="16">
        <v>2</v>
      </c>
      <c r="G12" s="16">
        <v>2</v>
      </c>
      <c r="H12" s="16">
        <v>2</v>
      </c>
      <c r="I12" s="22">
        <f t="shared" si="0"/>
        <v>6</v>
      </c>
      <c r="J12" s="17"/>
      <c r="K12" s="17"/>
      <c r="L12" s="17"/>
      <c r="M12" s="24">
        <f t="shared" si="1"/>
        <v>0</v>
      </c>
    </row>
    <row r="13" spans="1:13" ht="15" customHeight="1" x14ac:dyDescent="0.25">
      <c r="A13" s="12">
        <v>10</v>
      </c>
      <c r="B13" s="13" t="s">
        <v>342</v>
      </c>
      <c r="C13" s="14" t="s">
        <v>337</v>
      </c>
      <c r="D13" s="15" t="s">
        <v>341</v>
      </c>
      <c r="E13" s="16">
        <v>1</v>
      </c>
      <c r="F13" s="16">
        <v>3</v>
      </c>
      <c r="G13" s="16">
        <v>3</v>
      </c>
      <c r="H13" s="16">
        <v>3</v>
      </c>
      <c r="I13" s="22">
        <f t="shared" si="0"/>
        <v>9</v>
      </c>
      <c r="J13" s="17"/>
      <c r="K13" s="17"/>
      <c r="L13" s="17"/>
      <c r="M13" s="24">
        <f t="shared" si="1"/>
        <v>0</v>
      </c>
    </row>
    <row r="14" spans="1:13" ht="15" customHeight="1" x14ac:dyDescent="0.25">
      <c r="A14" s="12">
        <v>11</v>
      </c>
      <c r="B14" s="13" t="s">
        <v>342</v>
      </c>
      <c r="C14" s="14" t="s">
        <v>337</v>
      </c>
      <c r="D14" s="15" t="s">
        <v>341</v>
      </c>
      <c r="E14" s="16">
        <v>2</v>
      </c>
      <c r="F14" s="16">
        <v>833</v>
      </c>
      <c r="G14" s="16">
        <v>833</v>
      </c>
      <c r="H14" s="16">
        <v>833</v>
      </c>
      <c r="I14" s="22">
        <f t="shared" si="0"/>
        <v>2499</v>
      </c>
      <c r="J14" s="17"/>
      <c r="K14" s="17"/>
      <c r="L14" s="17"/>
      <c r="M14" s="24">
        <f t="shared" si="1"/>
        <v>0</v>
      </c>
    </row>
    <row r="15" spans="1:13" ht="15" customHeight="1" x14ac:dyDescent="0.25">
      <c r="A15" s="12">
        <v>12</v>
      </c>
      <c r="B15" s="13" t="s">
        <v>342</v>
      </c>
      <c r="C15" s="14" t="s">
        <v>337</v>
      </c>
      <c r="D15" s="15" t="s">
        <v>341</v>
      </c>
      <c r="E15" s="16">
        <v>3</v>
      </c>
      <c r="F15" s="16">
        <v>3</v>
      </c>
      <c r="G15" s="16">
        <v>3</v>
      </c>
      <c r="H15" s="16">
        <v>3</v>
      </c>
      <c r="I15" s="22">
        <f t="shared" si="0"/>
        <v>9</v>
      </c>
      <c r="J15" s="17"/>
      <c r="K15" s="17"/>
      <c r="L15" s="17"/>
      <c r="M15" s="24">
        <f t="shared" si="1"/>
        <v>0</v>
      </c>
    </row>
    <row r="16" spans="1:13" ht="15" customHeight="1" x14ac:dyDescent="0.25">
      <c r="A16" s="12">
        <v>13</v>
      </c>
      <c r="B16" s="13" t="s">
        <v>154</v>
      </c>
      <c r="C16" s="14" t="s">
        <v>151</v>
      </c>
      <c r="D16" s="15" t="s">
        <v>338</v>
      </c>
      <c r="E16" s="16">
        <v>1</v>
      </c>
      <c r="F16" s="16">
        <v>2</v>
      </c>
      <c r="G16" s="16">
        <v>2</v>
      </c>
      <c r="H16" s="16">
        <v>2</v>
      </c>
      <c r="I16" s="22">
        <f t="shared" si="0"/>
        <v>6</v>
      </c>
      <c r="J16" s="17"/>
      <c r="K16" s="17"/>
      <c r="L16" s="17"/>
      <c r="M16" s="24">
        <f t="shared" si="1"/>
        <v>0</v>
      </c>
    </row>
    <row r="17" spans="1:13" ht="15" customHeight="1" x14ac:dyDescent="0.25">
      <c r="A17" s="12">
        <v>14</v>
      </c>
      <c r="B17" s="13" t="s">
        <v>154</v>
      </c>
      <c r="C17" s="14" t="s">
        <v>151</v>
      </c>
      <c r="D17" s="15" t="s">
        <v>338</v>
      </c>
      <c r="E17" s="16">
        <v>2</v>
      </c>
      <c r="F17" s="16">
        <v>7</v>
      </c>
      <c r="G17" s="16">
        <v>7</v>
      </c>
      <c r="H17" s="16">
        <v>7</v>
      </c>
      <c r="I17" s="22">
        <f t="shared" si="0"/>
        <v>21</v>
      </c>
      <c r="J17" s="17"/>
      <c r="K17" s="17"/>
      <c r="L17" s="17"/>
      <c r="M17" s="24">
        <f t="shared" si="1"/>
        <v>0</v>
      </c>
    </row>
    <row r="18" spans="1:13" ht="15" customHeight="1" x14ac:dyDescent="0.25">
      <c r="A18" s="12">
        <v>15</v>
      </c>
      <c r="B18" s="13" t="s">
        <v>154</v>
      </c>
      <c r="C18" s="14" t="s">
        <v>151</v>
      </c>
      <c r="D18" s="15" t="s">
        <v>338</v>
      </c>
      <c r="E18" s="16">
        <v>3</v>
      </c>
      <c r="F18" s="16">
        <v>2</v>
      </c>
      <c r="G18" s="16">
        <v>2</v>
      </c>
      <c r="H18" s="16">
        <v>2</v>
      </c>
      <c r="I18" s="22">
        <f t="shared" si="0"/>
        <v>6</v>
      </c>
      <c r="J18" s="17"/>
      <c r="K18" s="17"/>
      <c r="L18" s="17"/>
      <c r="M18" s="24">
        <f t="shared" si="1"/>
        <v>0</v>
      </c>
    </row>
    <row r="19" spans="1:13" ht="15" customHeight="1" x14ac:dyDescent="0.25">
      <c r="A19" s="12">
        <v>16</v>
      </c>
      <c r="B19" s="13" t="s">
        <v>154</v>
      </c>
      <c r="C19" s="14" t="s">
        <v>337</v>
      </c>
      <c r="D19" s="15" t="s">
        <v>339</v>
      </c>
      <c r="E19" s="16">
        <v>1</v>
      </c>
      <c r="F19" s="16">
        <v>2</v>
      </c>
      <c r="G19" s="16">
        <v>2</v>
      </c>
      <c r="H19" s="16">
        <v>2</v>
      </c>
      <c r="I19" s="22">
        <f t="shared" si="0"/>
        <v>6</v>
      </c>
      <c r="J19" s="17"/>
      <c r="K19" s="17"/>
      <c r="L19" s="17"/>
      <c r="M19" s="24">
        <f t="shared" si="1"/>
        <v>0</v>
      </c>
    </row>
    <row r="20" spans="1:13" ht="15" customHeight="1" x14ac:dyDescent="0.25">
      <c r="A20" s="12">
        <v>17</v>
      </c>
      <c r="B20" s="13" t="s">
        <v>154</v>
      </c>
      <c r="C20" s="14" t="s">
        <v>337</v>
      </c>
      <c r="D20" s="15" t="s">
        <v>339</v>
      </c>
      <c r="E20" s="16">
        <v>2</v>
      </c>
      <c r="F20" s="16">
        <v>7</v>
      </c>
      <c r="G20" s="16">
        <v>7</v>
      </c>
      <c r="H20" s="16">
        <v>7</v>
      </c>
      <c r="I20" s="22">
        <f t="shared" si="0"/>
        <v>21</v>
      </c>
      <c r="J20" s="17"/>
      <c r="K20" s="17"/>
      <c r="L20" s="17"/>
      <c r="M20" s="24">
        <f t="shared" si="1"/>
        <v>0</v>
      </c>
    </row>
    <row r="21" spans="1:13" ht="15" customHeight="1" x14ac:dyDescent="0.25">
      <c r="A21" s="12">
        <v>18</v>
      </c>
      <c r="B21" s="13" t="s">
        <v>154</v>
      </c>
      <c r="C21" s="14" t="s">
        <v>337</v>
      </c>
      <c r="D21" s="15" t="s">
        <v>339</v>
      </c>
      <c r="E21" s="16">
        <v>3</v>
      </c>
      <c r="F21" s="16">
        <v>2</v>
      </c>
      <c r="G21" s="16">
        <v>2</v>
      </c>
      <c r="H21" s="16">
        <v>2</v>
      </c>
      <c r="I21" s="22">
        <f t="shared" si="0"/>
        <v>6</v>
      </c>
      <c r="J21" s="17"/>
      <c r="K21" s="17"/>
      <c r="L21" s="17"/>
      <c r="M21" s="24">
        <f t="shared" si="1"/>
        <v>0</v>
      </c>
    </row>
    <row r="22" spans="1:13" ht="15" customHeight="1" x14ac:dyDescent="0.25">
      <c r="A22" s="12">
        <v>19</v>
      </c>
      <c r="B22" s="13" t="s">
        <v>154</v>
      </c>
      <c r="C22" s="14" t="s">
        <v>337</v>
      </c>
      <c r="D22" s="15" t="s">
        <v>340</v>
      </c>
      <c r="E22" s="16">
        <v>1</v>
      </c>
      <c r="F22" s="16">
        <v>2</v>
      </c>
      <c r="G22" s="16">
        <v>2</v>
      </c>
      <c r="H22" s="16">
        <v>2</v>
      </c>
      <c r="I22" s="22">
        <f t="shared" si="0"/>
        <v>6</v>
      </c>
      <c r="J22" s="17"/>
      <c r="K22" s="17"/>
      <c r="L22" s="17"/>
      <c r="M22" s="24">
        <f t="shared" si="1"/>
        <v>0</v>
      </c>
    </row>
    <row r="23" spans="1:13" ht="15" customHeight="1" x14ac:dyDescent="0.25">
      <c r="A23" s="12">
        <v>20</v>
      </c>
      <c r="B23" s="13" t="s">
        <v>154</v>
      </c>
      <c r="C23" s="14" t="s">
        <v>337</v>
      </c>
      <c r="D23" s="15" t="s">
        <v>340</v>
      </c>
      <c r="E23" s="16">
        <v>2</v>
      </c>
      <c r="F23" s="16">
        <v>7</v>
      </c>
      <c r="G23" s="16">
        <v>7</v>
      </c>
      <c r="H23" s="16">
        <v>7</v>
      </c>
      <c r="I23" s="22">
        <f t="shared" si="0"/>
        <v>21</v>
      </c>
      <c r="J23" s="17"/>
      <c r="K23" s="17"/>
      <c r="L23" s="17"/>
      <c r="M23" s="24">
        <f t="shared" si="1"/>
        <v>0</v>
      </c>
    </row>
    <row r="24" spans="1:13" ht="15" customHeight="1" x14ac:dyDescent="0.25">
      <c r="A24" s="12">
        <v>21</v>
      </c>
      <c r="B24" s="13" t="s">
        <v>154</v>
      </c>
      <c r="C24" s="14" t="s">
        <v>337</v>
      </c>
      <c r="D24" s="15" t="s">
        <v>340</v>
      </c>
      <c r="E24" s="16">
        <v>3</v>
      </c>
      <c r="F24" s="16">
        <v>2</v>
      </c>
      <c r="G24" s="16">
        <v>2</v>
      </c>
      <c r="H24" s="16">
        <v>2</v>
      </c>
      <c r="I24" s="22">
        <f t="shared" si="0"/>
        <v>6</v>
      </c>
      <c r="J24" s="17"/>
      <c r="K24" s="17"/>
      <c r="L24" s="17"/>
      <c r="M24" s="24">
        <f t="shared" si="1"/>
        <v>0</v>
      </c>
    </row>
    <row r="25" spans="1:13" ht="15" customHeight="1" x14ac:dyDescent="0.25">
      <c r="A25" s="12">
        <v>22</v>
      </c>
      <c r="B25" s="13" t="s">
        <v>343</v>
      </c>
      <c r="C25" s="14" t="s">
        <v>337</v>
      </c>
      <c r="D25" s="15" t="s">
        <v>341</v>
      </c>
      <c r="E25" s="16">
        <v>1</v>
      </c>
      <c r="F25" s="16">
        <v>2</v>
      </c>
      <c r="G25" s="16">
        <v>2</v>
      </c>
      <c r="H25" s="16">
        <v>2</v>
      </c>
      <c r="I25" s="22">
        <f t="shared" si="0"/>
        <v>6</v>
      </c>
      <c r="J25" s="17"/>
      <c r="K25" s="17"/>
      <c r="L25" s="17"/>
      <c r="M25" s="24">
        <f t="shared" si="1"/>
        <v>0</v>
      </c>
    </row>
    <row r="26" spans="1:13" ht="15" customHeight="1" x14ac:dyDescent="0.25">
      <c r="A26" s="12">
        <v>23</v>
      </c>
      <c r="B26" s="13" t="s">
        <v>343</v>
      </c>
      <c r="C26" s="14" t="s">
        <v>337</v>
      </c>
      <c r="D26" s="15" t="s">
        <v>341</v>
      </c>
      <c r="E26" s="16">
        <v>2</v>
      </c>
      <c r="F26" s="16">
        <v>17</v>
      </c>
      <c r="G26" s="16">
        <v>17</v>
      </c>
      <c r="H26" s="16">
        <v>17</v>
      </c>
      <c r="I26" s="22">
        <f t="shared" si="0"/>
        <v>51</v>
      </c>
      <c r="J26" s="17"/>
      <c r="K26" s="17"/>
      <c r="L26" s="17"/>
      <c r="M26" s="24">
        <f t="shared" si="1"/>
        <v>0</v>
      </c>
    </row>
    <row r="27" spans="1:13" ht="15" customHeight="1" x14ac:dyDescent="0.25">
      <c r="A27" s="12">
        <v>24</v>
      </c>
      <c r="B27" s="13" t="s">
        <v>343</v>
      </c>
      <c r="C27" s="14" t="s">
        <v>337</v>
      </c>
      <c r="D27" s="15" t="s">
        <v>341</v>
      </c>
      <c r="E27" s="16">
        <v>3</v>
      </c>
      <c r="F27" s="16">
        <v>1000</v>
      </c>
      <c r="G27" s="16">
        <v>1000</v>
      </c>
      <c r="H27" s="16">
        <v>1000</v>
      </c>
      <c r="I27" s="22">
        <f t="shared" si="0"/>
        <v>3000</v>
      </c>
      <c r="J27" s="17"/>
      <c r="K27" s="17"/>
      <c r="L27" s="17"/>
      <c r="M27" s="24">
        <f t="shared" si="1"/>
        <v>0</v>
      </c>
    </row>
    <row r="28" spans="1:13" ht="30" x14ac:dyDescent="0.25">
      <c r="A28" s="12">
        <v>25</v>
      </c>
      <c r="B28" s="13" t="s">
        <v>156</v>
      </c>
      <c r="C28" s="14" t="s">
        <v>151</v>
      </c>
      <c r="D28" s="15" t="s">
        <v>153</v>
      </c>
      <c r="E28" s="16">
        <v>2</v>
      </c>
      <c r="F28" s="16">
        <v>3</v>
      </c>
      <c r="G28" s="16">
        <v>3</v>
      </c>
      <c r="H28" s="16">
        <v>3</v>
      </c>
      <c r="I28" s="22">
        <f t="shared" si="0"/>
        <v>9</v>
      </c>
      <c r="J28" s="17"/>
      <c r="K28" s="17"/>
      <c r="L28" s="17"/>
      <c r="M28" s="24">
        <f t="shared" si="1"/>
        <v>0</v>
      </c>
    </row>
    <row r="29" spans="1:13" ht="30" customHeight="1" x14ac:dyDescent="0.25">
      <c r="A29" s="12">
        <v>26</v>
      </c>
      <c r="B29" s="13" t="s">
        <v>156</v>
      </c>
      <c r="C29" s="14" t="s">
        <v>151</v>
      </c>
      <c r="D29" s="15" t="s">
        <v>153</v>
      </c>
      <c r="E29" s="16">
        <v>3</v>
      </c>
      <c r="F29" s="16">
        <v>3</v>
      </c>
      <c r="G29" s="16">
        <v>3</v>
      </c>
      <c r="H29" s="16">
        <v>3</v>
      </c>
      <c r="I29" s="22">
        <f t="shared" si="0"/>
        <v>9</v>
      </c>
      <c r="J29" s="17"/>
      <c r="K29" s="17"/>
      <c r="L29" s="17"/>
      <c r="M29" s="24">
        <f t="shared" si="1"/>
        <v>0</v>
      </c>
    </row>
    <row r="30" spans="1:13" ht="30" x14ac:dyDescent="0.25">
      <c r="A30" s="12">
        <v>27</v>
      </c>
      <c r="B30" s="13" t="s">
        <v>156</v>
      </c>
      <c r="C30" s="14" t="s">
        <v>151</v>
      </c>
      <c r="D30" s="15" t="s">
        <v>155</v>
      </c>
      <c r="E30" s="16">
        <v>2</v>
      </c>
      <c r="F30" s="16">
        <v>3</v>
      </c>
      <c r="G30" s="16">
        <v>3</v>
      </c>
      <c r="H30" s="16">
        <v>3</v>
      </c>
      <c r="I30" s="22">
        <f t="shared" si="0"/>
        <v>9</v>
      </c>
      <c r="J30" s="17"/>
      <c r="K30" s="17"/>
      <c r="L30" s="17"/>
      <c r="M30" s="24">
        <f t="shared" si="1"/>
        <v>0</v>
      </c>
    </row>
    <row r="31" spans="1:13" ht="30" x14ac:dyDescent="0.25">
      <c r="A31" s="12">
        <v>28</v>
      </c>
      <c r="B31" s="13" t="s">
        <v>156</v>
      </c>
      <c r="C31" s="14" t="s">
        <v>151</v>
      </c>
      <c r="D31" s="15" t="s">
        <v>155</v>
      </c>
      <c r="E31" s="16">
        <v>3</v>
      </c>
      <c r="F31" s="16">
        <v>3</v>
      </c>
      <c r="G31" s="16">
        <v>3</v>
      </c>
      <c r="H31" s="16">
        <v>3</v>
      </c>
      <c r="I31" s="22">
        <f t="shared" si="0"/>
        <v>9</v>
      </c>
      <c r="J31" s="17"/>
      <c r="K31" s="17"/>
      <c r="L31" s="17"/>
      <c r="M31" s="24">
        <f t="shared" si="1"/>
        <v>0</v>
      </c>
    </row>
    <row r="32" spans="1:13" ht="45" x14ac:dyDescent="0.25">
      <c r="A32" s="12">
        <v>29</v>
      </c>
      <c r="B32" s="13" t="s">
        <v>157</v>
      </c>
      <c r="C32" s="14" t="s">
        <v>151</v>
      </c>
      <c r="D32" s="15" t="s">
        <v>153</v>
      </c>
      <c r="E32" s="16">
        <v>2</v>
      </c>
      <c r="F32" s="16">
        <v>3</v>
      </c>
      <c r="G32" s="16">
        <v>3</v>
      </c>
      <c r="H32" s="16">
        <v>3</v>
      </c>
      <c r="I32" s="22">
        <f t="shared" si="0"/>
        <v>9</v>
      </c>
      <c r="J32" s="17"/>
      <c r="K32" s="17"/>
      <c r="L32" s="17"/>
      <c r="M32" s="24">
        <f t="shared" si="1"/>
        <v>0</v>
      </c>
    </row>
    <row r="33" spans="1:13" ht="45" x14ac:dyDescent="0.25">
      <c r="A33" s="12">
        <v>30</v>
      </c>
      <c r="B33" s="13" t="s">
        <v>157</v>
      </c>
      <c r="C33" s="14" t="s">
        <v>151</v>
      </c>
      <c r="D33" s="15" t="s">
        <v>153</v>
      </c>
      <c r="E33" s="16">
        <v>3</v>
      </c>
      <c r="F33" s="16">
        <v>3</v>
      </c>
      <c r="G33" s="16">
        <v>3</v>
      </c>
      <c r="H33" s="16">
        <v>3</v>
      </c>
      <c r="I33" s="22">
        <f t="shared" si="0"/>
        <v>9</v>
      </c>
      <c r="J33" s="17"/>
      <c r="K33" s="17"/>
      <c r="L33" s="17"/>
      <c r="M33" s="24">
        <f t="shared" si="1"/>
        <v>0</v>
      </c>
    </row>
    <row r="34" spans="1:13" ht="45" x14ac:dyDescent="0.25">
      <c r="A34" s="12">
        <v>31</v>
      </c>
      <c r="B34" s="13" t="s">
        <v>157</v>
      </c>
      <c r="C34" s="14" t="s">
        <v>151</v>
      </c>
      <c r="D34" s="15" t="s">
        <v>155</v>
      </c>
      <c r="E34" s="16">
        <v>2</v>
      </c>
      <c r="F34" s="16">
        <v>3</v>
      </c>
      <c r="G34" s="16">
        <v>3</v>
      </c>
      <c r="H34" s="16">
        <v>3</v>
      </c>
      <c r="I34" s="22">
        <f t="shared" si="0"/>
        <v>9</v>
      </c>
      <c r="J34" s="17"/>
      <c r="K34" s="17"/>
      <c r="L34" s="17"/>
      <c r="M34" s="24">
        <f t="shared" si="1"/>
        <v>0</v>
      </c>
    </row>
    <row r="35" spans="1:13" ht="45" x14ac:dyDescent="0.25">
      <c r="A35" s="12">
        <v>32</v>
      </c>
      <c r="B35" s="13" t="s">
        <v>157</v>
      </c>
      <c r="C35" s="14" t="s">
        <v>151</v>
      </c>
      <c r="D35" s="15" t="s">
        <v>155</v>
      </c>
      <c r="E35" s="16">
        <v>3</v>
      </c>
      <c r="F35" s="16">
        <v>3</v>
      </c>
      <c r="G35" s="16">
        <v>3</v>
      </c>
      <c r="H35" s="16">
        <v>3</v>
      </c>
      <c r="I35" s="22">
        <v>9</v>
      </c>
      <c r="J35" s="17"/>
      <c r="K35" s="17"/>
      <c r="L35" s="17"/>
      <c r="M35" s="24">
        <f>F35*J35+G35*K35+H35*L35</f>
        <v>0</v>
      </c>
    </row>
    <row r="36" spans="1:13" ht="15" customHeight="1" x14ac:dyDescent="0.25">
      <c r="A36" s="12">
        <v>33</v>
      </c>
      <c r="B36" s="13" t="s">
        <v>158</v>
      </c>
      <c r="C36" s="14" t="s">
        <v>151</v>
      </c>
      <c r="D36" s="15" t="s">
        <v>148</v>
      </c>
      <c r="E36" s="16" t="s">
        <v>148</v>
      </c>
      <c r="F36" s="16">
        <v>67</v>
      </c>
      <c r="G36" s="16">
        <v>67</v>
      </c>
      <c r="H36" s="16">
        <v>67</v>
      </c>
      <c r="I36" s="22">
        <f t="shared" si="0"/>
        <v>201</v>
      </c>
      <c r="J36" s="17"/>
      <c r="K36" s="17"/>
      <c r="L36" s="17"/>
      <c r="M36" s="24">
        <f t="shared" si="1"/>
        <v>0</v>
      </c>
    </row>
    <row r="37" spans="1:13" ht="15" customHeight="1" thickBot="1" x14ac:dyDescent="0.3">
      <c r="A37" s="84">
        <v>34</v>
      </c>
      <c r="B37" s="85" t="s">
        <v>159</v>
      </c>
      <c r="C37" s="86" t="s">
        <v>151</v>
      </c>
      <c r="D37" s="124" t="s">
        <v>148</v>
      </c>
      <c r="E37" s="87" t="s">
        <v>148</v>
      </c>
      <c r="F37" s="87">
        <v>833</v>
      </c>
      <c r="G37" s="87">
        <v>833</v>
      </c>
      <c r="H37" s="87">
        <v>833</v>
      </c>
      <c r="I37" s="88">
        <f t="shared" si="0"/>
        <v>2499</v>
      </c>
      <c r="J37" s="125"/>
      <c r="K37" s="125"/>
      <c r="L37" s="125"/>
      <c r="M37" s="89">
        <f t="shared" si="1"/>
        <v>0</v>
      </c>
    </row>
    <row r="38" spans="1:13" ht="15.75" thickBot="1" x14ac:dyDescent="0.3">
      <c r="A38" s="110" t="s">
        <v>465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40">
        <f>SUM(M4:M37)</f>
        <v>0</v>
      </c>
    </row>
    <row r="39" spans="1:13" ht="15.75" thickBot="1" x14ac:dyDescent="0.3">
      <c r="A39" s="142" t="s">
        <v>466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4"/>
      <c r="M39" s="152">
        <f>M38*0.2</f>
        <v>0</v>
      </c>
    </row>
    <row r="40" spans="1:13" ht="15.75" thickBot="1" x14ac:dyDescent="0.3">
      <c r="A40" s="133" t="s">
        <v>467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5"/>
      <c r="M40" s="151">
        <f>M38+M39</f>
        <v>0</v>
      </c>
    </row>
    <row r="42" spans="1:13" x14ac:dyDescent="0.25">
      <c r="A42" s="39" t="s">
        <v>405</v>
      </c>
      <c r="B42" s="62"/>
      <c r="C42" s="62"/>
      <c r="D42" s="62"/>
      <c r="E42" s="62"/>
      <c r="F42" s="62"/>
    </row>
    <row r="43" spans="1:13" x14ac:dyDescent="0.25">
      <c r="A43" s="101" t="s">
        <v>408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13" x14ac:dyDescent="0.25">
      <c r="A44" s="101" t="s">
        <v>406</v>
      </c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3" ht="14.45" customHeight="1" x14ac:dyDescent="0.25">
      <c r="A45" s="101" t="s">
        <v>450</v>
      </c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3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95"/>
    </row>
    <row r="47" spans="1:13" x14ac:dyDescent="0.25">
      <c r="A47" s="112" t="s">
        <v>449</v>
      </c>
      <c r="B47" s="112"/>
      <c r="C47" s="112"/>
      <c r="D47" s="112"/>
      <c r="E47" s="95"/>
      <c r="F47" s="95"/>
      <c r="G47" s="95"/>
      <c r="H47" s="95"/>
      <c r="I47" s="95"/>
      <c r="J47" s="95"/>
    </row>
    <row r="48" spans="1:13" x14ac:dyDescent="0.25">
      <c r="A48" s="67"/>
      <c r="B48" s="67"/>
      <c r="C48" s="95"/>
      <c r="D48" s="95"/>
      <c r="E48" s="95"/>
      <c r="F48" s="95"/>
      <c r="G48" s="95"/>
      <c r="H48" s="95"/>
      <c r="I48" s="95"/>
      <c r="J48" s="95"/>
    </row>
    <row r="49" spans="1:13" x14ac:dyDescent="0.25">
      <c r="A49" s="67"/>
      <c r="B49" s="67"/>
      <c r="C49" s="95"/>
      <c r="D49" s="95"/>
      <c r="E49" s="95"/>
      <c r="F49" s="95"/>
      <c r="G49" s="95"/>
      <c r="H49" s="95"/>
      <c r="I49" s="95"/>
      <c r="J49" s="95"/>
    </row>
    <row r="51" spans="1:13" x14ac:dyDescent="0.25">
      <c r="A51" s="63"/>
      <c r="B51" s="63"/>
      <c r="C51" s="64"/>
      <c r="D51" s="64"/>
      <c r="E51" s="40"/>
    </row>
    <row r="52" spans="1:13" x14ac:dyDescent="0.25">
      <c r="A52" s="97"/>
      <c r="B52" s="97"/>
      <c r="C52" s="93"/>
      <c r="D52" s="93"/>
      <c r="E52" s="70"/>
      <c r="F52" s="65"/>
      <c r="G52" s="107"/>
      <c r="H52" s="108"/>
      <c r="I52" s="65"/>
      <c r="J52" s="65"/>
      <c r="K52" s="65"/>
      <c r="L52" s="65"/>
      <c r="M52" s="65"/>
    </row>
    <row r="53" spans="1:13" x14ac:dyDescent="0.25">
      <c r="A53" s="68" t="s">
        <v>409</v>
      </c>
      <c r="B53" s="68"/>
      <c r="C53" s="69"/>
      <c r="D53" s="69"/>
      <c r="E53" s="65"/>
      <c r="F53" s="65"/>
      <c r="G53" s="66"/>
      <c r="H53" s="96"/>
      <c r="I53" s="105" t="s">
        <v>411</v>
      </c>
      <c r="J53" s="105"/>
      <c r="K53" s="105"/>
      <c r="L53" s="105"/>
      <c r="M53" s="105"/>
    </row>
    <row r="54" spans="1:13" x14ac:dyDescent="0.25">
      <c r="I54" s="109" t="s">
        <v>410</v>
      </c>
      <c r="J54" s="109"/>
      <c r="K54" s="109"/>
      <c r="L54" s="109"/>
      <c r="M54" s="109"/>
    </row>
    <row r="55" spans="1:13" x14ac:dyDescent="0.25">
      <c r="I55" s="109"/>
      <c r="J55" s="109"/>
      <c r="K55" s="109"/>
      <c r="L55" s="109"/>
      <c r="M55" s="109"/>
    </row>
  </sheetData>
  <sheetProtection algorithmName="SHA-512" hashValue="snbBUJ/ZA1PCf409/WhaRHEdXhlg0e9du8CkfJSk7W1krPm/hD4uQCtjKuwQA2FDfbnetz5B3A39qVkaMq1Rqg==" saltValue="a7ohvm5L2yuL/LvtX5v/fg==" spinCount="100000" sheet="1" objects="1" scenarios="1"/>
  <mergeCells count="8">
    <mergeCell ref="A38:L38"/>
    <mergeCell ref="A43:L43"/>
    <mergeCell ref="I54:M55"/>
    <mergeCell ref="A44:J44"/>
    <mergeCell ref="A45:J45"/>
    <mergeCell ref="G52:H52"/>
    <mergeCell ref="I53:M53"/>
    <mergeCell ref="A47:D47"/>
  </mergeCells>
  <pageMargins left="0.7" right="0.7" top="0.75" bottom="0.75" header="0.3" footer="0.3"/>
  <pageSetup paperSize="9" scale="58" fitToHeight="0" orientation="portrait" r:id="rId1"/>
  <headerFooter>
    <oddHeader xml:space="preserve">&amp;LNákup a dodanie dopravných značiek            
Zvislé dopravné značky veľkoplošné, atypické a elektromechanické PDZ            
&amp;RPríloha č.1  k časti B2 (tabuľka č.4) 
zároveň Príloha č. 1 (tabuľka č.4) k Rámcovej dohode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2"/>
  <sheetViews>
    <sheetView view="pageLayout" topLeftCell="A16" zoomScaleNormal="100" workbookViewId="0">
      <selection activeCell="B28" sqref="B28"/>
    </sheetView>
  </sheetViews>
  <sheetFormatPr defaultColWidth="8.85546875" defaultRowHeight="15" x14ac:dyDescent="0.25"/>
  <cols>
    <col min="1" max="1" width="8.7109375" style="39" customWidth="1"/>
    <col min="2" max="2" width="43" style="39" customWidth="1"/>
    <col min="3" max="3" width="9.7109375" style="39" customWidth="1"/>
    <col min="4" max="6" width="9.42578125" style="39" customWidth="1"/>
    <col min="7" max="7" width="12.5703125" style="39" customWidth="1"/>
    <col min="8" max="10" width="11.42578125" style="39" customWidth="1"/>
    <col min="11" max="11" width="12.5703125" style="39" bestFit="1" customWidth="1"/>
    <col min="12" max="12" width="10" style="39" bestFit="1" customWidth="1"/>
    <col min="13" max="16384" width="8.85546875" style="39"/>
  </cols>
  <sheetData>
    <row r="1" spans="1:11" x14ac:dyDescent="0.25">
      <c r="A1" s="83" t="s">
        <v>457</v>
      </c>
    </row>
    <row r="2" spans="1:11" ht="15" customHeight="1" thickBot="1" x14ac:dyDescent="0.3">
      <c r="A2" s="1"/>
      <c r="B2" s="3"/>
      <c r="C2" s="2"/>
      <c r="D2" s="4"/>
      <c r="E2" s="4"/>
      <c r="F2" s="4"/>
      <c r="G2" s="4"/>
      <c r="H2" s="5"/>
      <c r="I2" s="5"/>
      <c r="J2" s="5"/>
      <c r="K2" s="5"/>
    </row>
    <row r="3" spans="1:11" ht="60" customHeight="1" thickTop="1" thickBot="1" x14ac:dyDescent="0.3">
      <c r="A3" s="18" t="s">
        <v>15</v>
      </c>
      <c r="B3" s="19" t="s">
        <v>160</v>
      </c>
      <c r="C3" s="19" t="s">
        <v>13</v>
      </c>
      <c r="D3" s="19" t="s">
        <v>396</v>
      </c>
      <c r="E3" s="19" t="s">
        <v>397</v>
      </c>
      <c r="F3" s="19" t="s">
        <v>398</v>
      </c>
      <c r="G3" s="19" t="s">
        <v>403</v>
      </c>
      <c r="H3" s="19" t="s">
        <v>399</v>
      </c>
      <c r="I3" s="19" t="s">
        <v>400</v>
      </c>
      <c r="J3" s="19" t="s">
        <v>401</v>
      </c>
      <c r="K3" s="20" t="s">
        <v>402</v>
      </c>
    </row>
    <row r="4" spans="1:11" ht="15" customHeight="1" thickTop="1" x14ac:dyDescent="0.25">
      <c r="A4" s="6">
        <v>1</v>
      </c>
      <c r="B4" s="7" t="s">
        <v>431</v>
      </c>
      <c r="C4" s="8" t="s">
        <v>248</v>
      </c>
      <c r="D4" s="10">
        <v>83</v>
      </c>
      <c r="E4" s="10">
        <v>83</v>
      </c>
      <c r="F4" s="10">
        <v>83</v>
      </c>
      <c r="G4" s="21">
        <f>D4+E4+F4</f>
        <v>249</v>
      </c>
      <c r="H4" s="11"/>
      <c r="I4" s="11"/>
      <c r="J4" s="11"/>
      <c r="K4" s="23">
        <f>D4*H4+E4*I4+F4*J4</f>
        <v>0</v>
      </c>
    </row>
    <row r="5" spans="1:11" ht="46.7" customHeight="1" x14ac:dyDescent="0.25">
      <c r="A5" s="12">
        <v>2</v>
      </c>
      <c r="B5" s="13" t="s">
        <v>440</v>
      </c>
      <c r="C5" s="14" t="s">
        <v>149</v>
      </c>
      <c r="D5" s="16">
        <v>67</v>
      </c>
      <c r="E5" s="16">
        <v>67</v>
      </c>
      <c r="F5" s="16">
        <v>67</v>
      </c>
      <c r="G5" s="22">
        <f t="shared" ref="G5:G34" si="0">D5+E5+F5</f>
        <v>201</v>
      </c>
      <c r="H5" s="17"/>
      <c r="I5" s="17"/>
      <c r="J5" s="17"/>
      <c r="K5" s="24">
        <f t="shared" ref="K5:K34" si="1">D5*H5+E5*I5+F5*J5</f>
        <v>0</v>
      </c>
    </row>
    <row r="6" spans="1:11" ht="15" customHeight="1" x14ac:dyDescent="0.25">
      <c r="A6" s="12">
        <v>3</v>
      </c>
      <c r="B6" s="13" t="s">
        <v>161</v>
      </c>
      <c r="C6" s="14" t="s">
        <v>162</v>
      </c>
      <c r="D6" s="16">
        <v>33</v>
      </c>
      <c r="E6" s="16">
        <v>33</v>
      </c>
      <c r="F6" s="16">
        <v>33</v>
      </c>
      <c r="G6" s="22">
        <f t="shared" si="0"/>
        <v>99</v>
      </c>
      <c r="H6" s="17"/>
      <c r="I6" s="17"/>
      <c r="J6" s="17"/>
      <c r="K6" s="24">
        <f t="shared" si="1"/>
        <v>0</v>
      </c>
    </row>
    <row r="7" spans="1:11" ht="15" customHeight="1" x14ac:dyDescent="0.25">
      <c r="A7" s="12">
        <v>4</v>
      </c>
      <c r="B7" s="13" t="s">
        <v>163</v>
      </c>
      <c r="C7" s="14" t="s">
        <v>162</v>
      </c>
      <c r="D7" s="16">
        <v>17</v>
      </c>
      <c r="E7" s="16">
        <v>17</v>
      </c>
      <c r="F7" s="16">
        <v>17</v>
      </c>
      <c r="G7" s="22">
        <f t="shared" si="0"/>
        <v>51</v>
      </c>
      <c r="H7" s="17"/>
      <c r="I7" s="17"/>
      <c r="J7" s="17"/>
      <c r="K7" s="24">
        <f t="shared" si="1"/>
        <v>0</v>
      </c>
    </row>
    <row r="8" spans="1:11" ht="45" customHeight="1" x14ac:dyDescent="0.25">
      <c r="A8" s="12">
        <v>5</v>
      </c>
      <c r="B8" s="13" t="s">
        <v>441</v>
      </c>
      <c r="C8" s="14" t="s">
        <v>149</v>
      </c>
      <c r="D8" s="16">
        <v>83</v>
      </c>
      <c r="E8" s="16">
        <v>83</v>
      </c>
      <c r="F8" s="16">
        <v>83</v>
      </c>
      <c r="G8" s="22">
        <f t="shared" si="0"/>
        <v>249</v>
      </c>
      <c r="H8" s="17"/>
      <c r="I8" s="17"/>
      <c r="J8" s="17"/>
      <c r="K8" s="24">
        <f t="shared" si="1"/>
        <v>0</v>
      </c>
    </row>
    <row r="9" spans="1:11" ht="30" customHeight="1" x14ac:dyDescent="0.25">
      <c r="A9" s="12">
        <v>6</v>
      </c>
      <c r="B9" s="13" t="s">
        <v>252</v>
      </c>
      <c r="C9" s="14" t="s">
        <v>162</v>
      </c>
      <c r="D9" s="16">
        <v>12</v>
      </c>
      <c r="E9" s="16">
        <v>12</v>
      </c>
      <c r="F9" s="16">
        <v>12</v>
      </c>
      <c r="G9" s="22">
        <f t="shared" si="0"/>
        <v>36</v>
      </c>
      <c r="H9" s="17"/>
      <c r="I9" s="17"/>
      <c r="J9" s="17"/>
      <c r="K9" s="24">
        <f t="shared" si="1"/>
        <v>0</v>
      </c>
    </row>
    <row r="10" spans="1:11" ht="30" customHeight="1" x14ac:dyDescent="0.25">
      <c r="A10" s="12">
        <v>7</v>
      </c>
      <c r="B10" s="13" t="s">
        <v>253</v>
      </c>
      <c r="C10" s="14" t="s">
        <v>251</v>
      </c>
      <c r="D10" s="16">
        <v>17</v>
      </c>
      <c r="E10" s="16">
        <v>17</v>
      </c>
      <c r="F10" s="16">
        <v>17</v>
      </c>
      <c r="G10" s="22">
        <f t="shared" si="0"/>
        <v>51</v>
      </c>
      <c r="H10" s="17"/>
      <c r="I10" s="17"/>
      <c r="J10" s="17"/>
      <c r="K10" s="24">
        <f t="shared" si="1"/>
        <v>0</v>
      </c>
    </row>
    <row r="11" spans="1:11" ht="45.6" customHeight="1" x14ac:dyDescent="0.25">
      <c r="A11" s="12">
        <v>8</v>
      </c>
      <c r="B11" s="13" t="s">
        <v>442</v>
      </c>
      <c r="C11" s="14" t="s">
        <v>149</v>
      </c>
      <c r="D11" s="16">
        <v>33</v>
      </c>
      <c r="E11" s="16">
        <v>33</v>
      </c>
      <c r="F11" s="16">
        <v>33</v>
      </c>
      <c r="G11" s="22">
        <f t="shared" si="0"/>
        <v>99</v>
      </c>
      <c r="H11" s="17"/>
      <c r="I11" s="17"/>
      <c r="J11" s="17"/>
      <c r="K11" s="24">
        <f t="shared" si="1"/>
        <v>0</v>
      </c>
    </row>
    <row r="12" spans="1:11" ht="30" customHeight="1" x14ac:dyDescent="0.25">
      <c r="A12" s="12">
        <v>9</v>
      </c>
      <c r="B12" s="13" t="s">
        <v>249</v>
      </c>
      <c r="C12" s="14" t="s">
        <v>162</v>
      </c>
      <c r="D12" s="16">
        <v>67</v>
      </c>
      <c r="E12" s="16">
        <v>67</v>
      </c>
      <c r="F12" s="16">
        <v>67</v>
      </c>
      <c r="G12" s="22">
        <f t="shared" si="0"/>
        <v>201</v>
      </c>
      <c r="H12" s="17"/>
      <c r="I12" s="17"/>
      <c r="J12" s="17"/>
      <c r="K12" s="24">
        <f t="shared" si="1"/>
        <v>0</v>
      </c>
    </row>
    <row r="13" spans="1:11" ht="30" customHeight="1" x14ac:dyDescent="0.25">
      <c r="A13" s="12">
        <v>10</v>
      </c>
      <c r="B13" s="13" t="s">
        <v>250</v>
      </c>
      <c r="C13" s="14" t="s">
        <v>251</v>
      </c>
      <c r="D13" s="16">
        <v>33</v>
      </c>
      <c r="E13" s="16">
        <v>33</v>
      </c>
      <c r="F13" s="16">
        <v>33</v>
      </c>
      <c r="G13" s="22">
        <f t="shared" si="0"/>
        <v>99</v>
      </c>
      <c r="H13" s="17"/>
      <c r="I13" s="17"/>
      <c r="J13" s="17"/>
      <c r="K13" s="24">
        <f t="shared" si="1"/>
        <v>0</v>
      </c>
    </row>
    <row r="14" spans="1:11" ht="15" customHeight="1" x14ac:dyDescent="0.25">
      <c r="A14" s="12">
        <v>11</v>
      </c>
      <c r="B14" s="13" t="s">
        <v>164</v>
      </c>
      <c r="C14" s="14" t="s">
        <v>162</v>
      </c>
      <c r="D14" s="16">
        <v>33</v>
      </c>
      <c r="E14" s="16">
        <v>33</v>
      </c>
      <c r="F14" s="16">
        <v>33</v>
      </c>
      <c r="G14" s="22">
        <f t="shared" si="0"/>
        <v>99</v>
      </c>
      <c r="H14" s="17"/>
      <c r="I14" s="17"/>
      <c r="J14" s="17"/>
      <c r="K14" s="24">
        <f t="shared" si="1"/>
        <v>0</v>
      </c>
    </row>
    <row r="15" spans="1:11" ht="15" customHeight="1" x14ac:dyDescent="0.25">
      <c r="A15" s="12">
        <v>12</v>
      </c>
      <c r="B15" s="13" t="s">
        <v>165</v>
      </c>
      <c r="C15" s="14" t="s">
        <v>162</v>
      </c>
      <c r="D15" s="16">
        <v>3</v>
      </c>
      <c r="E15" s="16">
        <v>3</v>
      </c>
      <c r="F15" s="16">
        <v>3</v>
      </c>
      <c r="G15" s="22">
        <f t="shared" si="0"/>
        <v>9</v>
      </c>
      <c r="H15" s="17"/>
      <c r="I15" s="17"/>
      <c r="J15" s="17"/>
      <c r="K15" s="24">
        <f t="shared" si="1"/>
        <v>0</v>
      </c>
    </row>
    <row r="16" spans="1:11" ht="15" customHeight="1" x14ac:dyDescent="0.25">
      <c r="A16" s="12">
        <v>13</v>
      </c>
      <c r="B16" s="13" t="s">
        <v>256</v>
      </c>
      <c r="C16" s="14" t="s">
        <v>149</v>
      </c>
      <c r="D16" s="16">
        <v>33</v>
      </c>
      <c r="E16" s="16">
        <v>33</v>
      </c>
      <c r="F16" s="16">
        <v>33</v>
      </c>
      <c r="G16" s="22">
        <f t="shared" si="0"/>
        <v>99</v>
      </c>
      <c r="H16" s="17"/>
      <c r="I16" s="17"/>
      <c r="J16" s="17"/>
      <c r="K16" s="24">
        <f t="shared" si="1"/>
        <v>0</v>
      </c>
    </row>
    <row r="17" spans="1:11" ht="30" x14ac:dyDescent="0.25">
      <c r="A17" s="12">
        <v>14</v>
      </c>
      <c r="B17" s="13" t="s">
        <v>443</v>
      </c>
      <c r="C17" s="14" t="s">
        <v>0</v>
      </c>
      <c r="D17" s="16">
        <v>3</v>
      </c>
      <c r="E17" s="16">
        <v>3</v>
      </c>
      <c r="F17" s="16">
        <v>3</v>
      </c>
      <c r="G17" s="22">
        <f t="shared" si="0"/>
        <v>9</v>
      </c>
      <c r="H17" s="17"/>
      <c r="I17" s="17"/>
      <c r="J17" s="17"/>
      <c r="K17" s="24">
        <f t="shared" si="1"/>
        <v>0</v>
      </c>
    </row>
    <row r="18" spans="1:11" ht="30" customHeight="1" x14ac:dyDescent="0.25">
      <c r="A18" s="12">
        <v>15</v>
      </c>
      <c r="B18" s="13" t="s">
        <v>166</v>
      </c>
      <c r="C18" s="14" t="s">
        <v>149</v>
      </c>
      <c r="D18" s="16">
        <v>83</v>
      </c>
      <c r="E18" s="16">
        <v>83</v>
      </c>
      <c r="F18" s="16">
        <v>83</v>
      </c>
      <c r="G18" s="22">
        <f t="shared" si="0"/>
        <v>249</v>
      </c>
      <c r="H18" s="17"/>
      <c r="I18" s="17"/>
      <c r="J18" s="17"/>
      <c r="K18" s="24">
        <f t="shared" si="1"/>
        <v>0</v>
      </c>
    </row>
    <row r="19" spans="1:11" ht="46.7" customHeight="1" x14ac:dyDescent="0.25">
      <c r="A19" s="12">
        <v>16</v>
      </c>
      <c r="B19" s="13" t="s">
        <v>444</v>
      </c>
      <c r="C19" s="14" t="s">
        <v>0</v>
      </c>
      <c r="D19" s="16">
        <v>7</v>
      </c>
      <c r="E19" s="16">
        <v>7</v>
      </c>
      <c r="F19" s="16">
        <v>7</v>
      </c>
      <c r="G19" s="22">
        <f t="shared" si="0"/>
        <v>21</v>
      </c>
      <c r="H19" s="17"/>
      <c r="I19" s="17"/>
      <c r="J19" s="17"/>
      <c r="K19" s="24">
        <f t="shared" si="1"/>
        <v>0</v>
      </c>
    </row>
    <row r="20" spans="1:11" ht="30" customHeight="1" x14ac:dyDescent="0.25">
      <c r="A20" s="12">
        <v>17</v>
      </c>
      <c r="B20" s="13" t="s">
        <v>167</v>
      </c>
      <c r="C20" s="14" t="s">
        <v>0</v>
      </c>
      <c r="D20" s="16">
        <v>3</v>
      </c>
      <c r="E20" s="16">
        <v>3</v>
      </c>
      <c r="F20" s="16">
        <v>3</v>
      </c>
      <c r="G20" s="22">
        <f t="shared" si="0"/>
        <v>9</v>
      </c>
      <c r="H20" s="17"/>
      <c r="I20" s="17"/>
      <c r="J20" s="17"/>
      <c r="K20" s="24">
        <f t="shared" si="1"/>
        <v>0</v>
      </c>
    </row>
    <row r="21" spans="1:11" ht="15" customHeight="1" x14ac:dyDescent="0.25">
      <c r="A21" s="12">
        <v>18</v>
      </c>
      <c r="B21" s="13" t="s">
        <v>445</v>
      </c>
      <c r="C21" s="14" t="s">
        <v>149</v>
      </c>
      <c r="D21" s="16">
        <v>167</v>
      </c>
      <c r="E21" s="16">
        <v>167</v>
      </c>
      <c r="F21" s="16">
        <v>167</v>
      </c>
      <c r="G21" s="22">
        <f t="shared" si="0"/>
        <v>501</v>
      </c>
      <c r="H21" s="17"/>
      <c r="I21" s="17"/>
      <c r="J21" s="17"/>
      <c r="K21" s="24">
        <f t="shared" si="1"/>
        <v>0</v>
      </c>
    </row>
    <row r="22" spans="1:11" ht="30" customHeight="1" x14ac:dyDescent="0.25">
      <c r="A22" s="12">
        <v>19</v>
      </c>
      <c r="B22" s="13" t="s">
        <v>168</v>
      </c>
      <c r="C22" s="14" t="s">
        <v>0</v>
      </c>
      <c r="D22" s="16">
        <v>5</v>
      </c>
      <c r="E22" s="16">
        <v>5</v>
      </c>
      <c r="F22" s="16">
        <v>5</v>
      </c>
      <c r="G22" s="22">
        <f t="shared" si="0"/>
        <v>15</v>
      </c>
      <c r="H22" s="17"/>
      <c r="I22" s="17"/>
      <c r="J22" s="17"/>
      <c r="K22" s="24">
        <f t="shared" si="1"/>
        <v>0</v>
      </c>
    </row>
    <row r="23" spans="1:11" ht="15" customHeight="1" x14ac:dyDescent="0.25">
      <c r="A23" s="12">
        <v>20</v>
      </c>
      <c r="B23" s="13" t="s">
        <v>169</v>
      </c>
      <c r="C23" s="14" t="s">
        <v>0</v>
      </c>
      <c r="D23" s="16">
        <v>3</v>
      </c>
      <c r="E23" s="16">
        <v>3</v>
      </c>
      <c r="F23" s="16">
        <v>3</v>
      </c>
      <c r="G23" s="22">
        <f t="shared" si="0"/>
        <v>9</v>
      </c>
      <c r="H23" s="17"/>
      <c r="I23" s="17"/>
      <c r="J23" s="17"/>
      <c r="K23" s="24">
        <f t="shared" si="1"/>
        <v>0</v>
      </c>
    </row>
    <row r="24" spans="1:11" ht="30" customHeight="1" x14ac:dyDescent="0.25">
      <c r="A24" s="12">
        <v>21</v>
      </c>
      <c r="B24" s="13" t="s">
        <v>170</v>
      </c>
      <c r="C24" s="14" t="s">
        <v>0</v>
      </c>
      <c r="D24" s="16">
        <v>5</v>
      </c>
      <c r="E24" s="16">
        <v>5</v>
      </c>
      <c r="F24" s="16">
        <v>5</v>
      </c>
      <c r="G24" s="22">
        <f t="shared" si="0"/>
        <v>15</v>
      </c>
      <c r="H24" s="17"/>
      <c r="I24" s="17"/>
      <c r="J24" s="17"/>
      <c r="K24" s="24">
        <f t="shared" si="1"/>
        <v>0</v>
      </c>
    </row>
    <row r="25" spans="1:11" ht="30" x14ac:dyDescent="0.25">
      <c r="A25" s="12">
        <v>22</v>
      </c>
      <c r="B25" s="13" t="s">
        <v>171</v>
      </c>
      <c r="C25" s="14" t="s">
        <v>149</v>
      </c>
      <c r="D25" s="16">
        <v>67</v>
      </c>
      <c r="E25" s="16">
        <v>67</v>
      </c>
      <c r="F25" s="16">
        <v>67</v>
      </c>
      <c r="G25" s="22">
        <f t="shared" si="0"/>
        <v>201</v>
      </c>
      <c r="H25" s="17"/>
      <c r="I25" s="17"/>
      <c r="J25" s="17"/>
      <c r="K25" s="24">
        <f t="shared" si="1"/>
        <v>0</v>
      </c>
    </row>
    <row r="26" spans="1:11" ht="15" customHeight="1" x14ac:dyDescent="0.25">
      <c r="A26" s="12">
        <v>23</v>
      </c>
      <c r="B26" s="13" t="s">
        <v>172</v>
      </c>
      <c r="C26" s="14" t="s">
        <v>162</v>
      </c>
      <c r="D26" s="16">
        <v>10</v>
      </c>
      <c r="E26" s="16">
        <v>10</v>
      </c>
      <c r="F26" s="16">
        <v>10</v>
      </c>
      <c r="G26" s="22">
        <f t="shared" si="0"/>
        <v>30</v>
      </c>
      <c r="H26" s="17"/>
      <c r="I26" s="17"/>
      <c r="J26" s="17"/>
      <c r="K26" s="24">
        <f t="shared" si="1"/>
        <v>0</v>
      </c>
    </row>
    <row r="27" spans="1:11" ht="15" customHeight="1" x14ac:dyDescent="0.25">
      <c r="A27" s="12">
        <v>24</v>
      </c>
      <c r="B27" s="13" t="s">
        <v>173</v>
      </c>
      <c r="C27" s="14" t="s">
        <v>151</v>
      </c>
      <c r="D27" s="16">
        <v>33</v>
      </c>
      <c r="E27" s="16">
        <v>33</v>
      </c>
      <c r="F27" s="16">
        <v>33</v>
      </c>
      <c r="G27" s="22">
        <f t="shared" si="0"/>
        <v>99</v>
      </c>
      <c r="H27" s="17"/>
      <c r="I27" s="17"/>
      <c r="J27" s="17"/>
      <c r="K27" s="24">
        <f t="shared" si="1"/>
        <v>0</v>
      </c>
    </row>
    <row r="28" spans="1:11" ht="15" customHeight="1" x14ac:dyDescent="0.25">
      <c r="A28" s="12">
        <v>25</v>
      </c>
      <c r="B28" s="13" t="s">
        <v>174</v>
      </c>
      <c r="C28" s="14" t="s">
        <v>152</v>
      </c>
      <c r="D28" s="16">
        <v>900</v>
      </c>
      <c r="E28" s="16">
        <v>900</v>
      </c>
      <c r="F28" s="16">
        <v>900</v>
      </c>
      <c r="G28" s="22">
        <f t="shared" si="0"/>
        <v>2700</v>
      </c>
      <c r="H28" s="17"/>
      <c r="I28" s="17"/>
      <c r="J28" s="17"/>
      <c r="K28" s="24">
        <f t="shared" si="1"/>
        <v>0</v>
      </c>
    </row>
    <row r="29" spans="1:11" ht="28.7" customHeight="1" x14ac:dyDescent="0.25">
      <c r="A29" s="12">
        <v>26</v>
      </c>
      <c r="B29" s="13" t="s">
        <v>446</v>
      </c>
      <c r="C29" s="14" t="s">
        <v>0</v>
      </c>
      <c r="D29" s="16">
        <v>17</v>
      </c>
      <c r="E29" s="16">
        <v>17</v>
      </c>
      <c r="F29" s="16">
        <v>17</v>
      </c>
      <c r="G29" s="22">
        <f t="shared" si="0"/>
        <v>51</v>
      </c>
      <c r="H29" s="17"/>
      <c r="I29" s="17"/>
      <c r="J29" s="17"/>
      <c r="K29" s="24">
        <f t="shared" si="1"/>
        <v>0</v>
      </c>
    </row>
    <row r="30" spans="1:11" ht="15" customHeight="1" x14ac:dyDescent="0.25">
      <c r="A30" s="12">
        <v>27</v>
      </c>
      <c r="B30" s="13" t="s">
        <v>447</v>
      </c>
      <c r="C30" s="14" t="s">
        <v>0</v>
      </c>
      <c r="D30" s="16">
        <v>17</v>
      </c>
      <c r="E30" s="16">
        <v>17</v>
      </c>
      <c r="F30" s="16">
        <v>17</v>
      </c>
      <c r="G30" s="22">
        <f t="shared" si="0"/>
        <v>51</v>
      </c>
      <c r="H30" s="17"/>
      <c r="I30" s="17"/>
      <c r="J30" s="17"/>
      <c r="K30" s="24">
        <f t="shared" si="1"/>
        <v>0</v>
      </c>
    </row>
    <row r="31" spans="1:11" ht="15" customHeight="1" x14ac:dyDescent="0.25">
      <c r="A31" s="12">
        <v>28</v>
      </c>
      <c r="B31" s="13" t="s">
        <v>448</v>
      </c>
      <c r="C31" s="14" t="s">
        <v>0</v>
      </c>
      <c r="D31" s="16">
        <v>5</v>
      </c>
      <c r="E31" s="16">
        <v>5</v>
      </c>
      <c r="F31" s="16">
        <v>5</v>
      </c>
      <c r="G31" s="22">
        <f t="shared" si="0"/>
        <v>15</v>
      </c>
      <c r="H31" s="17"/>
      <c r="I31" s="17"/>
      <c r="J31" s="17"/>
      <c r="K31" s="24">
        <f t="shared" si="1"/>
        <v>0</v>
      </c>
    </row>
    <row r="32" spans="1:11" ht="15" customHeight="1" x14ac:dyDescent="0.25">
      <c r="A32" s="12">
        <v>29</v>
      </c>
      <c r="B32" s="13" t="s">
        <v>383</v>
      </c>
      <c r="C32" s="14" t="s">
        <v>0</v>
      </c>
      <c r="D32" s="16">
        <v>17</v>
      </c>
      <c r="E32" s="16">
        <v>17</v>
      </c>
      <c r="F32" s="16">
        <v>17</v>
      </c>
      <c r="G32" s="22">
        <f t="shared" si="0"/>
        <v>51</v>
      </c>
      <c r="H32" s="17"/>
      <c r="I32" s="17"/>
      <c r="J32" s="17"/>
      <c r="K32" s="24">
        <f t="shared" si="1"/>
        <v>0</v>
      </c>
    </row>
    <row r="33" spans="1:13" ht="30" x14ac:dyDescent="0.25">
      <c r="A33" s="12">
        <v>30</v>
      </c>
      <c r="B33" s="13" t="s">
        <v>175</v>
      </c>
      <c r="C33" s="14" t="s">
        <v>0</v>
      </c>
      <c r="D33" s="16">
        <v>2</v>
      </c>
      <c r="E33" s="16">
        <v>2</v>
      </c>
      <c r="F33" s="16">
        <v>2</v>
      </c>
      <c r="G33" s="22">
        <f t="shared" si="0"/>
        <v>6</v>
      </c>
      <c r="H33" s="17"/>
      <c r="I33" s="17"/>
      <c r="J33" s="17"/>
      <c r="K33" s="24">
        <f t="shared" si="1"/>
        <v>0</v>
      </c>
    </row>
    <row r="34" spans="1:13" ht="15" customHeight="1" thickBot="1" x14ac:dyDescent="0.3">
      <c r="A34" s="84">
        <v>31</v>
      </c>
      <c r="B34" s="85" t="s">
        <v>176</v>
      </c>
      <c r="C34" s="86" t="s">
        <v>0</v>
      </c>
      <c r="D34" s="87">
        <v>2</v>
      </c>
      <c r="E34" s="87">
        <v>2</v>
      </c>
      <c r="F34" s="87">
        <v>2</v>
      </c>
      <c r="G34" s="88">
        <f t="shared" si="0"/>
        <v>6</v>
      </c>
      <c r="H34" s="125"/>
      <c r="I34" s="125"/>
      <c r="J34" s="125"/>
      <c r="K34" s="89">
        <f t="shared" si="1"/>
        <v>0</v>
      </c>
    </row>
    <row r="35" spans="1:13" ht="15.75" thickBot="1" x14ac:dyDescent="0.3">
      <c r="A35" s="110" t="s">
        <v>465</v>
      </c>
      <c r="B35" s="111"/>
      <c r="C35" s="111"/>
      <c r="D35" s="111"/>
      <c r="E35" s="111"/>
      <c r="F35" s="111"/>
      <c r="G35" s="111"/>
      <c r="H35" s="111"/>
      <c r="I35" s="111"/>
      <c r="J35" s="138"/>
      <c r="K35" s="148">
        <f>SUM(K4:K34)</f>
        <v>0</v>
      </c>
    </row>
    <row r="36" spans="1:13" ht="15.75" thickBot="1" x14ac:dyDescent="0.3">
      <c r="A36" s="142" t="s">
        <v>466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39">
        <f>K35*0.2</f>
        <v>0</v>
      </c>
      <c r="L36" s="126"/>
      <c r="M36" s="136"/>
    </row>
    <row r="37" spans="1:13" ht="15.75" thickBot="1" x14ac:dyDescent="0.3">
      <c r="A37" s="133" t="s">
        <v>467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41">
        <f>K35+K36</f>
        <v>0</v>
      </c>
      <c r="L37" s="126"/>
      <c r="M37" s="136"/>
    </row>
    <row r="39" spans="1:13" x14ac:dyDescent="0.25">
      <c r="A39" s="39" t="s">
        <v>405</v>
      </c>
      <c r="B39" s="62"/>
      <c r="C39" s="62"/>
      <c r="D39" s="62"/>
      <c r="E39" s="62"/>
      <c r="F39" s="62"/>
    </row>
    <row r="40" spans="1:13" x14ac:dyDescent="0.25">
      <c r="A40" s="101" t="s">
        <v>408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3" x14ac:dyDescent="0.25">
      <c r="A41" s="101" t="s">
        <v>406</v>
      </c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3" x14ac:dyDescent="0.25">
      <c r="A42" s="101" t="s">
        <v>407</v>
      </c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3" x14ac:dyDescent="0.25">
      <c r="A43" s="98"/>
      <c r="B43" s="98"/>
      <c r="C43" s="98"/>
      <c r="D43" s="98"/>
      <c r="E43" s="98"/>
      <c r="F43" s="98"/>
      <c r="G43" s="98"/>
      <c r="H43" s="98"/>
      <c r="I43" s="98"/>
      <c r="J43" s="98"/>
    </row>
    <row r="44" spans="1:13" x14ac:dyDescent="0.25">
      <c r="A44" s="69"/>
      <c r="B44" s="69"/>
      <c r="C44" s="98"/>
      <c r="D44" s="98"/>
      <c r="E44" s="98"/>
      <c r="F44" s="98"/>
      <c r="G44" s="98"/>
      <c r="H44" s="98"/>
      <c r="I44" s="98"/>
      <c r="J44" s="98"/>
    </row>
    <row r="45" spans="1:13" x14ac:dyDescent="0.25">
      <c r="A45" s="106" t="s">
        <v>409</v>
      </c>
      <c r="B45" s="106"/>
      <c r="C45" s="98"/>
      <c r="D45" s="98"/>
      <c r="E45" s="98"/>
      <c r="F45" s="98"/>
      <c r="G45" s="98"/>
      <c r="H45" s="98"/>
      <c r="I45" s="98"/>
      <c r="J45" s="98"/>
    </row>
    <row r="46" spans="1:13" x14ac:dyDescent="0.25">
      <c r="A46" s="106"/>
      <c r="B46" s="106"/>
      <c r="C46" s="98"/>
      <c r="D46" s="98"/>
      <c r="E46" s="98"/>
      <c r="F46" s="98"/>
      <c r="G46" s="98"/>
      <c r="H46" s="98"/>
      <c r="I46" s="98"/>
      <c r="J46" s="98"/>
    </row>
    <row r="48" spans="1:13" x14ac:dyDescent="0.25">
      <c r="A48" s="63"/>
      <c r="B48" s="63"/>
      <c r="C48" s="64"/>
      <c r="D48" s="64"/>
      <c r="E48" s="40"/>
    </row>
    <row r="49" spans="1:13" x14ac:dyDescent="0.25">
      <c r="A49" s="63"/>
      <c r="B49" s="63"/>
      <c r="C49" s="64"/>
      <c r="D49" s="64"/>
      <c r="E49" s="40"/>
      <c r="G49" s="107"/>
      <c r="H49" s="108"/>
      <c r="I49" s="65"/>
      <c r="J49" s="65"/>
      <c r="K49" s="65"/>
    </row>
    <row r="50" spans="1:13" x14ac:dyDescent="0.25">
      <c r="G50" s="66"/>
      <c r="H50" s="99"/>
      <c r="I50" s="99" t="s">
        <v>411</v>
      </c>
      <c r="J50" s="99"/>
      <c r="K50" s="99"/>
      <c r="L50" s="59"/>
      <c r="M50" s="59"/>
    </row>
    <row r="51" spans="1:13" x14ac:dyDescent="0.25">
      <c r="G51" s="104" t="s">
        <v>410</v>
      </c>
      <c r="H51" s="104"/>
      <c r="I51" s="104"/>
      <c r="J51" s="104"/>
      <c r="K51" s="104"/>
      <c r="L51" s="100"/>
      <c r="M51" s="100"/>
    </row>
    <row r="52" spans="1:13" x14ac:dyDescent="0.25">
      <c r="G52" s="104"/>
      <c r="H52" s="104"/>
      <c r="I52" s="104"/>
      <c r="J52" s="104"/>
      <c r="K52" s="104"/>
      <c r="L52" s="100"/>
      <c r="M52" s="100"/>
    </row>
  </sheetData>
  <sheetProtection algorithmName="SHA-512" hashValue="Vu3hb6+hNpnqOhi6xKgZrPvb2C4K5gFHg7e1W+vzdQDEpHUB7FNwdHU7KlLoKpHCECQDd4395fLxzlckGbSUKg==" saltValue="Nv4HMMAoV+7i8GkaJmFmng==" spinCount="100000" sheet="1" objects="1" scenarios="1"/>
  <mergeCells count="7">
    <mergeCell ref="G51:K52"/>
    <mergeCell ref="A35:J35"/>
    <mergeCell ref="A40:L40"/>
    <mergeCell ref="A41:J41"/>
    <mergeCell ref="A42:J42"/>
    <mergeCell ref="A45:B46"/>
    <mergeCell ref="G49:H49"/>
  </mergeCells>
  <pageMargins left="0.7" right="0.7" top="0.75" bottom="0.75" header="0.3" footer="0.3"/>
  <pageSetup paperSize="9" scale="54" fitToHeight="0" orientation="portrait" r:id="rId1"/>
  <headerFooter>
    <oddHeader xml:space="preserve">&amp;LNákup a dodanie dopravných značiek         
Elektronické dopravné zariadenia          
&amp;R Príloha č. 1 k časti B2 (tabuľka č.5) 
zároveň Príloha č. 1 (tabuľka č.5) k Rámcovej dohode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9"/>
  <sheetViews>
    <sheetView tabSelected="1" view="pageLayout" zoomScaleNormal="100" workbookViewId="0">
      <selection activeCell="A79" sqref="A79:J79"/>
    </sheetView>
  </sheetViews>
  <sheetFormatPr defaultColWidth="8.85546875" defaultRowHeight="15" x14ac:dyDescent="0.25"/>
  <cols>
    <col min="1" max="1" width="8" style="39" customWidth="1"/>
    <col min="2" max="2" width="43" style="39" customWidth="1"/>
    <col min="3" max="3" width="9.28515625" style="39" customWidth="1"/>
    <col min="4" max="6" width="9.42578125" style="39" customWidth="1"/>
    <col min="7" max="7" width="12.5703125" style="39" customWidth="1"/>
    <col min="8" max="10" width="11.42578125" style="39" customWidth="1"/>
    <col min="11" max="11" width="12.5703125" style="39" customWidth="1"/>
    <col min="12" max="12" width="10" style="39" bestFit="1" customWidth="1"/>
    <col min="13" max="16384" width="8.85546875" style="39"/>
  </cols>
  <sheetData>
    <row r="1" spans="1:11" x14ac:dyDescent="0.25">
      <c r="A1" s="83" t="s">
        <v>457</v>
      </c>
    </row>
    <row r="2" spans="1:11" ht="15" customHeight="1" thickBot="1" x14ac:dyDescent="0.3">
      <c r="A2" s="1"/>
      <c r="B2" s="3"/>
      <c r="C2" s="2"/>
      <c r="D2" s="4"/>
      <c r="E2" s="4"/>
      <c r="F2" s="4"/>
      <c r="G2" s="4"/>
      <c r="H2" s="5"/>
      <c r="I2" s="5"/>
      <c r="J2" s="5"/>
      <c r="K2" s="5"/>
    </row>
    <row r="3" spans="1:11" ht="63.75" customHeight="1" thickTop="1" thickBot="1" x14ac:dyDescent="0.3">
      <c r="A3" s="18" t="s">
        <v>15</v>
      </c>
      <c r="B3" s="19" t="s">
        <v>160</v>
      </c>
      <c r="C3" s="19" t="s">
        <v>13</v>
      </c>
      <c r="D3" s="19" t="s">
        <v>458</v>
      </c>
      <c r="E3" s="19" t="s">
        <v>459</v>
      </c>
      <c r="F3" s="19" t="s">
        <v>460</v>
      </c>
      <c r="G3" s="19" t="s">
        <v>469</v>
      </c>
      <c r="H3" s="19" t="s">
        <v>462</v>
      </c>
      <c r="I3" s="19" t="s">
        <v>463</v>
      </c>
      <c r="J3" s="19" t="s">
        <v>464</v>
      </c>
      <c r="K3" s="20" t="s">
        <v>465</v>
      </c>
    </row>
    <row r="4" spans="1:11" ht="15" customHeight="1" thickTop="1" x14ac:dyDescent="0.25">
      <c r="A4" s="6">
        <v>1</v>
      </c>
      <c r="B4" s="7" t="s">
        <v>178</v>
      </c>
      <c r="C4" s="8" t="s">
        <v>182</v>
      </c>
      <c r="D4" s="10">
        <v>3</v>
      </c>
      <c r="E4" s="10">
        <v>3</v>
      </c>
      <c r="F4" s="10">
        <v>3</v>
      </c>
      <c r="G4" s="21">
        <f>D4+E4+F4</f>
        <v>9</v>
      </c>
      <c r="H4" s="11"/>
      <c r="I4" s="11"/>
      <c r="J4" s="11"/>
      <c r="K4" s="23">
        <f>D4*H4+E4*I4+F4*J4</f>
        <v>0</v>
      </c>
    </row>
    <row r="5" spans="1:11" ht="15" customHeight="1" x14ac:dyDescent="0.25">
      <c r="A5" s="12">
        <v>2</v>
      </c>
      <c r="B5" s="13" t="s">
        <v>179</v>
      </c>
      <c r="C5" s="14" t="s">
        <v>0</v>
      </c>
      <c r="D5" s="16">
        <v>500</v>
      </c>
      <c r="E5" s="16">
        <v>500</v>
      </c>
      <c r="F5" s="16">
        <v>500</v>
      </c>
      <c r="G5" s="22">
        <f t="shared" ref="G5:G67" si="0">D5+E5+F5</f>
        <v>1500</v>
      </c>
      <c r="H5" s="17"/>
      <c r="I5" s="17"/>
      <c r="J5" s="17"/>
      <c r="K5" s="24">
        <f t="shared" ref="K5:K67" si="1">D5*H5+E5*I5+F5*J5</f>
        <v>0</v>
      </c>
    </row>
    <row r="6" spans="1:11" ht="15" customHeight="1" x14ac:dyDescent="0.25">
      <c r="A6" s="12">
        <v>3</v>
      </c>
      <c r="B6" s="13" t="s">
        <v>180</v>
      </c>
      <c r="C6" s="14" t="s">
        <v>0</v>
      </c>
      <c r="D6" s="16">
        <v>333</v>
      </c>
      <c r="E6" s="16">
        <v>333</v>
      </c>
      <c r="F6" s="16">
        <v>333</v>
      </c>
      <c r="G6" s="22">
        <f t="shared" si="0"/>
        <v>999</v>
      </c>
      <c r="H6" s="17"/>
      <c r="I6" s="17"/>
      <c r="J6" s="17"/>
      <c r="K6" s="24">
        <f t="shared" si="1"/>
        <v>0</v>
      </c>
    </row>
    <row r="7" spans="1:11" ht="15" customHeight="1" x14ac:dyDescent="0.25">
      <c r="A7" s="12">
        <v>4</v>
      </c>
      <c r="B7" s="13" t="s">
        <v>181</v>
      </c>
      <c r="C7" s="14" t="s">
        <v>0</v>
      </c>
      <c r="D7" s="16">
        <v>7</v>
      </c>
      <c r="E7" s="16">
        <v>7</v>
      </c>
      <c r="F7" s="16">
        <v>7</v>
      </c>
      <c r="G7" s="22">
        <f t="shared" si="0"/>
        <v>21</v>
      </c>
      <c r="H7" s="17"/>
      <c r="I7" s="17"/>
      <c r="J7" s="17"/>
      <c r="K7" s="24">
        <f t="shared" si="1"/>
        <v>0</v>
      </c>
    </row>
    <row r="8" spans="1:11" ht="30" customHeight="1" x14ac:dyDescent="0.25">
      <c r="A8" s="12">
        <v>5</v>
      </c>
      <c r="B8" s="13" t="s">
        <v>183</v>
      </c>
      <c r="C8" s="14" t="s">
        <v>0</v>
      </c>
      <c r="D8" s="16">
        <v>67</v>
      </c>
      <c r="E8" s="16">
        <v>67</v>
      </c>
      <c r="F8" s="16">
        <v>67</v>
      </c>
      <c r="G8" s="22">
        <f t="shared" si="0"/>
        <v>201</v>
      </c>
      <c r="H8" s="17"/>
      <c r="I8" s="17"/>
      <c r="J8" s="17"/>
      <c r="K8" s="24">
        <f t="shared" si="1"/>
        <v>0</v>
      </c>
    </row>
    <row r="9" spans="1:11" ht="15" customHeight="1" x14ac:dyDescent="0.25">
      <c r="A9" s="12">
        <v>6</v>
      </c>
      <c r="B9" s="13" t="s">
        <v>184</v>
      </c>
      <c r="C9" s="14" t="s">
        <v>0</v>
      </c>
      <c r="D9" s="16">
        <v>33</v>
      </c>
      <c r="E9" s="16">
        <v>33</v>
      </c>
      <c r="F9" s="16">
        <v>33</v>
      </c>
      <c r="G9" s="22">
        <f t="shared" si="0"/>
        <v>99</v>
      </c>
      <c r="H9" s="17"/>
      <c r="I9" s="17"/>
      <c r="J9" s="17"/>
      <c r="K9" s="24">
        <f t="shared" si="1"/>
        <v>0</v>
      </c>
    </row>
    <row r="10" spans="1:11" ht="15" customHeight="1" x14ac:dyDescent="0.25">
      <c r="A10" s="12">
        <v>7</v>
      </c>
      <c r="B10" s="13" t="s">
        <v>185</v>
      </c>
      <c r="C10" s="14" t="s">
        <v>0</v>
      </c>
      <c r="D10" s="16">
        <v>17</v>
      </c>
      <c r="E10" s="16">
        <v>17</v>
      </c>
      <c r="F10" s="16">
        <v>17</v>
      </c>
      <c r="G10" s="22">
        <f t="shared" si="0"/>
        <v>51</v>
      </c>
      <c r="H10" s="17"/>
      <c r="I10" s="17"/>
      <c r="J10" s="17"/>
      <c r="K10" s="24">
        <f t="shared" si="1"/>
        <v>0</v>
      </c>
    </row>
    <row r="11" spans="1:11" x14ac:dyDescent="0.25">
      <c r="A11" s="12">
        <v>8</v>
      </c>
      <c r="B11" s="13" t="s">
        <v>186</v>
      </c>
      <c r="C11" s="14" t="s">
        <v>0</v>
      </c>
      <c r="D11" s="16">
        <v>3</v>
      </c>
      <c r="E11" s="16">
        <v>3</v>
      </c>
      <c r="F11" s="16">
        <v>3</v>
      </c>
      <c r="G11" s="22">
        <f t="shared" si="0"/>
        <v>9</v>
      </c>
      <c r="H11" s="17"/>
      <c r="I11" s="17"/>
      <c r="J11" s="17"/>
      <c r="K11" s="24">
        <f t="shared" si="1"/>
        <v>0</v>
      </c>
    </row>
    <row r="12" spans="1:11" ht="30" customHeight="1" x14ac:dyDescent="0.25">
      <c r="A12" s="12">
        <v>9</v>
      </c>
      <c r="B12" s="13" t="s">
        <v>187</v>
      </c>
      <c r="C12" s="14" t="s">
        <v>0</v>
      </c>
      <c r="D12" s="16">
        <v>7</v>
      </c>
      <c r="E12" s="16">
        <v>7</v>
      </c>
      <c r="F12" s="16">
        <v>7</v>
      </c>
      <c r="G12" s="22">
        <f t="shared" si="0"/>
        <v>21</v>
      </c>
      <c r="H12" s="17"/>
      <c r="I12" s="17"/>
      <c r="J12" s="17"/>
      <c r="K12" s="24">
        <f t="shared" si="1"/>
        <v>0</v>
      </c>
    </row>
    <row r="13" spans="1:11" ht="30" customHeight="1" x14ac:dyDescent="0.25">
      <c r="A13" s="12">
        <v>10</v>
      </c>
      <c r="B13" s="13" t="s">
        <v>188</v>
      </c>
      <c r="C13" s="14" t="s">
        <v>0</v>
      </c>
      <c r="D13" s="16">
        <v>7</v>
      </c>
      <c r="E13" s="16">
        <v>7</v>
      </c>
      <c r="F13" s="16">
        <v>7</v>
      </c>
      <c r="G13" s="22">
        <f t="shared" si="0"/>
        <v>21</v>
      </c>
      <c r="H13" s="17"/>
      <c r="I13" s="17"/>
      <c r="J13" s="17"/>
      <c r="K13" s="24">
        <f t="shared" si="1"/>
        <v>0</v>
      </c>
    </row>
    <row r="14" spans="1:11" ht="30" customHeight="1" x14ac:dyDescent="0.25">
      <c r="A14" s="12">
        <v>11</v>
      </c>
      <c r="B14" s="13" t="s">
        <v>189</v>
      </c>
      <c r="C14" s="14" t="s">
        <v>0</v>
      </c>
      <c r="D14" s="16">
        <v>5</v>
      </c>
      <c r="E14" s="16">
        <v>5</v>
      </c>
      <c r="F14" s="16">
        <v>5</v>
      </c>
      <c r="G14" s="22">
        <f t="shared" si="0"/>
        <v>15</v>
      </c>
      <c r="H14" s="17"/>
      <c r="I14" s="17"/>
      <c r="J14" s="17"/>
      <c r="K14" s="24">
        <f t="shared" si="1"/>
        <v>0</v>
      </c>
    </row>
    <row r="15" spans="1:11" ht="30" customHeight="1" x14ac:dyDescent="0.25">
      <c r="A15" s="12">
        <v>12</v>
      </c>
      <c r="B15" s="13" t="s">
        <v>190</v>
      </c>
      <c r="C15" s="14" t="s">
        <v>0</v>
      </c>
      <c r="D15" s="16">
        <v>2</v>
      </c>
      <c r="E15" s="16">
        <v>2</v>
      </c>
      <c r="F15" s="16">
        <v>2</v>
      </c>
      <c r="G15" s="22">
        <f t="shared" si="0"/>
        <v>6</v>
      </c>
      <c r="H15" s="17"/>
      <c r="I15" s="17"/>
      <c r="J15" s="17"/>
      <c r="K15" s="24">
        <f t="shared" si="1"/>
        <v>0</v>
      </c>
    </row>
    <row r="16" spans="1:11" ht="30" customHeight="1" x14ac:dyDescent="0.25">
      <c r="A16" s="12">
        <v>13</v>
      </c>
      <c r="B16" s="13" t="s">
        <v>191</v>
      </c>
      <c r="C16" s="14" t="s">
        <v>0</v>
      </c>
      <c r="D16" s="16">
        <v>2</v>
      </c>
      <c r="E16" s="16">
        <v>2</v>
      </c>
      <c r="F16" s="16">
        <v>2</v>
      </c>
      <c r="G16" s="22">
        <f t="shared" si="0"/>
        <v>6</v>
      </c>
      <c r="H16" s="17"/>
      <c r="I16" s="17"/>
      <c r="J16" s="17"/>
      <c r="K16" s="24">
        <f t="shared" si="1"/>
        <v>0</v>
      </c>
    </row>
    <row r="17" spans="1:11" ht="30" customHeight="1" x14ac:dyDescent="0.25">
      <c r="A17" s="12">
        <v>14</v>
      </c>
      <c r="B17" s="13" t="s">
        <v>192</v>
      </c>
      <c r="C17" s="14" t="s">
        <v>0</v>
      </c>
      <c r="D17" s="16">
        <v>2</v>
      </c>
      <c r="E17" s="16">
        <v>2</v>
      </c>
      <c r="F17" s="16">
        <v>2</v>
      </c>
      <c r="G17" s="22">
        <f t="shared" si="0"/>
        <v>6</v>
      </c>
      <c r="H17" s="17"/>
      <c r="I17" s="17"/>
      <c r="J17" s="17"/>
      <c r="K17" s="24">
        <f t="shared" si="1"/>
        <v>0</v>
      </c>
    </row>
    <row r="18" spans="1:11" ht="30" customHeight="1" x14ac:dyDescent="0.25">
      <c r="A18" s="12">
        <v>15</v>
      </c>
      <c r="B18" s="13" t="s">
        <v>372</v>
      </c>
      <c r="C18" s="14" t="s">
        <v>0</v>
      </c>
      <c r="D18" s="16">
        <v>3</v>
      </c>
      <c r="E18" s="16">
        <v>3</v>
      </c>
      <c r="F18" s="16">
        <v>3</v>
      </c>
      <c r="G18" s="22">
        <f t="shared" si="0"/>
        <v>9</v>
      </c>
      <c r="H18" s="17"/>
      <c r="I18" s="17"/>
      <c r="J18" s="17"/>
      <c r="K18" s="24">
        <f t="shared" si="1"/>
        <v>0</v>
      </c>
    </row>
    <row r="19" spans="1:11" ht="30" customHeight="1" x14ac:dyDescent="0.25">
      <c r="A19" s="12">
        <v>16</v>
      </c>
      <c r="B19" s="13" t="s">
        <v>373</v>
      </c>
      <c r="C19" s="14" t="s">
        <v>0</v>
      </c>
      <c r="D19" s="16">
        <v>3</v>
      </c>
      <c r="E19" s="16">
        <v>3</v>
      </c>
      <c r="F19" s="16">
        <v>3</v>
      </c>
      <c r="G19" s="22">
        <f t="shared" si="0"/>
        <v>9</v>
      </c>
      <c r="H19" s="17"/>
      <c r="I19" s="17"/>
      <c r="J19" s="17"/>
      <c r="K19" s="24">
        <f t="shared" si="1"/>
        <v>0</v>
      </c>
    </row>
    <row r="20" spans="1:11" ht="15" customHeight="1" x14ac:dyDescent="0.25">
      <c r="A20" s="12">
        <v>17</v>
      </c>
      <c r="B20" s="13" t="s">
        <v>374</v>
      </c>
      <c r="C20" s="14" t="s">
        <v>0</v>
      </c>
      <c r="D20" s="16">
        <v>3</v>
      </c>
      <c r="E20" s="16">
        <v>3</v>
      </c>
      <c r="F20" s="16">
        <v>3</v>
      </c>
      <c r="G20" s="22">
        <f t="shared" si="0"/>
        <v>9</v>
      </c>
      <c r="H20" s="17"/>
      <c r="I20" s="17"/>
      <c r="J20" s="17"/>
      <c r="K20" s="24">
        <f t="shared" si="1"/>
        <v>0</v>
      </c>
    </row>
    <row r="21" spans="1:11" ht="45" customHeight="1" x14ac:dyDescent="0.25">
      <c r="A21" s="12">
        <v>18</v>
      </c>
      <c r="B21" s="13" t="s">
        <v>193</v>
      </c>
      <c r="C21" s="14" t="s">
        <v>0</v>
      </c>
      <c r="D21" s="16">
        <v>2</v>
      </c>
      <c r="E21" s="16">
        <v>2</v>
      </c>
      <c r="F21" s="16">
        <v>2</v>
      </c>
      <c r="G21" s="22">
        <f t="shared" si="0"/>
        <v>6</v>
      </c>
      <c r="H21" s="17"/>
      <c r="I21" s="17"/>
      <c r="J21" s="17"/>
      <c r="K21" s="24">
        <f t="shared" si="1"/>
        <v>0</v>
      </c>
    </row>
    <row r="22" spans="1:11" ht="30" x14ac:dyDescent="0.25">
      <c r="A22" s="12">
        <v>19</v>
      </c>
      <c r="B22" s="13" t="s">
        <v>194</v>
      </c>
      <c r="C22" s="14" t="s">
        <v>0</v>
      </c>
      <c r="D22" s="16">
        <v>2</v>
      </c>
      <c r="E22" s="16">
        <v>2</v>
      </c>
      <c r="F22" s="16">
        <v>2</v>
      </c>
      <c r="G22" s="22">
        <f t="shared" si="0"/>
        <v>6</v>
      </c>
      <c r="H22" s="17"/>
      <c r="I22" s="17"/>
      <c r="J22" s="17"/>
      <c r="K22" s="24">
        <f t="shared" si="1"/>
        <v>0</v>
      </c>
    </row>
    <row r="23" spans="1:11" ht="30" customHeight="1" x14ac:dyDescent="0.25">
      <c r="A23" s="12">
        <v>20</v>
      </c>
      <c r="B23" s="13" t="s">
        <v>375</v>
      </c>
      <c r="C23" s="14" t="s">
        <v>0</v>
      </c>
      <c r="D23" s="16">
        <v>3</v>
      </c>
      <c r="E23" s="16">
        <v>3</v>
      </c>
      <c r="F23" s="16">
        <v>3</v>
      </c>
      <c r="G23" s="22">
        <f t="shared" si="0"/>
        <v>9</v>
      </c>
      <c r="H23" s="17"/>
      <c r="I23" s="17"/>
      <c r="J23" s="17"/>
      <c r="K23" s="24">
        <f t="shared" si="1"/>
        <v>0</v>
      </c>
    </row>
    <row r="24" spans="1:11" ht="15" customHeight="1" x14ac:dyDescent="0.25">
      <c r="A24" s="12">
        <v>21</v>
      </c>
      <c r="B24" s="13" t="s">
        <v>195</v>
      </c>
      <c r="C24" s="14" t="s">
        <v>0</v>
      </c>
      <c r="D24" s="16">
        <v>3</v>
      </c>
      <c r="E24" s="16">
        <v>3</v>
      </c>
      <c r="F24" s="16">
        <v>3</v>
      </c>
      <c r="G24" s="22">
        <f t="shared" si="0"/>
        <v>9</v>
      </c>
      <c r="H24" s="17"/>
      <c r="I24" s="17"/>
      <c r="J24" s="17"/>
      <c r="K24" s="24">
        <f t="shared" si="1"/>
        <v>0</v>
      </c>
    </row>
    <row r="25" spans="1:11" ht="30" customHeight="1" x14ac:dyDescent="0.25">
      <c r="A25" s="12">
        <v>22</v>
      </c>
      <c r="B25" s="13" t="s">
        <v>196</v>
      </c>
      <c r="C25" s="14" t="s">
        <v>248</v>
      </c>
      <c r="D25" s="16">
        <v>167</v>
      </c>
      <c r="E25" s="16">
        <v>167</v>
      </c>
      <c r="F25" s="16">
        <v>167</v>
      </c>
      <c r="G25" s="22">
        <f t="shared" si="0"/>
        <v>501</v>
      </c>
      <c r="H25" s="17"/>
      <c r="I25" s="17"/>
      <c r="J25" s="17"/>
      <c r="K25" s="24">
        <f t="shared" si="1"/>
        <v>0</v>
      </c>
    </row>
    <row r="26" spans="1:11" ht="27" customHeight="1" x14ac:dyDescent="0.25">
      <c r="A26" s="12">
        <v>23</v>
      </c>
      <c r="B26" s="13" t="s">
        <v>390</v>
      </c>
      <c r="C26" s="77" t="s">
        <v>439</v>
      </c>
      <c r="D26" s="16">
        <v>100</v>
      </c>
      <c r="E26" s="16">
        <v>100</v>
      </c>
      <c r="F26" s="16">
        <v>100</v>
      </c>
      <c r="G26" s="22">
        <f t="shared" si="0"/>
        <v>300</v>
      </c>
      <c r="H26" s="17"/>
      <c r="I26" s="17"/>
      <c r="J26" s="17"/>
      <c r="K26" s="24">
        <f t="shared" si="1"/>
        <v>0</v>
      </c>
    </row>
    <row r="27" spans="1:11" ht="30" x14ac:dyDescent="0.25">
      <c r="A27" s="12">
        <v>24</v>
      </c>
      <c r="B27" s="13" t="s">
        <v>197</v>
      </c>
      <c r="C27" s="14" t="s">
        <v>0</v>
      </c>
      <c r="D27" s="16">
        <v>3</v>
      </c>
      <c r="E27" s="16">
        <v>3</v>
      </c>
      <c r="F27" s="16">
        <v>3</v>
      </c>
      <c r="G27" s="22">
        <f t="shared" si="0"/>
        <v>9</v>
      </c>
      <c r="H27" s="17"/>
      <c r="I27" s="17"/>
      <c r="J27" s="17"/>
      <c r="K27" s="24">
        <f t="shared" si="1"/>
        <v>0</v>
      </c>
    </row>
    <row r="28" spans="1:11" ht="30" customHeight="1" x14ac:dyDescent="0.25">
      <c r="A28" s="12">
        <v>25</v>
      </c>
      <c r="B28" s="13" t="s">
        <v>198</v>
      </c>
      <c r="C28" s="14" t="s">
        <v>209</v>
      </c>
      <c r="D28" s="16">
        <v>3</v>
      </c>
      <c r="E28" s="16">
        <v>3</v>
      </c>
      <c r="F28" s="16">
        <v>3</v>
      </c>
      <c r="G28" s="22">
        <f t="shared" si="0"/>
        <v>9</v>
      </c>
      <c r="H28" s="17"/>
      <c r="I28" s="17"/>
      <c r="J28" s="17"/>
      <c r="K28" s="24">
        <f t="shared" si="1"/>
        <v>0</v>
      </c>
    </row>
    <row r="29" spans="1:11" ht="15" customHeight="1" x14ac:dyDescent="0.25">
      <c r="A29" s="12">
        <v>26</v>
      </c>
      <c r="B29" s="13" t="s">
        <v>388</v>
      </c>
      <c r="C29" s="14" t="s">
        <v>149</v>
      </c>
      <c r="D29" s="16">
        <v>250</v>
      </c>
      <c r="E29" s="16">
        <v>250</v>
      </c>
      <c r="F29" s="16">
        <v>250</v>
      </c>
      <c r="G29" s="22">
        <f t="shared" si="0"/>
        <v>750</v>
      </c>
      <c r="H29" s="17"/>
      <c r="I29" s="17"/>
      <c r="J29" s="17"/>
      <c r="K29" s="24">
        <f t="shared" si="1"/>
        <v>0</v>
      </c>
    </row>
    <row r="30" spans="1:11" x14ac:dyDescent="0.25">
      <c r="A30" s="12">
        <v>27</v>
      </c>
      <c r="B30" s="13" t="s">
        <v>199</v>
      </c>
      <c r="C30" s="14" t="s">
        <v>182</v>
      </c>
      <c r="D30" s="16">
        <v>3</v>
      </c>
      <c r="E30" s="16">
        <v>3</v>
      </c>
      <c r="F30" s="16">
        <v>3</v>
      </c>
      <c r="G30" s="22">
        <f t="shared" si="0"/>
        <v>9</v>
      </c>
      <c r="H30" s="17"/>
      <c r="I30" s="17"/>
      <c r="J30" s="17"/>
      <c r="K30" s="24">
        <f t="shared" si="1"/>
        <v>0</v>
      </c>
    </row>
    <row r="31" spans="1:11" x14ac:dyDescent="0.25">
      <c r="A31" s="12">
        <v>28</v>
      </c>
      <c r="B31" s="13" t="s">
        <v>200</v>
      </c>
      <c r="C31" s="14" t="s">
        <v>0</v>
      </c>
      <c r="D31" s="16">
        <v>167</v>
      </c>
      <c r="E31" s="16">
        <v>167</v>
      </c>
      <c r="F31" s="16">
        <v>167</v>
      </c>
      <c r="G31" s="22">
        <f t="shared" si="0"/>
        <v>501</v>
      </c>
      <c r="H31" s="17"/>
      <c r="I31" s="17"/>
      <c r="J31" s="17"/>
      <c r="K31" s="24">
        <f t="shared" si="1"/>
        <v>0</v>
      </c>
    </row>
    <row r="32" spans="1:11" ht="15" customHeight="1" x14ac:dyDescent="0.25">
      <c r="A32" s="12">
        <v>29</v>
      </c>
      <c r="B32" s="13" t="s">
        <v>201</v>
      </c>
      <c r="C32" s="14" t="s">
        <v>0</v>
      </c>
      <c r="D32" s="16">
        <v>167</v>
      </c>
      <c r="E32" s="16">
        <v>167</v>
      </c>
      <c r="F32" s="16">
        <v>167</v>
      </c>
      <c r="G32" s="22">
        <f t="shared" si="0"/>
        <v>501</v>
      </c>
      <c r="H32" s="17"/>
      <c r="I32" s="17"/>
      <c r="J32" s="17"/>
      <c r="K32" s="24">
        <f t="shared" si="1"/>
        <v>0</v>
      </c>
    </row>
    <row r="33" spans="1:11" ht="15" customHeight="1" x14ac:dyDescent="0.25">
      <c r="A33" s="12">
        <v>30</v>
      </c>
      <c r="B33" s="13" t="s">
        <v>202</v>
      </c>
      <c r="C33" s="14" t="s">
        <v>0</v>
      </c>
      <c r="D33" s="16">
        <v>2</v>
      </c>
      <c r="E33" s="16">
        <v>2</v>
      </c>
      <c r="F33" s="16">
        <v>2</v>
      </c>
      <c r="G33" s="22">
        <f t="shared" si="0"/>
        <v>6</v>
      </c>
      <c r="H33" s="17"/>
      <c r="I33" s="17"/>
      <c r="J33" s="17"/>
      <c r="K33" s="24">
        <f t="shared" si="1"/>
        <v>0</v>
      </c>
    </row>
    <row r="34" spans="1:11" ht="15" customHeight="1" x14ac:dyDescent="0.25">
      <c r="A34" s="12">
        <v>31</v>
      </c>
      <c r="B34" s="13" t="s">
        <v>203</v>
      </c>
      <c r="C34" s="14" t="s">
        <v>0</v>
      </c>
      <c r="D34" s="16">
        <v>7</v>
      </c>
      <c r="E34" s="16">
        <v>7</v>
      </c>
      <c r="F34" s="16">
        <v>7</v>
      </c>
      <c r="G34" s="22">
        <f t="shared" si="0"/>
        <v>21</v>
      </c>
      <c r="H34" s="17"/>
      <c r="I34" s="17"/>
      <c r="J34" s="17"/>
      <c r="K34" s="24">
        <f t="shared" si="1"/>
        <v>0</v>
      </c>
    </row>
    <row r="35" spans="1:11" ht="15" customHeight="1" x14ac:dyDescent="0.25">
      <c r="A35" s="12">
        <v>32</v>
      </c>
      <c r="B35" s="13" t="s">
        <v>204</v>
      </c>
      <c r="C35" s="14" t="s">
        <v>0</v>
      </c>
      <c r="D35" s="16">
        <v>7</v>
      </c>
      <c r="E35" s="16">
        <v>7</v>
      </c>
      <c r="F35" s="16">
        <v>7</v>
      </c>
      <c r="G35" s="22">
        <f t="shared" si="0"/>
        <v>21</v>
      </c>
      <c r="H35" s="17"/>
      <c r="I35" s="17"/>
      <c r="J35" s="17"/>
      <c r="K35" s="24">
        <f t="shared" si="1"/>
        <v>0</v>
      </c>
    </row>
    <row r="36" spans="1:11" ht="15" customHeight="1" x14ac:dyDescent="0.25">
      <c r="A36" s="12">
        <v>33</v>
      </c>
      <c r="B36" s="13" t="s">
        <v>205</v>
      </c>
      <c r="C36" s="14" t="s">
        <v>0</v>
      </c>
      <c r="D36" s="16">
        <v>7</v>
      </c>
      <c r="E36" s="16">
        <v>7</v>
      </c>
      <c r="F36" s="16">
        <v>7</v>
      </c>
      <c r="G36" s="22">
        <f t="shared" si="0"/>
        <v>21</v>
      </c>
      <c r="H36" s="17"/>
      <c r="I36" s="17"/>
      <c r="J36" s="17"/>
      <c r="K36" s="24">
        <f t="shared" si="1"/>
        <v>0</v>
      </c>
    </row>
    <row r="37" spans="1:11" ht="30" x14ac:dyDescent="0.25">
      <c r="A37" s="12">
        <v>34</v>
      </c>
      <c r="B37" s="13" t="s">
        <v>206</v>
      </c>
      <c r="C37" s="14" t="s">
        <v>0</v>
      </c>
      <c r="D37" s="16">
        <v>67</v>
      </c>
      <c r="E37" s="16">
        <v>67</v>
      </c>
      <c r="F37" s="16">
        <v>67</v>
      </c>
      <c r="G37" s="22">
        <f t="shared" si="0"/>
        <v>201</v>
      </c>
      <c r="H37" s="17"/>
      <c r="I37" s="17"/>
      <c r="J37" s="17"/>
      <c r="K37" s="24">
        <f t="shared" si="1"/>
        <v>0</v>
      </c>
    </row>
    <row r="38" spans="1:11" ht="30" customHeight="1" x14ac:dyDescent="0.25">
      <c r="A38" s="12">
        <v>35</v>
      </c>
      <c r="B38" s="13" t="s">
        <v>207</v>
      </c>
      <c r="C38" s="14" t="s">
        <v>0</v>
      </c>
      <c r="D38" s="16">
        <v>17</v>
      </c>
      <c r="E38" s="16">
        <v>17</v>
      </c>
      <c r="F38" s="16">
        <v>17</v>
      </c>
      <c r="G38" s="22">
        <f t="shared" si="0"/>
        <v>51</v>
      </c>
      <c r="H38" s="17"/>
      <c r="I38" s="17"/>
      <c r="J38" s="17"/>
      <c r="K38" s="24">
        <f t="shared" si="1"/>
        <v>0</v>
      </c>
    </row>
    <row r="39" spans="1:11" ht="30" customHeight="1" x14ac:dyDescent="0.25">
      <c r="A39" s="12">
        <v>36</v>
      </c>
      <c r="B39" s="13" t="s">
        <v>208</v>
      </c>
      <c r="C39" s="14" t="s">
        <v>0</v>
      </c>
      <c r="D39" s="16">
        <v>67</v>
      </c>
      <c r="E39" s="16">
        <v>67</v>
      </c>
      <c r="F39" s="16">
        <v>67</v>
      </c>
      <c r="G39" s="22">
        <f t="shared" si="0"/>
        <v>201</v>
      </c>
      <c r="H39" s="17"/>
      <c r="I39" s="17"/>
      <c r="J39" s="17"/>
      <c r="K39" s="24">
        <f t="shared" si="1"/>
        <v>0</v>
      </c>
    </row>
    <row r="40" spans="1:11" ht="30" customHeight="1" x14ac:dyDescent="0.25">
      <c r="A40" s="12">
        <v>37</v>
      </c>
      <c r="B40" s="13" t="s">
        <v>257</v>
      </c>
      <c r="C40" s="14" t="s">
        <v>0</v>
      </c>
      <c r="D40" s="16">
        <v>7</v>
      </c>
      <c r="E40" s="16">
        <v>7</v>
      </c>
      <c r="F40" s="16">
        <v>7</v>
      </c>
      <c r="G40" s="22">
        <f t="shared" si="0"/>
        <v>21</v>
      </c>
      <c r="H40" s="17"/>
      <c r="I40" s="17"/>
      <c r="J40" s="17"/>
      <c r="K40" s="24">
        <f t="shared" si="1"/>
        <v>0</v>
      </c>
    </row>
    <row r="41" spans="1:11" ht="30" customHeight="1" x14ac:dyDescent="0.25">
      <c r="A41" s="12">
        <v>38</v>
      </c>
      <c r="B41" s="13" t="s">
        <v>210</v>
      </c>
      <c r="C41" s="14" t="s">
        <v>0</v>
      </c>
      <c r="D41" s="16">
        <v>1</v>
      </c>
      <c r="E41" s="16">
        <v>1</v>
      </c>
      <c r="F41" s="16">
        <v>1</v>
      </c>
      <c r="G41" s="22">
        <f t="shared" si="0"/>
        <v>3</v>
      </c>
      <c r="H41" s="17"/>
      <c r="I41" s="17"/>
      <c r="J41" s="17"/>
      <c r="K41" s="24">
        <f t="shared" si="1"/>
        <v>0</v>
      </c>
    </row>
    <row r="42" spans="1:11" ht="30" customHeight="1" x14ac:dyDescent="0.25">
      <c r="A42" s="12">
        <v>39</v>
      </c>
      <c r="B42" s="13" t="s">
        <v>211</v>
      </c>
      <c r="C42" s="14" t="s">
        <v>0</v>
      </c>
      <c r="D42" s="16">
        <v>2</v>
      </c>
      <c r="E42" s="16">
        <v>2</v>
      </c>
      <c r="F42" s="16">
        <v>2</v>
      </c>
      <c r="G42" s="22">
        <f t="shared" si="0"/>
        <v>6</v>
      </c>
      <c r="H42" s="17"/>
      <c r="I42" s="17"/>
      <c r="J42" s="17"/>
      <c r="K42" s="24">
        <f t="shared" si="1"/>
        <v>0</v>
      </c>
    </row>
    <row r="43" spans="1:11" ht="30" customHeight="1" x14ac:dyDescent="0.25">
      <c r="A43" s="12">
        <v>40</v>
      </c>
      <c r="B43" s="13" t="s">
        <v>212</v>
      </c>
      <c r="C43" s="14" t="s">
        <v>0</v>
      </c>
      <c r="D43" s="16">
        <v>1</v>
      </c>
      <c r="E43" s="16">
        <v>1</v>
      </c>
      <c r="F43" s="16">
        <v>1</v>
      </c>
      <c r="G43" s="22">
        <f t="shared" si="0"/>
        <v>3</v>
      </c>
      <c r="H43" s="17"/>
      <c r="I43" s="17"/>
      <c r="J43" s="17"/>
      <c r="K43" s="24">
        <f t="shared" si="1"/>
        <v>0</v>
      </c>
    </row>
    <row r="44" spans="1:11" ht="15" customHeight="1" x14ac:dyDescent="0.25">
      <c r="A44" s="12">
        <v>41</v>
      </c>
      <c r="B44" s="13" t="s">
        <v>387</v>
      </c>
      <c r="C44" s="14" t="s">
        <v>0</v>
      </c>
      <c r="D44" s="16">
        <v>17</v>
      </c>
      <c r="E44" s="16">
        <v>17</v>
      </c>
      <c r="F44" s="16">
        <v>17</v>
      </c>
      <c r="G44" s="22">
        <f t="shared" si="0"/>
        <v>51</v>
      </c>
      <c r="H44" s="17"/>
      <c r="I44" s="17"/>
      <c r="J44" s="17"/>
      <c r="K44" s="24">
        <f t="shared" si="1"/>
        <v>0</v>
      </c>
    </row>
    <row r="45" spans="1:11" ht="30" customHeight="1" x14ac:dyDescent="0.25">
      <c r="A45" s="12">
        <v>42</v>
      </c>
      <c r="B45" s="13" t="s">
        <v>213</v>
      </c>
      <c r="C45" s="14" t="s">
        <v>0</v>
      </c>
      <c r="D45" s="16">
        <v>3</v>
      </c>
      <c r="E45" s="16">
        <v>3</v>
      </c>
      <c r="F45" s="16">
        <v>3</v>
      </c>
      <c r="G45" s="22">
        <f t="shared" si="0"/>
        <v>9</v>
      </c>
      <c r="H45" s="17"/>
      <c r="I45" s="17"/>
      <c r="J45" s="17"/>
      <c r="K45" s="24">
        <f t="shared" si="1"/>
        <v>0</v>
      </c>
    </row>
    <row r="46" spans="1:11" ht="30" customHeight="1" x14ac:dyDescent="0.25">
      <c r="A46" s="12">
        <v>43</v>
      </c>
      <c r="B46" s="13" t="s">
        <v>227</v>
      </c>
      <c r="C46" s="14" t="s">
        <v>0</v>
      </c>
      <c r="D46" s="16">
        <v>7</v>
      </c>
      <c r="E46" s="16">
        <v>7</v>
      </c>
      <c r="F46" s="16">
        <v>7</v>
      </c>
      <c r="G46" s="22">
        <f t="shared" si="0"/>
        <v>21</v>
      </c>
      <c r="H46" s="17"/>
      <c r="I46" s="17"/>
      <c r="J46" s="17"/>
      <c r="K46" s="24">
        <f t="shared" si="1"/>
        <v>0</v>
      </c>
    </row>
    <row r="47" spans="1:11" ht="30" customHeight="1" x14ac:dyDescent="0.25">
      <c r="A47" s="12">
        <v>44</v>
      </c>
      <c r="B47" s="13" t="s">
        <v>228</v>
      </c>
      <c r="C47" s="14" t="s">
        <v>0</v>
      </c>
      <c r="D47" s="16">
        <v>8</v>
      </c>
      <c r="E47" s="16">
        <v>8</v>
      </c>
      <c r="F47" s="16">
        <v>8</v>
      </c>
      <c r="G47" s="22">
        <f t="shared" si="0"/>
        <v>24</v>
      </c>
      <c r="H47" s="17"/>
      <c r="I47" s="17"/>
      <c r="J47" s="17"/>
      <c r="K47" s="24">
        <f t="shared" si="1"/>
        <v>0</v>
      </c>
    </row>
    <row r="48" spans="1:11" ht="30" customHeight="1" x14ac:dyDescent="0.25">
      <c r="A48" s="12">
        <v>45</v>
      </c>
      <c r="B48" s="13" t="s">
        <v>229</v>
      </c>
      <c r="C48" s="14" t="s">
        <v>0</v>
      </c>
      <c r="D48" s="16">
        <v>2</v>
      </c>
      <c r="E48" s="16">
        <v>2</v>
      </c>
      <c r="F48" s="16">
        <v>2</v>
      </c>
      <c r="G48" s="22">
        <f t="shared" si="0"/>
        <v>6</v>
      </c>
      <c r="H48" s="17"/>
      <c r="I48" s="17"/>
      <c r="J48" s="17"/>
      <c r="K48" s="24">
        <f t="shared" si="1"/>
        <v>0</v>
      </c>
    </row>
    <row r="49" spans="1:11" ht="30" customHeight="1" x14ac:dyDescent="0.25">
      <c r="A49" s="12">
        <v>46</v>
      </c>
      <c r="B49" s="13" t="s">
        <v>214</v>
      </c>
      <c r="C49" s="14" t="s">
        <v>0</v>
      </c>
      <c r="D49" s="16">
        <v>33</v>
      </c>
      <c r="E49" s="16">
        <v>33</v>
      </c>
      <c r="F49" s="16">
        <v>33</v>
      </c>
      <c r="G49" s="22">
        <f t="shared" si="0"/>
        <v>99</v>
      </c>
      <c r="H49" s="17"/>
      <c r="I49" s="17"/>
      <c r="J49" s="17"/>
      <c r="K49" s="24">
        <f t="shared" si="1"/>
        <v>0</v>
      </c>
    </row>
    <row r="50" spans="1:11" ht="45" customHeight="1" x14ac:dyDescent="0.25">
      <c r="A50" s="12">
        <v>47</v>
      </c>
      <c r="B50" s="13" t="s">
        <v>215</v>
      </c>
      <c r="C50" s="14" t="s">
        <v>0</v>
      </c>
      <c r="D50" s="16">
        <v>7</v>
      </c>
      <c r="E50" s="16">
        <v>7</v>
      </c>
      <c r="F50" s="16">
        <v>7</v>
      </c>
      <c r="G50" s="22">
        <f t="shared" si="0"/>
        <v>21</v>
      </c>
      <c r="H50" s="17"/>
      <c r="I50" s="17"/>
      <c r="J50" s="17"/>
      <c r="K50" s="24">
        <f t="shared" si="1"/>
        <v>0</v>
      </c>
    </row>
    <row r="51" spans="1:11" ht="15" customHeight="1" x14ac:dyDescent="0.25">
      <c r="A51" s="12">
        <v>48</v>
      </c>
      <c r="B51" s="13" t="s">
        <v>216</v>
      </c>
      <c r="C51" s="14" t="s">
        <v>0</v>
      </c>
      <c r="D51" s="16">
        <v>3</v>
      </c>
      <c r="E51" s="16">
        <v>3</v>
      </c>
      <c r="F51" s="16">
        <v>3</v>
      </c>
      <c r="G51" s="22">
        <f t="shared" si="0"/>
        <v>9</v>
      </c>
      <c r="H51" s="17"/>
      <c r="I51" s="17"/>
      <c r="J51" s="17"/>
      <c r="K51" s="24">
        <f t="shared" si="1"/>
        <v>0</v>
      </c>
    </row>
    <row r="52" spans="1:11" ht="30" customHeight="1" x14ac:dyDescent="0.25">
      <c r="A52" s="12">
        <v>49</v>
      </c>
      <c r="B52" s="13" t="s">
        <v>217</v>
      </c>
      <c r="C52" s="14" t="s">
        <v>0</v>
      </c>
      <c r="D52" s="16">
        <v>33</v>
      </c>
      <c r="E52" s="16">
        <v>33</v>
      </c>
      <c r="F52" s="16">
        <v>33</v>
      </c>
      <c r="G52" s="22">
        <f t="shared" si="0"/>
        <v>99</v>
      </c>
      <c r="H52" s="17"/>
      <c r="I52" s="17"/>
      <c r="J52" s="17"/>
      <c r="K52" s="24">
        <f t="shared" si="1"/>
        <v>0</v>
      </c>
    </row>
    <row r="53" spans="1:11" ht="15" customHeight="1" x14ac:dyDescent="0.25">
      <c r="A53" s="12">
        <v>50</v>
      </c>
      <c r="B53" s="13" t="s">
        <v>218</v>
      </c>
      <c r="C53" s="14" t="s">
        <v>0</v>
      </c>
      <c r="D53" s="16">
        <v>17</v>
      </c>
      <c r="E53" s="16">
        <v>17</v>
      </c>
      <c r="F53" s="16">
        <v>17</v>
      </c>
      <c r="G53" s="22">
        <f t="shared" si="0"/>
        <v>51</v>
      </c>
      <c r="H53" s="17"/>
      <c r="I53" s="17"/>
      <c r="J53" s="17"/>
      <c r="K53" s="24">
        <f t="shared" si="1"/>
        <v>0</v>
      </c>
    </row>
    <row r="54" spans="1:11" ht="30" customHeight="1" x14ac:dyDescent="0.25">
      <c r="A54" s="12">
        <v>51</v>
      </c>
      <c r="B54" s="13" t="s">
        <v>219</v>
      </c>
      <c r="C54" s="14" t="s">
        <v>0</v>
      </c>
      <c r="D54" s="16">
        <v>117</v>
      </c>
      <c r="E54" s="16">
        <v>117</v>
      </c>
      <c r="F54" s="16">
        <v>117</v>
      </c>
      <c r="G54" s="22">
        <f t="shared" si="0"/>
        <v>351</v>
      </c>
      <c r="H54" s="17"/>
      <c r="I54" s="17"/>
      <c r="J54" s="17"/>
      <c r="K54" s="24">
        <f t="shared" si="1"/>
        <v>0</v>
      </c>
    </row>
    <row r="55" spans="1:11" ht="15" customHeight="1" x14ac:dyDescent="0.25">
      <c r="A55" s="12">
        <v>52</v>
      </c>
      <c r="B55" s="13" t="s">
        <v>220</v>
      </c>
      <c r="C55" s="14" t="s">
        <v>0</v>
      </c>
      <c r="D55" s="16">
        <v>833</v>
      </c>
      <c r="E55" s="16">
        <v>833</v>
      </c>
      <c r="F55" s="16">
        <v>833</v>
      </c>
      <c r="G55" s="22">
        <f t="shared" si="0"/>
        <v>2499</v>
      </c>
      <c r="H55" s="17"/>
      <c r="I55" s="17"/>
      <c r="J55" s="17"/>
      <c r="K55" s="24">
        <f t="shared" si="1"/>
        <v>0</v>
      </c>
    </row>
    <row r="56" spans="1:11" ht="30" customHeight="1" x14ac:dyDescent="0.25">
      <c r="A56" s="12">
        <v>53</v>
      </c>
      <c r="B56" s="13" t="s">
        <v>221</v>
      </c>
      <c r="C56" s="14" t="s">
        <v>0</v>
      </c>
      <c r="D56" s="16">
        <v>2</v>
      </c>
      <c r="E56" s="16">
        <v>2</v>
      </c>
      <c r="F56" s="16">
        <v>2</v>
      </c>
      <c r="G56" s="22">
        <f t="shared" si="0"/>
        <v>6</v>
      </c>
      <c r="H56" s="17"/>
      <c r="I56" s="17"/>
      <c r="J56" s="17"/>
      <c r="K56" s="24">
        <f t="shared" si="1"/>
        <v>0</v>
      </c>
    </row>
    <row r="57" spans="1:11" ht="30" customHeight="1" x14ac:dyDescent="0.25">
      <c r="A57" s="12">
        <v>54</v>
      </c>
      <c r="B57" s="13" t="s">
        <v>222</v>
      </c>
      <c r="C57" s="14" t="s">
        <v>0</v>
      </c>
      <c r="D57" s="16">
        <v>2</v>
      </c>
      <c r="E57" s="16">
        <v>2</v>
      </c>
      <c r="F57" s="16">
        <v>2</v>
      </c>
      <c r="G57" s="22">
        <f t="shared" si="0"/>
        <v>6</v>
      </c>
      <c r="H57" s="17"/>
      <c r="I57" s="17"/>
      <c r="J57" s="17"/>
      <c r="K57" s="24">
        <f t="shared" si="1"/>
        <v>0</v>
      </c>
    </row>
    <row r="58" spans="1:11" ht="30" customHeight="1" x14ac:dyDescent="0.25">
      <c r="A58" s="12">
        <v>55</v>
      </c>
      <c r="B58" s="13" t="s">
        <v>394</v>
      </c>
      <c r="C58" s="14" t="s">
        <v>0</v>
      </c>
      <c r="D58" s="16">
        <v>167</v>
      </c>
      <c r="E58" s="16">
        <v>167</v>
      </c>
      <c r="F58" s="16">
        <v>167</v>
      </c>
      <c r="G58" s="22">
        <f t="shared" si="0"/>
        <v>501</v>
      </c>
      <c r="H58" s="17"/>
      <c r="I58" s="17"/>
      <c r="J58" s="17"/>
      <c r="K58" s="24">
        <f t="shared" si="1"/>
        <v>0</v>
      </c>
    </row>
    <row r="59" spans="1:11" ht="30" customHeight="1" x14ac:dyDescent="0.25">
      <c r="A59" s="12">
        <v>56</v>
      </c>
      <c r="B59" s="13" t="s">
        <v>223</v>
      </c>
      <c r="C59" s="14" t="s">
        <v>0</v>
      </c>
      <c r="D59" s="16">
        <v>400</v>
      </c>
      <c r="E59" s="16">
        <v>400</v>
      </c>
      <c r="F59" s="16">
        <v>400</v>
      </c>
      <c r="G59" s="22">
        <f t="shared" si="0"/>
        <v>1200</v>
      </c>
      <c r="H59" s="17"/>
      <c r="I59" s="17"/>
      <c r="J59" s="17"/>
      <c r="K59" s="24">
        <f t="shared" si="1"/>
        <v>0</v>
      </c>
    </row>
    <row r="60" spans="1:11" ht="30" customHeight="1" x14ac:dyDescent="0.25">
      <c r="A60" s="12">
        <v>57</v>
      </c>
      <c r="B60" s="13" t="s">
        <v>224</v>
      </c>
      <c r="C60" s="14" t="s">
        <v>0</v>
      </c>
      <c r="D60" s="16">
        <v>400</v>
      </c>
      <c r="E60" s="16">
        <v>400</v>
      </c>
      <c r="F60" s="16">
        <v>400</v>
      </c>
      <c r="G60" s="22">
        <f t="shared" si="0"/>
        <v>1200</v>
      </c>
      <c r="H60" s="17"/>
      <c r="I60" s="17"/>
      <c r="J60" s="17"/>
      <c r="K60" s="24">
        <f t="shared" si="1"/>
        <v>0</v>
      </c>
    </row>
    <row r="61" spans="1:11" ht="30" customHeight="1" x14ac:dyDescent="0.25">
      <c r="A61" s="12">
        <v>58</v>
      </c>
      <c r="B61" s="13" t="s">
        <v>226</v>
      </c>
      <c r="C61" s="14" t="s">
        <v>0</v>
      </c>
      <c r="D61" s="16">
        <v>167</v>
      </c>
      <c r="E61" s="16">
        <v>167</v>
      </c>
      <c r="F61" s="16">
        <v>167</v>
      </c>
      <c r="G61" s="22">
        <f t="shared" si="0"/>
        <v>501</v>
      </c>
      <c r="H61" s="17"/>
      <c r="I61" s="17"/>
      <c r="J61" s="17"/>
      <c r="K61" s="24">
        <f t="shared" si="1"/>
        <v>0</v>
      </c>
    </row>
    <row r="62" spans="1:11" ht="30" customHeight="1" x14ac:dyDescent="0.25">
      <c r="A62" s="12">
        <v>59</v>
      </c>
      <c r="B62" s="13" t="s">
        <v>225</v>
      </c>
      <c r="C62" s="14" t="s">
        <v>0</v>
      </c>
      <c r="D62" s="16">
        <v>17</v>
      </c>
      <c r="E62" s="16">
        <v>17</v>
      </c>
      <c r="F62" s="16">
        <v>17</v>
      </c>
      <c r="G62" s="22">
        <f t="shared" si="0"/>
        <v>51</v>
      </c>
      <c r="H62" s="17"/>
      <c r="I62" s="17"/>
      <c r="J62" s="17"/>
      <c r="K62" s="24">
        <f t="shared" si="1"/>
        <v>0</v>
      </c>
    </row>
    <row r="63" spans="1:11" ht="30" customHeight="1" x14ac:dyDescent="0.25">
      <c r="A63" s="12">
        <v>60</v>
      </c>
      <c r="B63" s="13" t="s">
        <v>230</v>
      </c>
      <c r="C63" s="14" t="s">
        <v>0</v>
      </c>
      <c r="D63" s="16">
        <v>10</v>
      </c>
      <c r="E63" s="16">
        <v>10</v>
      </c>
      <c r="F63" s="16">
        <v>10</v>
      </c>
      <c r="G63" s="22">
        <f t="shared" si="0"/>
        <v>30</v>
      </c>
      <c r="H63" s="17"/>
      <c r="I63" s="17"/>
      <c r="J63" s="17"/>
      <c r="K63" s="24">
        <f t="shared" si="1"/>
        <v>0</v>
      </c>
    </row>
    <row r="64" spans="1:11" ht="30" customHeight="1" x14ac:dyDescent="0.25">
      <c r="A64" s="12">
        <v>61</v>
      </c>
      <c r="B64" s="13" t="s">
        <v>231</v>
      </c>
      <c r="C64" s="14" t="s">
        <v>0</v>
      </c>
      <c r="D64" s="16">
        <v>47</v>
      </c>
      <c r="E64" s="16">
        <v>47</v>
      </c>
      <c r="F64" s="16">
        <v>47</v>
      </c>
      <c r="G64" s="22">
        <f t="shared" si="0"/>
        <v>141</v>
      </c>
      <c r="H64" s="17"/>
      <c r="I64" s="17"/>
      <c r="J64" s="17"/>
      <c r="K64" s="24">
        <f t="shared" si="1"/>
        <v>0</v>
      </c>
    </row>
    <row r="65" spans="1:12" ht="30" customHeight="1" x14ac:dyDescent="0.25">
      <c r="A65" s="12">
        <v>62</v>
      </c>
      <c r="B65" s="13" t="s">
        <v>232</v>
      </c>
      <c r="C65" s="14" t="s">
        <v>0</v>
      </c>
      <c r="D65" s="16">
        <v>10</v>
      </c>
      <c r="E65" s="16">
        <v>10</v>
      </c>
      <c r="F65" s="16">
        <v>10</v>
      </c>
      <c r="G65" s="22">
        <f t="shared" si="0"/>
        <v>30</v>
      </c>
      <c r="H65" s="17"/>
      <c r="I65" s="17"/>
      <c r="J65" s="17"/>
      <c r="K65" s="24">
        <f t="shared" si="1"/>
        <v>0</v>
      </c>
    </row>
    <row r="66" spans="1:12" ht="15" customHeight="1" x14ac:dyDescent="0.25">
      <c r="A66" s="12">
        <v>63</v>
      </c>
      <c r="B66" s="13" t="s">
        <v>393</v>
      </c>
      <c r="C66" s="14" t="s">
        <v>0</v>
      </c>
      <c r="D66" s="16">
        <v>167</v>
      </c>
      <c r="E66" s="16">
        <v>167</v>
      </c>
      <c r="F66" s="16">
        <v>167</v>
      </c>
      <c r="G66" s="22">
        <f t="shared" si="0"/>
        <v>501</v>
      </c>
      <c r="H66" s="17"/>
      <c r="I66" s="17"/>
      <c r="J66" s="17"/>
      <c r="K66" s="24">
        <f t="shared" si="1"/>
        <v>0</v>
      </c>
    </row>
    <row r="67" spans="1:12" ht="30" customHeight="1" x14ac:dyDescent="0.25">
      <c r="A67" s="12">
        <v>64</v>
      </c>
      <c r="B67" s="13" t="s">
        <v>233</v>
      </c>
      <c r="C67" s="14" t="s">
        <v>162</v>
      </c>
      <c r="D67" s="16">
        <v>67</v>
      </c>
      <c r="E67" s="16">
        <v>67</v>
      </c>
      <c r="F67" s="16">
        <v>67</v>
      </c>
      <c r="G67" s="22">
        <f t="shared" si="0"/>
        <v>201</v>
      </c>
      <c r="H67" s="17"/>
      <c r="I67" s="17"/>
      <c r="J67" s="17"/>
      <c r="K67" s="24">
        <f t="shared" si="1"/>
        <v>0</v>
      </c>
    </row>
    <row r="68" spans="1:12" ht="15" customHeight="1" x14ac:dyDescent="0.25">
      <c r="A68" s="12">
        <v>65</v>
      </c>
      <c r="B68" s="13" t="s">
        <v>234</v>
      </c>
      <c r="C68" s="14" t="s">
        <v>162</v>
      </c>
      <c r="D68" s="16">
        <v>33</v>
      </c>
      <c r="E68" s="16">
        <v>33</v>
      </c>
      <c r="F68" s="16">
        <v>33</v>
      </c>
      <c r="G68" s="22">
        <f t="shared" ref="G68:G71" si="2">D68+E68+F68</f>
        <v>99</v>
      </c>
      <c r="H68" s="17"/>
      <c r="I68" s="17"/>
      <c r="J68" s="17"/>
      <c r="K68" s="24">
        <f t="shared" ref="K68:K71" si="3">D68*H68+E68*I68+F68*J68</f>
        <v>0</v>
      </c>
    </row>
    <row r="69" spans="1:12" ht="30" customHeight="1" x14ac:dyDescent="0.25">
      <c r="A69" s="12">
        <v>66</v>
      </c>
      <c r="B69" s="13" t="s">
        <v>235</v>
      </c>
      <c r="C69" s="14" t="s">
        <v>0</v>
      </c>
      <c r="D69" s="16">
        <v>10</v>
      </c>
      <c r="E69" s="16">
        <v>10</v>
      </c>
      <c r="F69" s="16">
        <v>10</v>
      </c>
      <c r="G69" s="22">
        <f t="shared" si="2"/>
        <v>30</v>
      </c>
      <c r="H69" s="17"/>
      <c r="I69" s="17"/>
      <c r="J69" s="17"/>
      <c r="K69" s="24">
        <f t="shared" si="3"/>
        <v>0</v>
      </c>
    </row>
    <row r="70" spans="1:12" ht="15" customHeight="1" x14ac:dyDescent="0.25">
      <c r="A70" s="12">
        <v>67</v>
      </c>
      <c r="B70" s="13" t="s">
        <v>236</v>
      </c>
      <c r="C70" s="14" t="s">
        <v>0</v>
      </c>
      <c r="D70" s="16">
        <v>333</v>
      </c>
      <c r="E70" s="16">
        <v>333</v>
      </c>
      <c r="F70" s="16">
        <v>333</v>
      </c>
      <c r="G70" s="22">
        <f t="shared" si="2"/>
        <v>999</v>
      </c>
      <c r="H70" s="17"/>
      <c r="I70" s="17"/>
      <c r="J70" s="17"/>
      <c r="K70" s="24">
        <f t="shared" si="3"/>
        <v>0</v>
      </c>
    </row>
    <row r="71" spans="1:12" ht="45" customHeight="1" thickBot="1" x14ac:dyDescent="0.3">
      <c r="A71" s="84">
        <v>68</v>
      </c>
      <c r="B71" s="85" t="s">
        <v>237</v>
      </c>
      <c r="C71" s="86" t="s">
        <v>151</v>
      </c>
      <c r="D71" s="87">
        <v>167</v>
      </c>
      <c r="E71" s="87">
        <v>167</v>
      </c>
      <c r="F71" s="87">
        <v>167</v>
      </c>
      <c r="G71" s="88">
        <f t="shared" si="2"/>
        <v>501</v>
      </c>
      <c r="H71" s="125"/>
      <c r="I71" s="125"/>
      <c r="J71" s="125"/>
      <c r="K71" s="89">
        <f t="shared" si="3"/>
        <v>0</v>
      </c>
    </row>
    <row r="72" spans="1:12" ht="16.5" customHeight="1" thickBot="1" x14ac:dyDescent="0.3">
      <c r="A72" s="110" t="s">
        <v>465</v>
      </c>
      <c r="B72" s="111"/>
      <c r="C72" s="111"/>
      <c r="D72" s="111"/>
      <c r="E72" s="111"/>
      <c r="F72" s="111"/>
      <c r="G72" s="111"/>
      <c r="H72" s="111"/>
      <c r="I72" s="111"/>
      <c r="J72" s="138"/>
      <c r="K72" s="148">
        <f>SUM(K4:K71)</f>
        <v>0</v>
      </c>
    </row>
    <row r="73" spans="1:12" ht="16.5" customHeight="1" thickBot="1" x14ac:dyDescent="0.3">
      <c r="A73" s="142" t="s">
        <v>466</v>
      </c>
      <c r="B73" s="143"/>
      <c r="C73" s="143"/>
      <c r="D73" s="143"/>
      <c r="E73" s="143"/>
      <c r="F73" s="143"/>
      <c r="G73" s="143"/>
      <c r="H73" s="143"/>
      <c r="I73" s="143"/>
      <c r="J73" s="144"/>
      <c r="K73" s="149">
        <f>K72*0.2</f>
        <v>0</v>
      </c>
    </row>
    <row r="74" spans="1:12" ht="16.5" customHeight="1" thickBot="1" x14ac:dyDescent="0.3">
      <c r="A74" s="133" t="s">
        <v>467</v>
      </c>
      <c r="B74" s="134"/>
      <c r="C74" s="134"/>
      <c r="D74" s="134"/>
      <c r="E74" s="134"/>
      <c r="F74" s="134"/>
      <c r="G74" s="134"/>
      <c r="H74" s="134"/>
      <c r="I74" s="134"/>
      <c r="J74" s="135"/>
      <c r="K74" s="141">
        <f>K72+K73</f>
        <v>0</v>
      </c>
    </row>
    <row r="76" spans="1:12" x14ac:dyDescent="0.25">
      <c r="A76" s="39" t="s">
        <v>405</v>
      </c>
      <c r="B76" s="62"/>
      <c r="C76" s="62"/>
      <c r="D76" s="62"/>
      <c r="E76" s="62"/>
      <c r="F76" s="62"/>
    </row>
    <row r="77" spans="1:12" x14ac:dyDescent="0.25">
      <c r="A77" s="101" t="s">
        <v>408</v>
      </c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</row>
    <row r="78" spans="1:12" x14ac:dyDescent="0.25">
      <c r="A78" s="101" t="s">
        <v>406</v>
      </c>
      <c r="B78" s="101"/>
      <c r="C78" s="101"/>
      <c r="D78" s="101"/>
      <c r="E78" s="101"/>
      <c r="F78" s="101"/>
      <c r="G78" s="101"/>
      <c r="H78" s="101"/>
      <c r="I78" s="101"/>
      <c r="J78" s="101"/>
    </row>
    <row r="79" spans="1:12" x14ac:dyDescent="0.25">
      <c r="A79" s="101" t="s">
        <v>407</v>
      </c>
      <c r="B79" s="101"/>
      <c r="C79" s="101"/>
      <c r="D79" s="101"/>
      <c r="E79" s="101"/>
      <c r="F79" s="101"/>
      <c r="G79" s="101"/>
      <c r="H79" s="101"/>
      <c r="I79" s="101"/>
      <c r="J79" s="101"/>
    </row>
    <row r="80" spans="1:12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</row>
    <row r="81" spans="1:13" x14ac:dyDescent="0.25">
      <c r="A81" s="69"/>
      <c r="B81" s="69"/>
      <c r="C81" s="75"/>
      <c r="D81" s="75"/>
      <c r="E81" s="75"/>
      <c r="F81" s="75"/>
      <c r="G81" s="75"/>
      <c r="H81" s="75"/>
      <c r="I81" s="75"/>
      <c r="J81" s="75"/>
    </row>
    <row r="82" spans="1:13" x14ac:dyDescent="0.25">
      <c r="A82" s="106" t="s">
        <v>409</v>
      </c>
      <c r="B82" s="106"/>
      <c r="C82" s="75"/>
      <c r="D82" s="75"/>
      <c r="E82" s="75"/>
      <c r="F82" s="75"/>
      <c r="G82" s="75"/>
      <c r="H82" s="75"/>
      <c r="I82" s="75"/>
      <c r="J82" s="75"/>
    </row>
    <row r="83" spans="1:13" x14ac:dyDescent="0.25">
      <c r="A83" s="106"/>
      <c r="B83" s="106"/>
      <c r="C83" s="75"/>
      <c r="D83" s="75"/>
      <c r="E83" s="75"/>
      <c r="F83" s="75"/>
      <c r="G83" s="75"/>
      <c r="H83" s="75"/>
      <c r="I83" s="75"/>
      <c r="J83" s="75"/>
    </row>
    <row r="85" spans="1:13" x14ac:dyDescent="0.25">
      <c r="A85" s="63"/>
      <c r="B85" s="63"/>
      <c r="C85" s="64"/>
      <c r="D85" s="64"/>
      <c r="E85" s="40"/>
    </row>
    <row r="86" spans="1:13" x14ac:dyDescent="0.25">
      <c r="A86" s="63"/>
      <c r="B86" s="63"/>
      <c r="C86" s="64"/>
      <c r="D86" s="64"/>
      <c r="E86" s="40"/>
      <c r="G86" s="107"/>
      <c r="H86" s="108"/>
      <c r="I86" s="65"/>
      <c r="J86" s="65"/>
      <c r="K86" s="65"/>
    </row>
    <row r="87" spans="1:13" x14ac:dyDescent="0.25">
      <c r="G87" s="70" t="s">
        <v>430</v>
      </c>
      <c r="H87" s="70"/>
      <c r="I87" s="70"/>
      <c r="J87" s="70"/>
      <c r="K87" s="70"/>
      <c r="L87" s="40"/>
      <c r="M87" s="40"/>
    </row>
    <row r="88" spans="1:13" x14ac:dyDescent="0.25">
      <c r="G88" s="104" t="s">
        <v>410</v>
      </c>
      <c r="H88" s="104"/>
      <c r="I88" s="104"/>
      <c r="J88" s="104"/>
      <c r="K88" s="104"/>
      <c r="L88" s="76"/>
      <c r="M88" s="76"/>
    </row>
    <row r="89" spans="1:13" x14ac:dyDescent="0.25">
      <c r="G89" s="104"/>
      <c r="H89" s="104"/>
      <c r="I89" s="104"/>
      <c r="J89" s="104"/>
      <c r="K89" s="104"/>
      <c r="L89" s="76"/>
      <c r="M89" s="76"/>
    </row>
  </sheetData>
  <sheetProtection algorithmName="SHA-512" hashValue="icVZ56kiD0m2xqqIR/6PFU7z91LkA5SF47sMGgr0nJWtSXog08gpQFQ+hdTl2relp0So4c+cwx+7rWtJX3L7+A==" saltValue="+BAXTZ4r5uqj0vYknwjELg==" spinCount="100000" sheet="1" objects="1" scenarios="1"/>
  <mergeCells count="7">
    <mergeCell ref="A79:J79"/>
    <mergeCell ref="A82:B83"/>
    <mergeCell ref="G86:H86"/>
    <mergeCell ref="G88:K89"/>
    <mergeCell ref="A72:J72"/>
    <mergeCell ref="A77:L77"/>
    <mergeCell ref="A78:J78"/>
  </mergeCells>
  <pageMargins left="0.7" right="0.7" top="0.75" bottom="0.75" header="0.3" footer="0.3"/>
  <pageSetup paperSize="9" scale="55" fitToHeight="0" orientation="portrait" r:id="rId1"/>
  <headerFooter>
    <oddHeader xml:space="preserve">&amp;LNákup a dodanie dopravných značiek          
Montáž a osadenie          
&amp;RPríloha č. 1 (tabuľka č.6) k časti B2 
zároveň Príloha č. 1 (tabuľka č.6) k Rámcovej dohode 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8"/>
  <sheetViews>
    <sheetView view="pageLayout" zoomScaleNormal="100" workbookViewId="0">
      <selection activeCell="B14" sqref="B14"/>
    </sheetView>
  </sheetViews>
  <sheetFormatPr defaultColWidth="8.85546875" defaultRowHeight="15" x14ac:dyDescent="0.25"/>
  <cols>
    <col min="1" max="1" width="58.42578125" style="39" customWidth="1"/>
    <col min="2" max="2" width="18.5703125" style="39" customWidth="1"/>
    <col min="3" max="3" width="19.140625" style="39" customWidth="1"/>
    <col min="4" max="4" width="20" style="39" customWidth="1"/>
    <col min="5" max="16384" width="8.85546875" style="39"/>
  </cols>
  <sheetData>
    <row r="1" spans="1:4" ht="15.75" x14ac:dyDescent="0.25">
      <c r="A1" s="60" t="s">
        <v>14</v>
      </c>
      <c r="D1" s="79" t="s">
        <v>428</v>
      </c>
    </row>
    <row r="2" spans="1:4" x14ac:dyDescent="0.25">
      <c r="A2" s="71"/>
    </row>
    <row r="3" spans="1:4" x14ac:dyDescent="0.25">
      <c r="A3" s="71"/>
    </row>
    <row r="4" spans="1:4" ht="18.75" x14ac:dyDescent="0.3">
      <c r="A4" s="114" t="s">
        <v>424</v>
      </c>
      <c r="B4" s="114"/>
      <c r="C4" s="114"/>
      <c r="D4" s="114"/>
    </row>
    <row r="5" spans="1:4" x14ac:dyDescent="0.25">
      <c r="A5" s="42"/>
      <c r="B5" s="43"/>
      <c r="C5" s="43"/>
    </row>
    <row r="6" spans="1:4" ht="15.75" thickBot="1" x14ac:dyDescent="0.3">
      <c r="A6" s="42" t="s">
        <v>412</v>
      </c>
      <c r="C6" s="43"/>
    </row>
    <row r="7" spans="1:4" x14ac:dyDescent="0.25">
      <c r="A7" s="44" t="s">
        <v>413</v>
      </c>
      <c r="B7" s="118"/>
      <c r="C7" s="118"/>
      <c r="D7" s="119"/>
    </row>
    <row r="8" spans="1:4" x14ac:dyDescent="0.25">
      <c r="A8" s="45" t="s">
        <v>414</v>
      </c>
      <c r="B8" s="120"/>
      <c r="C8" s="120"/>
      <c r="D8" s="121"/>
    </row>
    <row r="9" spans="1:4" x14ac:dyDescent="0.25">
      <c r="A9" s="45" t="s">
        <v>415</v>
      </c>
      <c r="B9" s="120"/>
      <c r="C9" s="120"/>
      <c r="D9" s="121"/>
    </row>
    <row r="10" spans="1:4" x14ac:dyDescent="0.25">
      <c r="A10" s="45" t="s">
        <v>416</v>
      </c>
      <c r="B10" s="120"/>
      <c r="C10" s="120"/>
      <c r="D10" s="121"/>
    </row>
    <row r="11" spans="1:4" x14ac:dyDescent="0.25">
      <c r="A11" s="45" t="s">
        <v>417</v>
      </c>
      <c r="B11" s="120"/>
      <c r="C11" s="120"/>
      <c r="D11" s="121"/>
    </row>
    <row r="12" spans="1:4" ht="15.75" thickBot="1" x14ac:dyDescent="0.3">
      <c r="A12" s="46" t="s">
        <v>418</v>
      </c>
      <c r="B12" s="122"/>
      <c r="C12" s="122"/>
      <c r="D12" s="123"/>
    </row>
    <row r="14" spans="1:4" ht="15.75" thickBot="1" x14ac:dyDescent="0.3">
      <c r="A14" s="47"/>
      <c r="B14" s="48"/>
      <c r="C14" s="48"/>
    </row>
    <row r="15" spans="1:4" ht="15.75" thickBot="1" x14ac:dyDescent="0.3">
      <c r="A15" s="115" t="s">
        <v>426</v>
      </c>
      <c r="B15" s="116"/>
      <c r="C15" s="116"/>
      <c r="D15" s="117"/>
    </row>
    <row r="16" spans="1:4" ht="62.25" x14ac:dyDescent="0.25">
      <c r="A16" s="49" t="s">
        <v>419</v>
      </c>
      <c r="B16" s="50" t="s">
        <v>425</v>
      </c>
      <c r="C16" s="49" t="s">
        <v>429</v>
      </c>
      <c r="D16" s="49" t="s">
        <v>420</v>
      </c>
    </row>
    <row r="17" spans="1:12" x14ac:dyDescent="0.25">
      <c r="A17" s="72" t="s">
        <v>83</v>
      </c>
      <c r="B17" s="57">
        <f>' tab.1'!M115</f>
        <v>0</v>
      </c>
      <c r="C17" s="58">
        <f>B17*0.2</f>
        <v>0</v>
      </c>
      <c r="D17" s="58">
        <f>B17+C17</f>
        <v>0</v>
      </c>
    </row>
    <row r="18" spans="1:12" x14ac:dyDescent="0.25">
      <c r="A18" s="72" t="s">
        <v>82</v>
      </c>
      <c r="B18" s="57">
        <f>tab.2!M115</f>
        <v>0</v>
      </c>
      <c r="C18" s="58">
        <f t="shared" ref="C18:C22" si="0">B18*0.2</f>
        <v>0</v>
      </c>
      <c r="D18" s="58">
        <f t="shared" ref="D18:D22" si="1">B18+C18</f>
        <v>0</v>
      </c>
    </row>
    <row r="19" spans="1:12" x14ac:dyDescent="0.25">
      <c r="A19" s="72" t="s">
        <v>84</v>
      </c>
      <c r="B19" s="57">
        <f>tab.3!L122</f>
        <v>0</v>
      </c>
      <c r="C19" s="58">
        <f t="shared" si="0"/>
        <v>0</v>
      </c>
      <c r="D19" s="58">
        <f t="shared" si="1"/>
        <v>0</v>
      </c>
    </row>
    <row r="20" spans="1:12" x14ac:dyDescent="0.25">
      <c r="A20" s="72" t="s">
        <v>146</v>
      </c>
      <c r="B20" s="57">
        <f>tab.4!M38</f>
        <v>0</v>
      </c>
      <c r="C20" s="58">
        <f t="shared" si="0"/>
        <v>0</v>
      </c>
      <c r="D20" s="58">
        <f t="shared" si="1"/>
        <v>0</v>
      </c>
    </row>
    <row r="21" spans="1:12" x14ac:dyDescent="0.25">
      <c r="A21" s="72" t="s">
        <v>389</v>
      </c>
      <c r="B21" s="57">
        <f>tab.5!K35</f>
        <v>0</v>
      </c>
      <c r="C21" s="58">
        <f t="shared" si="0"/>
        <v>0</v>
      </c>
      <c r="D21" s="58">
        <f t="shared" si="1"/>
        <v>0</v>
      </c>
    </row>
    <row r="22" spans="1:12" x14ac:dyDescent="0.25">
      <c r="A22" s="72" t="s">
        <v>177</v>
      </c>
      <c r="B22" s="57">
        <f>tab.6!K72</f>
        <v>0</v>
      </c>
      <c r="C22" s="58">
        <f t="shared" si="0"/>
        <v>0</v>
      </c>
      <c r="D22" s="58">
        <f t="shared" si="1"/>
        <v>0</v>
      </c>
    </row>
    <row r="23" spans="1:12" x14ac:dyDescent="0.25">
      <c r="A23" s="72"/>
      <c r="B23" s="56"/>
      <c r="C23" s="49"/>
      <c r="D23" s="49"/>
    </row>
    <row r="24" spans="1:12" ht="55.7" customHeight="1" x14ac:dyDescent="0.25">
      <c r="A24" s="51" t="s">
        <v>421</v>
      </c>
      <c r="B24" s="73">
        <f>SUM(B17:B22)</f>
        <v>0</v>
      </c>
      <c r="C24" s="52">
        <f>B24*0.2</f>
        <v>0</v>
      </c>
      <c r="D24" s="52">
        <f>B24+C24</f>
        <v>0</v>
      </c>
    </row>
    <row r="25" spans="1:12" x14ac:dyDescent="0.25">
      <c r="A25" s="53"/>
      <c r="B25" s="54"/>
      <c r="C25" s="54"/>
    </row>
    <row r="26" spans="1:12" x14ac:dyDescent="0.25">
      <c r="A26" s="39" t="s">
        <v>405</v>
      </c>
      <c r="B26" s="62"/>
      <c r="C26" s="62"/>
      <c r="D26" s="62"/>
      <c r="E26" s="62"/>
      <c r="F26" s="62"/>
    </row>
    <row r="27" spans="1:12" x14ac:dyDescent="0.25">
      <c r="A27" s="101" t="s">
        <v>408</v>
      </c>
      <c r="B27" s="101"/>
      <c r="C27" s="101"/>
      <c r="D27" s="101"/>
      <c r="E27" s="78"/>
      <c r="F27" s="78"/>
      <c r="G27" s="78"/>
      <c r="H27" s="78"/>
      <c r="I27" s="78"/>
      <c r="J27" s="78"/>
      <c r="K27" s="78"/>
      <c r="L27" s="78"/>
    </row>
    <row r="28" spans="1:12" x14ac:dyDescent="0.25">
      <c r="A28" s="101" t="s">
        <v>406</v>
      </c>
      <c r="B28" s="101"/>
      <c r="C28" s="101"/>
      <c r="D28" s="101"/>
      <c r="E28" s="78"/>
      <c r="F28" s="78"/>
      <c r="G28" s="78"/>
      <c r="H28" s="78"/>
      <c r="I28" s="78"/>
      <c r="J28" s="78"/>
      <c r="K28" s="40"/>
      <c r="L28" s="40"/>
    </row>
    <row r="29" spans="1:12" x14ac:dyDescent="0.25">
      <c r="A29" s="101" t="s">
        <v>450</v>
      </c>
      <c r="B29" s="101"/>
      <c r="C29" s="101"/>
      <c r="D29" s="101"/>
      <c r="E29" s="78"/>
      <c r="F29" s="78"/>
      <c r="G29" s="78"/>
      <c r="H29" s="78"/>
      <c r="I29" s="78"/>
      <c r="J29" s="78"/>
      <c r="K29" s="40"/>
      <c r="L29" s="40"/>
    </row>
    <row r="30" spans="1:12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</row>
    <row r="31" spans="1:12" x14ac:dyDescent="0.25">
      <c r="A31" s="90" t="s">
        <v>449</v>
      </c>
      <c r="B31" s="78"/>
      <c r="C31" s="78"/>
      <c r="D31" s="78"/>
      <c r="E31" s="78"/>
      <c r="F31" s="78"/>
      <c r="G31" s="78"/>
      <c r="H31" s="78"/>
      <c r="I31" s="78"/>
      <c r="J31" s="78"/>
    </row>
    <row r="32" spans="1:12" x14ac:dyDescent="0.25">
      <c r="A32" s="61"/>
      <c r="B32" s="48"/>
      <c r="C32" s="48"/>
    </row>
    <row r="33" spans="1:4" x14ac:dyDescent="0.25">
      <c r="A33" s="61"/>
      <c r="B33" s="48"/>
      <c r="C33" s="48"/>
    </row>
    <row r="34" spans="1:4" x14ac:dyDescent="0.25">
      <c r="A34" s="61"/>
      <c r="B34" s="48"/>
      <c r="C34" s="48"/>
    </row>
    <row r="35" spans="1:4" x14ac:dyDescent="0.25">
      <c r="A35" s="55"/>
      <c r="B35" s="74"/>
      <c r="C35" s="74"/>
      <c r="D35" s="65"/>
    </row>
    <row r="36" spans="1:4" x14ac:dyDescent="0.25">
      <c r="A36" s="55" t="s">
        <v>432</v>
      </c>
      <c r="B36" s="113" t="s">
        <v>422</v>
      </c>
      <c r="C36" s="113"/>
      <c r="D36" s="113"/>
    </row>
    <row r="37" spans="1:4" x14ac:dyDescent="0.25">
      <c r="A37" s="48"/>
      <c r="B37" s="94"/>
      <c r="C37" s="94" t="s">
        <v>427</v>
      </c>
    </row>
    <row r="38" spans="1:4" x14ac:dyDescent="0.25">
      <c r="A38" s="48"/>
      <c r="B38" s="94"/>
      <c r="C38" s="94" t="s">
        <v>423</v>
      </c>
    </row>
  </sheetData>
  <sheetProtection algorithmName="SHA-512" hashValue="aWs1ZzbMACmDKi9vTTG96H+s34hqmrHOap2MLDICKmO4f5Ns3mUii5FwJP0bTh1VY2BMZbAYkFyN3reqQWc1og==" saltValue="chBnxK2T9EWCH/EVzSDqkA==" spinCount="100000" sheet="1" objects="1" scenarios="1"/>
  <mergeCells count="12">
    <mergeCell ref="B36:D36"/>
    <mergeCell ref="A27:D27"/>
    <mergeCell ref="A28:D28"/>
    <mergeCell ref="A29:D29"/>
    <mergeCell ref="A4:D4"/>
    <mergeCell ref="A15:D15"/>
    <mergeCell ref="B7:D7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 tab.1</vt:lpstr>
      <vt:lpstr>tab.2</vt:lpstr>
      <vt:lpstr>tab.3</vt:lpstr>
      <vt:lpstr>tab.4</vt:lpstr>
      <vt:lpstr>tab.5</vt:lpstr>
      <vt:lpstr>tab.6</vt:lpstr>
      <vt:lpstr>Návrh na plnenie kritérií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Jaselský Pavel</dc:creator>
  <cp:lastModifiedBy>Hesterová Gabriela</cp:lastModifiedBy>
  <cp:lastPrinted>2023-09-04T06:57:01Z</cp:lastPrinted>
  <dcterms:created xsi:type="dcterms:W3CDTF">2022-05-20T13:04:00Z</dcterms:created>
  <dcterms:modified xsi:type="dcterms:W3CDTF">2023-09-04T09:04:50Z</dcterms:modified>
</cp:coreProperties>
</file>