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O:\DOPRAVA\Verejná súťaž na obsluhu SNV\spracovany material\00 koncept len SNV\Podklady_Doprava_SNV_20230818\"/>
    </mc:Choice>
  </mc:AlternateContent>
  <xr:revisionPtr revIDLastSave="0" documentId="13_ncr:1_{899F5C30-DE70-4614-9BB0-6EFF66128F07}" xr6:coauthVersionLast="47" xr6:coauthVersionMax="47" xr10:uidLastSave="{00000000-0000-0000-0000-000000000000}"/>
  <bookViews>
    <workbookView xWindow="-108" yWindow="-108" windowWidth="41496" windowHeight="16776" tabRatio="958" xr2:uid="{4383FEA1-CDB1-4FBD-90D8-54C07A26DBF8}"/>
  </bookViews>
  <sheets>
    <sheet name="Titulný list" sheetId="27" r:id="rId1"/>
    <sheet name="1. Výkaz výkonov" sheetId="2" r:id="rId2"/>
    <sheet name="1.1 Obchádzky" sheetId="3" r:id="rId3"/>
    <sheet name="1.2 Posilové+dopytová" sheetId="4" r:id="rId4"/>
    <sheet name="1.3 Nerealizovaný rozsah Služby" sheetId="5" r:id="rId5"/>
    <sheet name="2.1 Tržby z cestovného" sheetId="23" r:id="rId6"/>
    <sheet name="2.2 Výkaz Ostatných výnosov" sheetId="19" r:id="rId7"/>
    <sheet name="2.3 Samostatné nákl.položky" sheetId="28" r:id="rId8"/>
    <sheet name="2.4 Výkaz Ceny služby_kumulatív" sheetId="26" r:id="rId9"/>
    <sheet name="2.5 Priame mzdy vodičov" sheetId="29" r:id="rId10"/>
    <sheet name="2.6 Ekonomika liniek" sheetId="6" r:id="rId11"/>
    <sheet name="3. Evidencia vozidiel_štvrťrok" sheetId="13" r:id="rId12"/>
    <sheet name="4. Výkaz vozidiel_ročný" sheetId="9" r:id="rId13"/>
    <sheet name="5. Výkaz nefunčných VZ" sheetId="18" r:id="rId14"/>
  </sheets>
  <definedNames>
    <definedName name="_xlnm._FilterDatabase" localSheetId="3" hidden="1">'1.2 Posilové+dopytová'!$B$8:$J$10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0" i="26" l="1"/>
  <c r="H21" i="29" l="1"/>
  <c r="G21" i="29"/>
  <c r="F21" i="29"/>
  <c r="E21" i="29"/>
  <c r="H13" i="29"/>
  <c r="H24" i="29" s="1"/>
  <c r="G13" i="29"/>
  <c r="G24" i="29" s="1"/>
  <c r="F13" i="29"/>
  <c r="F24" i="29" s="1"/>
  <c r="E13" i="29"/>
  <c r="E24" i="29" s="1"/>
  <c r="E26" i="26" l="1"/>
  <c r="I18" i="28"/>
  <c r="H18" i="28"/>
  <c r="E23" i="26" l="1"/>
  <c r="E35" i="26" l="1"/>
  <c r="E38" i="26" s="1"/>
  <c r="I30" i="23"/>
  <c r="H30" i="23" l="1"/>
  <c r="G30" i="23"/>
  <c r="F30" i="23"/>
  <c r="E30" i="23"/>
  <c r="D30" i="23"/>
  <c r="H17" i="3"/>
  <c r="G17" i="3"/>
  <c r="J12" i="4" l="1"/>
  <c r="K12" i="4" s="1"/>
  <c r="J11" i="4"/>
  <c r="J10" i="4"/>
  <c r="J14" i="4"/>
  <c r="J15" i="4"/>
  <c r="J16" i="4"/>
  <c r="J9" i="4"/>
  <c r="M23" i="19"/>
  <c r="L23" i="19"/>
  <c r="J17" i="4" l="1"/>
  <c r="J13" i="4"/>
  <c r="K10" i="4"/>
  <c r="K9" i="4"/>
  <c r="L12" i="6"/>
  <c r="L13" i="6"/>
  <c r="L14" i="6"/>
  <c r="L15" i="6"/>
  <c r="L16" i="6"/>
  <c r="L17" i="6"/>
  <c r="L18" i="6"/>
  <c r="L19" i="6"/>
  <c r="L20" i="6"/>
  <c r="L21" i="6"/>
  <c r="L22" i="6"/>
  <c r="L23" i="6"/>
  <c r="L24" i="6"/>
  <c r="L11" i="6"/>
  <c r="L25" i="6" s="1"/>
  <c r="I18" i="4" l="1"/>
  <c r="K13" i="4"/>
  <c r="J18" i="4" s="1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U15" i="2"/>
  <c r="P31" i="2"/>
  <c r="P33" i="2" s="1"/>
  <c r="Q31" i="2"/>
  <c r="Q33" i="2" s="1"/>
  <c r="R31" i="2"/>
  <c r="R33" i="2" s="1"/>
  <c r="S31" i="2"/>
  <c r="S33" i="2" s="1"/>
  <c r="T31" i="2"/>
  <c r="T33" i="2" s="1"/>
  <c r="O31" i="2"/>
  <c r="O33" i="2" s="1"/>
  <c r="J17" i="6"/>
  <c r="M17" i="6" s="1"/>
  <c r="J18" i="6"/>
  <c r="M18" i="6" s="1"/>
  <c r="J19" i="6"/>
  <c r="M19" i="6" s="1"/>
  <c r="U31" i="2" l="1"/>
  <c r="U33" i="2" s="1"/>
  <c r="J24" i="6"/>
  <c r="M24" i="6" s="1"/>
  <c r="J23" i="6"/>
  <c r="M23" i="6" s="1"/>
  <c r="J22" i="6"/>
  <c r="M22" i="6" s="1"/>
  <c r="J21" i="6"/>
  <c r="M21" i="6" s="1"/>
  <c r="J20" i="6"/>
  <c r="M20" i="6" s="1"/>
  <c r="J16" i="6"/>
  <c r="M16" i="6" s="1"/>
  <c r="J15" i="6"/>
  <c r="M15" i="6" s="1"/>
  <c r="J14" i="6"/>
  <c r="M14" i="6" s="1"/>
  <c r="J13" i="6"/>
  <c r="M13" i="6" s="1"/>
  <c r="J12" i="6"/>
  <c r="M12" i="6" s="1"/>
  <c r="J11" i="6"/>
  <c r="L16" i="4"/>
  <c r="W31" i="2"/>
  <c r="W33" i="2" s="1"/>
  <c r="V31" i="2"/>
  <c r="V33" i="2" s="1"/>
  <c r="L31" i="2"/>
  <c r="L33" i="2" s="1"/>
  <c r="K31" i="2"/>
  <c r="K33" i="2" s="1"/>
  <c r="J31" i="2"/>
  <c r="J33" i="2" s="1"/>
  <c r="I31" i="2"/>
  <c r="I33" i="2" s="1"/>
  <c r="H31" i="2"/>
  <c r="H33" i="2" s="1"/>
  <c r="G30" i="2"/>
  <c r="M30" i="2" s="1"/>
  <c r="G29" i="2"/>
  <c r="M29" i="2" s="1"/>
  <c r="G28" i="2"/>
  <c r="M28" i="2" s="1"/>
  <c r="G27" i="2"/>
  <c r="M27" i="2" s="1"/>
  <c r="G26" i="2"/>
  <c r="M26" i="2" s="1"/>
  <c r="G25" i="2"/>
  <c r="M25" i="2" s="1"/>
  <c r="G24" i="2"/>
  <c r="M24" i="2" s="1"/>
  <c r="G23" i="2"/>
  <c r="M23" i="2" s="1"/>
  <c r="G22" i="2"/>
  <c r="M22" i="2" s="1"/>
  <c r="G21" i="2"/>
  <c r="M21" i="2" s="1"/>
  <c r="G20" i="2"/>
  <c r="M20" i="2" s="1"/>
  <c r="G19" i="2"/>
  <c r="M19" i="2" s="1"/>
  <c r="G18" i="2"/>
  <c r="M18" i="2" s="1"/>
  <c r="G17" i="2"/>
  <c r="M17" i="2" s="1"/>
  <c r="G16" i="2"/>
  <c r="G15" i="2"/>
  <c r="M15" i="2" s="1"/>
  <c r="M11" i="6" l="1"/>
  <c r="M25" i="6" s="1"/>
  <c r="J25" i="6"/>
  <c r="L17" i="4"/>
  <c r="K18" i="4" s="1"/>
  <c r="G31" i="2"/>
  <c r="G33" i="2" s="1"/>
  <c r="M16" i="2"/>
  <c r="M31" i="2" l="1"/>
  <c r="M33" i="2" s="1"/>
</calcChain>
</file>

<file path=xl/sharedStrings.xml><?xml version="1.0" encoding="utf-8"?>
<sst xmlns="http://schemas.openxmlformats.org/spreadsheetml/2006/main" count="463" uniqueCount="306">
  <si>
    <t>Dopravca:</t>
  </si>
  <si>
    <t>P.č.</t>
  </si>
  <si>
    <t>EČV</t>
  </si>
  <si>
    <t>Za kalendárny rok:</t>
  </si>
  <si>
    <t>Továrenská značka</t>
  </si>
  <si>
    <t>Typ (špecifikácia)</t>
  </si>
  <si>
    <t>Kategória vozidla</t>
  </si>
  <si>
    <t>Ubehnuté km celkom</t>
  </si>
  <si>
    <t>z toho:</t>
  </si>
  <si>
    <t>V rámci plnenia Zmluvy</t>
  </si>
  <si>
    <t>[km]</t>
  </si>
  <si>
    <t>[%]</t>
  </si>
  <si>
    <t>Modrá farba označuje údaj, ktorý je automaticky dopočítaný</t>
  </si>
  <si>
    <t>Evidenčné číslo vozidla</t>
  </si>
  <si>
    <t>Továrenská značka vozidla (napr. IVECO, SOR, MERCEDES, a pod.)</t>
  </si>
  <si>
    <t>Typ vozidla (napr. Crossway, First, CN 9.5, a pod.)</t>
  </si>
  <si>
    <t>Vysvetlivky k stĺpcom:</t>
  </si>
  <si>
    <t>Kategória vozidla v zmysle Štandardov kvality IDS</t>
  </si>
  <si>
    <t>Výpočet veku vozidla k 01. 01. kalendárneho roka, v ktorom bolo vozidlo použité v rámci plnenia Zmluvy</t>
  </si>
  <si>
    <t>Výpočet %-neho podielu dopravného výkonu realizovaného v rámci Zmluvy na celkovom dopravnom výkone vozidla za daný kalendárny rok</t>
  </si>
  <si>
    <t>Iná doprava</t>
  </si>
  <si>
    <t xml:space="preserve">Žltá farba označuje údaj k vyplneniu Dopravcom </t>
  </si>
  <si>
    <t>Rozsah km ubehnutý vozidlom celkom (vrátane technologických km) od 01. 01. do 31. 12. kalendárneho roka, v ktorom bolo vozidlo použité v rámci plnenia Zmluvy</t>
  </si>
  <si>
    <t>Iné služby vo verejnom záujme</t>
  </si>
  <si>
    <t>Výpočet %-neho podielu dopravného výkonu realizovaného v rámci služieb vo verejnom záujme pre iných objednávateľov</t>
  </si>
  <si>
    <t>Rozsah km (vrátane technologických km) realizovaný vozidlom v rámci služieb vo verejnom záujme pre iných objednávateľovm za daný kalendárny rok</t>
  </si>
  <si>
    <t>Rozsah km (vrátane technologických km) realizovaný vozidlom mimo plnenia Zmluvy a mimo služieb vo verejnom záujme pre inýc objednávateľov za daný kalendárny rok</t>
  </si>
  <si>
    <t>Výpočet %-neho podielu dopravného výkonu realizovaného mimo plnenia Zmluvy a mimo služieb vo verejnom záujme pre inýc objednávateľov</t>
  </si>
  <si>
    <t>Rozsah km (vrátane technologických km) realizovaný vozidlom v rámci plnenia Zmluvy za daný kalendárny rok</t>
  </si>
  <si>
    <t>Vek k 1.1. príslušného roka</t>
  </si>
  <si>
    <t>Zelená farba označuje údaj vyplnený Objednávateľom</t>
  </si>
  <si>
    <t>roku:</t>
  </si>
  <si>
    <t>Linka</t>
  </si>
  <si>
    <t>Spoj</t>
  </si>
  <si>
    <t>Kilometrická dĺžka spoja</t>
  </si>
  <si>
    <t>Počet spojov za dané obdobie</t>
  </si>
  <si>
    <t>Objednaný rozsah Služby podľa riadnych cestovných poriadkov</t>
  </si>
  <si>
    <t>V rámci výluk, obchádzok a uzávierok</t>
  </si>
  <si>
    <t>V rámci Posilových spojov</t>
  </si>
  <si>
    <r>
      <t xml:space="preserve"> </t>
    </r>
    <r>
      <rPr>
        <b/>
        <i/>
        <sz val="11"/>
        <color theme="1"/>
        <rFont val="Lato"/>
        <family val="2"/>
        <charset val="238"/>
      </rPr>
      <t>z toho</t>
    </r>
    <r>
      <rPr>
        <i/>
        <sz val="11"/>
        <color theme="1"/>
        <rFont val="Lato"/>
        <family val="2"/>
        <charset val="238"/>
      </rPr>
      <t xml:space="preserve"> s Prídavným zariadením</t>
    </r>
  </si>
  <si>
    <t>Celkový Objednaný rozsah Služby (ORS)</t>
  </si>
  <si>
    <t>prípojný vozík na prepravu bicyklov</t>
  </si>
  <si>
    <t>cyklonosič</t>
  </si>
  <si>
    <t>skibox</t>
  </si>
  <si>
    <t>z viny Dopravcu</t>
  </si>
  <si>
    <t>CELKOM</t>
  </si>
  <si>
    <t>Položka</t>
  </si>
  <si>
    <t>Počet spojov v danom období</t>
  </si>
  <si>
    <r>
      <t xml:space="preserve">Skutočne realizovaný rozsah Služby v rámci danej Položky
</t>
    </r>
    <r>
      <rPr>
        <b/>
        <sz val="11"/>
        <color theme="1"/>
        <rFont val="Calibri"/>
        <family val="2"/>
        <charset val="238"/>
      </rPr>
      <t>[km]</t>
    </r>
  </si>
  <si>
    <t>nepravidelný Posilový spoj</t>
  </si>
  <si>
    <t>nerealizovaná Dopytová doprava*</t>
  </si>
  <si>
    <t>Dátum</t>
  </si>
  <si>
    <r>
      <t xml:space="preserve">Nerealizovaná dĺžka Spoja
</t>
    </r>
    <r>
      <rPr>
        <b/>
        <sz val="11"/>
        <color theme="1"/>
        <rFont val="Calibri"/>
        <family val="2"/>
        <charset val="238"/>
      </rPr>
      <t>[km]</t>
    </r>
  </si>
  <si>
    <t>Zavinené Dopravcom
(áno/nie)</t>
  </si>
  <si>
    <t>Zdôvodnenie</t>
  </si>
  <si>
    <t>Pozn.: V prípade, ak nerealizovaný rozsah Služby nie je zavinený Dopravcom, musí byť dôkladne zdokladovaný.</t>
  </si>
  <si>
    <t>Číslo linky</t>
  </si>
  <si>
    <t>Počet Spojov na linke</t>
  </si>
  <si>
    <t>Počet prepravených osôb na linke</t>
  </si>
  <si>
    <t>SPOLU</t>
  </si>
  <si>
    <t>Druh nákladovej položky</t>
  </si>
  <si>
    <t>Popis  nákladovej položky</t>
  </si>
  <si>
    <t>Vzor výkazov za účelom ročného zúčtovania Príspevku</t>
  </si>
  <si>
    <t xml:space="preserve">1. </t>
  </si>
  <si>
    <t>1.2</t>
  </si>
  <si>
    <t>1.1</t>
  </si>
  <si>
    <t>1.3</t>
  </si>
  <si>
    <t>2.1</t>
  </si>
  <si>
    <t>2.2</t>
  </si>
  <si>
    <t>3.</t>
  </si>
  <si>
    <t>4.</t>
  </si>
  <si>
    <t>kontakt:</t>
  </si>
  <si>
    <r>
      <t xml:space="preserve">Výkaz zostavil:
</t>
    </r>
    <r>
      <rPr>
        <sz val="11"/>
        <color theme="1"/>
        <rFont val="Lato"/>
        <family val="2"/>
        <charset val="238"/>
      </rPr>
      <t>(osoba oprávnená za Dopravcu)</t>
    </r>
  </si>
  <si>
    <r>
      <rPr>
        <b/>
        <sz val="11"/>
        <color theme="1"/>
        <rFont val="Lato"/>
        <family val="2"/>
        <charset val="238"/>
      </rPr>
      <t>Výkaz zostavil:</t>
    </r>
    <r>
      <rPr>
        <sz val="11"/>
        <color theme="1"/>
        <rFont val="Lato"/>
        <family val="2"/>
        <charset val="238"/>
      </rPr>
      <t xml:space="preserve">
(osoba oprávnená za Dopravcu)</t>
    </r>
  </si>
  <si>
    <t>Týždeň kalendár. roka</t>
  </si>
  <si>
    <r>
      <rPr>
        <b/>
        <sz val="10"/>
        <color theme="1"/>
        <rFont val="Lato"/>
        <family val="2"/>
        <charset val="238"/>
      </rPr>
      <t>1.</t>
    </r>
    <r>
      <rPr>
        <sz val="10"/>
        <color theme="1"/>
        <rFont val="Lato"/>
        <family val="2"/>
        <charset val="238"/>
      </rPr>
      <t xml:space="preserve">
1.1.-2.1.</t>
    </r>
  </si>
  <si>
    <r>
      <rPr>
        <b/>
        <sz val="10"/>
        <color theme="1"/>
        <rFont val="Lato"/>
        <family val="2"/>
        <charset val="238"/>
      </rPr>
      <t>2.</t>
    </r>
    <r>
      <rPr>
        <sz val="10"/>
        <color theme="1"/>
        <rFont val="Lato"/>
        <family val="2"/>
        <charset val="238"/>
      </rPr>
      <t xml:space="preserve">
3.1.-9.1.</t>
    </r>
  </si>
  <si>
    <r>
      <rPr>
        <b/>
        <sz val="10"/>
        <color theme="1"/>
        <rFont val="Lato"/>
        <family val="2"/>
        <charset val="238"/>
      </rPr>
      <t>3</t>
    </r>
    <r>
      <rPr>
        <sz val="10"/>
        <color theme="1"/>
        <rFont val="Lato"/>
        <family val="2"/>
        <charset val="238"/>
      </rPr>
      <t xml:space="preserve">
10.1.-.16.1.</t>
    </r>
  </si>
  <si>
    <r>
      <t>nie z viny Dopravcu
(NRS</t>
    </r>
    <r>
      <rPr>
        <vertAlign val="subscript"/>
        <sz val="11"/>
        <color theme="1"/>
        <rFont val="Lato"/>
        <family val="2"/>
        <charset val="238"/>
      </rPr>
      <t>vm</t>
    </r>
    <r>
      <rPr>
        <sz val="11"/>
        <color theme="1"/>
        <rFont val="Lato"/>
        <family val="2"/>
        <charset val="238"/>
      </rPr>
      <t>)</t>
    </r>
  </si>
  <si>
    <r>
      <t>Odsúhlasenie NRS</t>
    </r>
    <r>
      <rPr>
        <b/>
        <vertAlign val="subscript"/>
        <sz val="11"/>
        <color theme="1"/>
        <rFont val="Calibri"/>
        <family val="2"/>
        <charset val="238"/>
        <scheme val="minor"/>
      </rPr>
      <t>vm</t>
    </r>
    <r>
      <rPr>
        <b/>
        <sz val="11"/>
        <color theme="1"/>
        <rFont val="Calibri"/>
        <family val="2"/>
        <charset val="238"/>
        <scheme val="minor"/>
      </rPr>
      <t xml:space="preserve"> Objednávateľom
(áno/nie)</t>
    </r>
  </si>
  <si>
    <r>
      <t>Rozsah Služby nerealizovaný nie z viny Dopravcu (NRS</t>
    </r>
    <r>
      <rPr>
        <b/>
        <vertAlign val="subscript"/>
        <sz val="11"/>
        <color theme="1"/>
        <rFont val="Lato"/>
        <family val="2"/>
        <charset val="238"/>
      </rPr>
      <t>vm</t>
    </r>
    <r>
      <rPr>
        <b/>
        <sz val="11"/>
        <color theme="1"/>
        <rFont val="Lato"/>
        <family val="2"/>
        <charset val="238"/>
      </rPr>
      <t xml:space="preserve">)
</t>
    </r>
    <r>
      <rPr>
        <b/>
        <sz val="11"/>
        <color theme="1"/>
        <rFont val="Calibri"/>
        <family val="2"/>
        <charset val="238"/>
      </rPr>
      <t>[km]</t>
    </r>
  </si>
  <si>
    <t>Za kalendárny štvrťrok:</t>
  </si>
  <si>
    <t>VÝBAVA VOZIDLA</t>
  </si>
  <si>
    <t>Klimatizácia</t>
  </si>
  <si>
    <t>Nízkopodlažnosť</t>
  </si>
  <si>
    <t xml:space="preserve">Vonkajší elektronický informačný panel </t>
  </si>
  <si>
    <t xml:space="preserve">Vnútorný elektronický informačný panel </t>
  </si>
  <si>
    <t>Wifi</t>
  </si>
  <si>
    <t>IDENTIFIKÁCIA VOZIDLA</t>
  </si>
  <si>
    <t>CHARAKTERISTIKA VOZIDLA</t>
  </si>
  <si>
    <t>rokov</t>
  </si>
  <si>
    <t>5.</t>
  </si>
  <si>
    <t>Druh cestovného</t>
  </si>
  <si>
    <t>Skutočné tržby</t>
  </si>
  <si>
    <t>Tržby bez zľavy</t>
  </si>
  <si>
    <t>Strata zo zliav</t>
  </si>
  <si>
    <t>(ks)</t>
  </si>
  <si>
    <t>(€)</t>
  </si>
  <si>
    <t>(%)</t>
  </si>
  <si>
    <t>a</t>
  </si>
  <si>
    <t>b</t>
  </si>
  <si>
    <t>c</t>
  </si>
  <si>
    <t>d</t>
  </si>
  <si>
    <t>e</t>
  </si>
  <si>
    <t>Zľava*</t>
  </si>
  <si>
    <t>Priemerný vek vozidlového parku v zmysle čl. 6.1 písm. f) Zmluvy</t>
  </si>
  <si>
    <t>Maximálny vek jednotlivého vozidla v zmysle čl. 6.1 písm. f) Zmluvy</t>
  </si>
  <si>
    <t>predný</t>
  </si>
  <si>
    <t>pravý bočný</t>
  </si>
  <si>
    <t>Kamerový systém</t>
  </si>
  <si>
    <t>Skutočne realizovaný rozsah Služby podľa riadnych cestovných poriadkov</t>
  </si>
  <si>
    <t>SKUTOČNE REALIZOVANÝ ROZSAH SLUŽBY [km]</t>
  </si>
  <si>
    <t>SKUTOČNE REALIZOVANÝ ROZSAH SLUŽBY (SRS)
[km]</t>
  </si>
  <si>
    <t>Číslo vybavovacieho zariadenia</t>
  </si>
  <si>
    <t>Tržba vybraná náhradným spôsobom vybavenia cestujúcich</t>
  </si>
  <si>
    <t>1. Výkaz výkonov za príslušný kalendárny štvrťrok</t>
  </si>
  <si>
    <t>1.1 Výkaz výkonov v rámci výluk, obchádzok a uzávierok za príslušný kalendárny štvrťrok</t>
  </si>
  <si>
    <t>1.2 Výkaz nepravidelných Posilových spojov a realizovanej/nerealizovanej dopytovej dopravy za príslušný kalendárny štvrťrok</t>
  </si>
  <si>
    <t>Ostatné výnosy vytvorené pri poskytovaní Služby</t>
  </si>
  <si>
    <t>Výnosy zo zmluvných pokút, penálov a úrokov z omeškania</t>
  </si>
  <si>
    <t>Iné výnosy mimo vyššie uvedených</t>
  </si>
  <si>
    <t>Suma vo výške 50 % z Dopravcom vymožených pokút a sankcií od cestujúcich za porušenie Prepravného poriadku</t>
  </si>
  <si>
    <t>OBJEDNANÝ ROZSAH SLUŽBY [km]</t>
  </si>
  <si>
    <t>NEREALIZOVANÝ ROZSAH SLUŽBY
[km]</t>
  </si>
  <si>
    <t>Výkaz nepravidelných Posilových spojov a realizovanej/nerealizovanej dopytovej dopravy za príslušný kalendárny štvrťrok</t>
  </si>
  <si>
    <t>2.3</t>
  </si>
  <si>
    <t>Tržby z prepravy na linke*</t>
  </si>
  <si>
    <t>* uvedené bez DPH</t>
  </si>
  <si>
    <t>Iné výnosy*</t>
  </si>
  <si>
    <t>Výnosy* spolu</t>
  </si>
  <si>
    <t>Cena služby na linku</t>
  </si>
  <si>
    <t>SRS v rozsahu podľa Zmluvy na linke</t>
  </si>
  <si>
    <t>Hospodársky výsledok linky</t>
  </si>
  <si>
    <r>
      <t xml:space="preserve">Výsledná jednotková cena** </t>
    </r>
    <r>
      <rPr>
        <b/>
        <sz val="11"/>
        <color theme="1"/>
        <rFont val="Calibri"/>
        <family val="2"/>
        <charset val="238"/>
      </rPr>
      <t>[€/km]</t>
    </r>
  </si>
  <si>
    <t>dňa:</t>
  </si>
  <si>
    <t>Poplatky za AS</t>
  </si>
  <si>
    <t>Cestná infraštruktúra</t>
  </si>
  <si>
    <t>roku</t>
  </si>
  <si>
    <t>Σ</t>
  </si>
  <si>
    <t>Evidencia vozidiel využitých pre zabezpečenie Služby za príslušný kalendárny štvrťrok</t>
  </si>
  <si>
    <t>Výkaz nasadzovaných vozidiel za príslušný kalendárny rok (pre účely bodu 5.4.6 Zmluvy)</t>
  </si>
  <si>
    <r>
      <rPr>
        <b/>
        <sz val="9"/>
        <color theme="1"/>
        <rFont val="Lato"/>
        <family val="2"/>
        <charset val="238"/>
      </rPr>
      <t>Výkaz zostavil:</t>
    </r>
    <r>
      <rPr>
        <sz val="9"/>
        <color theme="1"/>
        <rFont val="Lato"/>
        <family val="2"/>
        <charset val="238"/>
      </rPr>
      <t xml:space="preserve">
(osoba oprávnená za Dopravcu)</t>
    </r>
  </si>
  <si>
    <t>Evidencia nefunkčných vybavovacích zariadení za príslušný kalendárny štvrťrok</t>
  </si>
  <si>
    <t>CELKOM od začiatku príslušného kalendárneho roka</t>
  </si>
  <si>
    <t>Za obdobie:</t>
  </si>
  <si>
    <t>Výkaz o tržbách z cestovného a stratách zo zliav - kumulatívny</t>
  </si>
  <si>
    <t xml:space="preserve">CELKOM </t>
  </si>
  <si>
    <t>Súhrn od začiatku príslušného kalendárneho roka do konca štvrťroka, ktorý predchádza štvrťroku, za ktorý je výkaz predkladaný</t>
  </si>
  <si>
    <t>2.2 Výkaz Ostatných výnosov za príslušný kalendárny štvrťrok</t>
  </si>
  <si>
    <t>CELKOM za kalendárny štvrťrok</t>
  </si>
  <si>
    <t>Výkaz Ostatných výnosov za príslušný kalendárny štvrťrok</t>
  </si>
  <si>
    <t>Za príslušný kalendárny štvrťrok</t>
  </si>
  <si>
    <t>Suma [€ bez DPH]</t>
  </si>
  <si>
    <t xml:space="preserve">Súhrn od začiatku príslušného kalendárneho roka </t>
  </si>
  <si>
    <t>podpis štatutárneho orgánu Dopravcu</t>
  </si>
  <si>
    <t>Výkaz ekonomiky Autobusových liniek - kumulatívny</t>
  </si>
  <si>
    <t>Príspevky od obcí a organizácií*</t>
  </si>
  <si>
    <t>Poznámka</t>
  </si>
  <si>
    <t>Náklady na Dopravné karty</t>
  </si>
  <si>
    <t>Iné dodatočné náklady*</t>
  </si>
  <si>
    <t>*podľa bodu 5.4.8 Zmluvy</t>
  </si>
  <si>
    <t>Výkaz preukázateľných samostatných nákladových položiek v rámci Príspevku za príslušný kalendárny štvrťrok</t>
  </si>
  <si>
    <t>Výnosy z predaja Dopravných kariet</t>
  </si>
  <si>
    <t>Dátum prvej evidencie (výroby)
[dd.mm.rrrr]</t>
  </si>
  <si>
    <t>Dátum prvej evidencie vozidla</t>
  </si>
  <si>
    <t>Kategória vozidla *</t>
  </si>
  <si>
    <t>* kategória, pre ktorú je vozidlo evidované a používané podľa prílohy č. 8 Zmluvy</t>
  </si>
  <si>
    <t>Kategória vozidla*</t>
  </si>
  <si>
    <t>Kategória vozidla**</t>
  </si>
  <si>
    <t>** skutočne nasadená kategória vozidla; ide o kategóriu, pre ktorú je vozidlo evidované a používané podľa prílohy č. 8 Zmluvy</t>
  </si>
  <si>
    <r>
      <t xml:space="preserve">Dátum
</t>
    </r>
    <r>
      <rPr>
        <b/>
        <sz val="11"/>
        <color theme="1"/>
        <rFont val="Calibri"/>
        <family val="2"/>
        <charset val="238"/>
      </rPr>
      <t>[dd.mm.rr]</t>
    </r>
  </si>
  <si>
    <t>Objednaný rozsah Služby</t>
  </si>
  <si>
    <r>
      <t xml:space="preserve">* Dopytová doprava, ktorá nebola realizovaná len </t>
    </r>
    <r>
      <rPr>
        <b/>
        <i/>
        <sz val="10"/>
        <color rgb="FFFF0000"/>
        <rFont val="Lato"/>
        <family val="2"/>
        <charset val="238"/>
      </rPr>
      <t>z dôvodu neprejavenia dopytu zo strany cestujúcich</t>
    </r>
  </si>
  <si>
    <t>Medzisúčet</t>
  </si>
  <si>
    <t>Výkaz nerealizovaného rozsahu Služby (mimo nerealizovanej Dopytovej dopravy z dôvodov  v zmysle výkazu 1.2) za príslušný kalendárny štvrťrok</t>
  </si>
  <si>
    <t>1.3 Výkaz nerealizovaného rozsahu Služby (mimo nerealizovanej Dopytovej dopravy z dôvodov v zmysle výkazu 1.2) za príslušný kalendárny štvrťrok</t>
  </si>
  <si>
    <t>poznámka</t>
  </si>
  <si>
    <t>výber z predefinovaného</t>
  </si>
  <si>
    <r>
      <t xml:space="preserve">Kilometrická dĺžka Spoja </t>
    </r>
    <r>
      <rPr>
        <sz val="9"/>
        <color theme="1"/>
        <rFont val="Lato"/>
        <family val="2"/>
      </rPr>
      <t>(podľa prílohy č. 2 Zmluvy)</t>
    </r>
  </si>
  <si>
    <t>Počet objednaných km na Spoj/deň v rámci výluky/obchádzky**</t>
  </si>
  <si>
    <t>Skutočne realizovaný rozsah Služby v rámci výluky/obchádzky**</t>
  </si>
  <si>
    <r>
      <rPr>
        <b/>
        <sz val="11"/>
        <color theme="1"/>
        <rFont val="Lato"/>
        <family val="2"/>
      </rPr>
      <t>Výkaz zostavil:</t>
    </r>
    <r>
      <rPr>
        <sz val="11"/>
        <color theme="1"/>
        <rFont val="Lato"/>
        <family val="2"/>
        <charset val="238"/>
      </rPr>
      <t xml:space="preserve">
(osoba oprávnená za Dopravcu)</t>
    </r>
  </si>
  <si>
    <t>* kategória určená Objednávateľom; ide o kategóriu, pre ktorú je vozidlo evidované a používané podľa prílohy č. 8 Zmluvy</t>
  </si>
  <si>
    <t>Druh Spoja**</t>
  </si>
  <si>
    <t>** Kilometrická dĺžka Spoja + km v súvislosti s obchádzkou/výlukou</t>
  </si>
  <si>
    <t>** v rámci "riadny" sa vykazuje aj nerealizovanie spoja v časti Dopytovej dopravy z dôvodov iných ako v zmysle výkazu 1.2</t>
  </si>
  <si>
    <t>Počet lístkov</t>
  </si>
  <si>
    <t xml:space="preserve">Základné cestovné </t>
  </si>
  <si>
    <t>Základné cestovné z čipovej karty</t>
  </si>
  <si>
    <t>Žiaci a študenti do dovŕšenia 26. roku veku</t>
  </si>
  <si>
    <t>Žiaci a študenti do dovŕšenia 26. roku veku z čipovej karty</t>
  </si>
  <si>
    <t>ŤZP a ŤZP-S</t>
  </si>
  <si>
    <t>Sprievodca ŤZP-S</t>
  </si>
  <si>
    <t>Tržby za batožinu, prepravu zásielky a psa</t>
  </si>
  <si>
    <t>* zľava sa vypočítava k základnému cestovnému</t>
  </si>
  <si>
    <t>Tržby  sú uvedené bez DPH</t>
  </si>
  <si>
    <t>f = e - c</t>
  </si>
  <si>
    <t>g</t>
  </si>
  <si>
    <t>Počet prepravených osôb</t>
  </si>
  <si>
    <t>(osoby)</t>
  </si>
  <si>
    <t>číslo riadku</t>
  </si>
  <si>
    <r>
      <t xml:space="preserve">Cena služby
</t>
    </r>
    <r>
      <rPr>
        <sz val="11"/>
        <color theme="1"/>
        <rFont val="Calibri"/>
        <family val="2"/>
        <charset val="238"/>
      </rPr>
      <t>[EUR bez DPH]</t>
    </r>
  </si>
  <si>
    <t>Časť ceny za spotrebu pohonných hmôt - PHM</t>
  </si>
  <si>
    <t>Časť ceny za pneumatiky a ostatný priamy materiál - PM</t>
  </si>
  <si>
    <t>Časť ceny za opravy a údržbu - UaO</t>
  </si>
  <si>
    <t>Časť ceny za priame mzdy - Mvodič *</t>
  </si>
  <si>
    <t>4.1</t>
  </si>
  <si>
    <r>
      <t>Skutočné a preukázateľne vynaložené mzdové náklady - PN</t>
    </r>
    <r>
      <rPr>
        <vertAlign val="subscript"/>
        <sz val="11"/>
        <color theme="1"/>
        <rFont val="Lato"/>
        <family val="2"/>
        <charset val="238"/>
      </rPr>
      <t>D</t>
    </r>
    <r>
      <rPr>
        <sz val="11"/>
        <color theme="1"/>
        <rFont val="Lato"/>
        <family val="2"/>
        <charset val="238"/>
      </rPr>
      <t xml:space="preserve"> (maximálne do sumy uvedenej v r. 4)</t>
    </r>
  </si>
  <si>
    <t>5</t>
  </si>
  <si>
    <t>Časť ceny za fixné náklady spojené s obstaraním vozidiel - Fnvoz *</t>
  </si>
  <si>
    <t>6</t>
  </si>
  <si>
    <t>Časť ceny za ostatné priame náklady - OPN *</t>
  </si>
  <si>
    <t>7</t>
  </si>
  <si>
    <t>Časť ceny za prevádzkovú a správnú réžiu - Réžie *</t>
  </si>
  <si>
    <t>9</t>
  </si>
  <si>
    <t>Zisk Dopravcu</t>
  </si>
  <si>
    <t>10</t>
  </si>
  <si>
    <r>
      <t>Príplatok za prídavné zariadenie - C</t>
    </r>
    <r>
      <rPr>
        <vertAlign val="subscript"/>
        <sz val="11"/>
        <color theme="1"/>
        <rFont val="Lato"/>
        <family val="2"/>
        <charset val="238"/>
      </rPr>
      <t>PZ</t>
    </r>
  </si>
  <si>
    <t>11</t>
  </si>
  <si>
    <r>
      <t>Preukázateľné náklady za infraštruktúru - N</t>
    </r>
    <r>
      <rPr>
        <vertAlign val="subscript"/>
        <sz val="11"/>
        <color theme="1"/>
        <rFont val="Lato"/>
        <family val="2"/>
        <charset val="238"/>
      </rPr>
      <t>inf</t>
    </r>
  </si>
  <si>
    <t>12</t>
  </si>
  <si>
    <r>
      <t>Preukázateľné náklady súvisiace s používaním Dopravných kariet - N</t>
    </r>
    <r>
      <rPr>
        <vertAlign val="subscript"/>
        <sz val="11"/>
        <color theme="1"/>
        <rFont val="Lato"/>
        <family val="2"/>
        <charset val="238"/>
      </rPr>
      <t>DK</t>
    </r>
  </si>
  <si>
    <t>13</t>
  </si>
  <si>
    <r>
      <t>Dodatočné náklady, ktoré podliehajú vzájomnému odsúhlaseniu - N</t>
    </r>
    <r>
      <rPr>
        <vertAlign val="subscript"/>
        <sz val="11"/>
        <color theme="1"/>
        <rFont val="Lato"/>
        <family val="2"/>
        <charset val="238"/>
      </rPr>
      <t>dod</t>
    </r>
  </si>
  <si>
    <t>14</t>
  </si>
  <si>
    <r>
      <t xml:space="preserve">SPOLU </t>
    </r>
    <r>
      <rPr>
        <sz val="11"/>
        <color theme="1"/>
        <rFont val="Lato"/>
        <family val="2"/>
        <charset val="238"/>
      </rPr>
      <t>(r. 1+2+3+4.1+5+6+7+8+9+10+11+12+13)</t>
    </r>
  </si>
  <si>
    <r>
      <t>* výpočet realizovaný pre výkon SRS + NRS</t>
    </r>
    <r>
      <rPr>
        <vertAlign val="subscript"/>
        <sz val="10"/>
        <color theme="1"/>
        <rFont val="Lato"/>
        <family val="2"/>
      </rPr>
      <t>VM</t>
    </r>
  </si>
  <si>
    <t>Skutočne realizovaný rozsah Služby (SRS)</t>
  </si>
  <si>
    <t>km</t>
  </si>
  <si>
    <t>15.1</t>
  </si>
  <si>
    <t>15.2</t>
  </si>
  <si>
    <t>15.4</t>
  </si>
  <si>
    <r>
      <rPr>
        <b/>
        <sz val="11"/>
        <color theme="1"/>
        <rFont val="Lato"/>
        <family val="2"/>
        <charset val="238"/>
      </rPr>
      <t>Výsledná jednotková cena pre účely Výkazu 2.5 Výkaz ekonomiky Autobusových liniek</t>
    </r>
    <r>
      <rPr>
        <sz val="11"/>
        <color theme="1"/>
        <rFont val="Lato"/>
        <family val="2"/>
        <charset val="238"/>
      </rPr>
      <t xml:space="preserve"> - kumulatívny </t>
    </r>
  </si>
  <si>
    <t>€/km bez DPH</t>
  </si>
  <si>
    <t>Suma v EUR</t>
  </si>
  <si>
    <t>Cena Služby</t>
  </si>
  <si>
    <t>Tržby</t>
  </si>
  <si>
    <t xml:space="preserve">Ostatné výnosy vytvorené pri plnení záväzkov zo Zmluvy </t>
  </si>
  <si>
    <t>Výkaz výkonov za príslušný kalendárny štvrťrok</t>
  </si>
  <si>
    <t>Výkaz výkonov v rámci výluk, obchádzok a uzávierok za príslušný kalendárny štvrťrok</t>
  </si>
  <si>
    <t>2.3 Výkaz preukázateľných samostatných nákladových položiek v rámci Príspevku za príslušný kalendárny štvrťrok</t>
  </si>
  <si>
    <t>2.4 Výkaz predbežnej Ceny služby_kumulatívny</t>
  </si>
  <si>
    <t>3. Evidencia vozidiel využitých pre zabezpečenie Služby za príslušný kalendárny štvrťrok</t>
  </si>
  <si>
    <t>4. Výkaz nasadzovaných vozidiel za príslušný kalendárny rok (pre účely bodu 5.4.6 Zmluvy)</t>
  </si>
  <si>
    <t>2.4</t>
  </si>
  <si>
    <t>Výkaz predbežnej Ceny služby_kumulatívny</t>
  </si>
  <si>
    <t>2.5</t>
  </si>
  <si>
    <t>5. Evidencia nefunkčných vybavovacích zariadení za príslušný kalendárny štvrťrok</t>
  </si>
  <si>
    <t>Príspevky od miest a obcí pre mestskú dopravu</t>
  </si>
  <si>
    <t>Príspevky od zamestnávateľov na mestskú dopravu</t>
  </si>
  <si>
    <t>Príspevky od sponzorov na mestskú dopravu</t>
  </si>
  <si>
    <t xml:space="preserve">** výpočet na podklade 2.4 Výkaz predbežnej Ceny služby_kumulatívny 
</t>
  </si>
  <si>
    <t>Výkaz nákladov na priame mzdy vodičov za príslušný kalendárny rok</t>
  </si>
  <si>
    <t>2.6</t>
  </si>
  <si>
    <t>Deti od dovŕšenia 6. roku veku do dovŕšenia 16. roku veku</t>
  </si>
  <si>
    <t>Deti od dovŕšenia 6. roku veku do dovŕšenia 16. roku veku z čipovej karty</t>
  </si>
  <si>
    <t>Seniori, t.j. osoby od dovŕšenia 63. roku veku</t>
  </si>
  <si>
    <t>Seniori, t.j. osoby od dovŕšenia 63. roku veku z čipovej karty</t>
  </si>
  <si>
    <t>ŤZP a ŤZP-S z čipovej karty</t>
  </si>
  <si>
    <t>Sprievodca ŤZP-S z čipovej karty</t>
  </si>
  <si>
    <t>Deti do dovŕšenia 6. roku veku</t>
  </si>
  <si>
    <t>Deti do dovŕšenia 6. roku veku z čipovej karty</t>
  </si>
  <si>
    <t>Držitelia zlatej, diamantovej plakety a Kňazovického medaily z čipovej karty</t>
  </si>
  <si>
    <t>Osoby od dovŕšenia 70. roku veku</t>
  </si>
  <si>
    <t>Osoby od dovŕšenia 70. roku veku z čipovej karty</t>
  </si>
  <si>
    <t>Tržby za batožinu, prepravu zásielky a psa z čipovej karty</t>
  </si>
  <si>
    <t>2.1 Výkaz o tržbách z cestovného a stratách zo zliav - kumulatívny</t>
  </si>
  <si>
    <r>
      <t xml:space="preserve">Výpočet predbežnej Ceny služby </t>
    </r>
    <r>
      <rPr>
        <sz val="11"/>
        <color theme="1"/>
        <rFont val="Lato"/>
        <family val="2"/>
        <charset val="238"/>
      </rPr>
      <t>(v zmysle bodu 5.7.3 Zmluvy)</t>
    </r>
  </si>
  <si>
    <r>
      <t xml:space="preserve">Výpočet predbežného Doplatku_kumulatívny </t>
    </r>
    <r>
      <rPr>
        <sz val="11"/>
        <color theme="1"/>
        <rFont val="Lato"/>
        <family val="2"/>
        <charset val="238"/>
      </rPr>
      <t>(v zmysle bodu 5.8 Zmluvy)</t>
    </r>
  </si>
  <si>
    <t>Veľkokapacitný mestský autobus (L)</t>
  </si>
  <si>
    <t>Strednokapacitný mestský autobus (M)</t>
  </si>
  <si>
    <t>Malokapacitný mestský autobus (S)</t>
  </si>
  <si>
    <t>Počet objednaných km na Spoj v rámci danej Položky***</t>
  </si>
  <si>
    <t>*** V prípade vypravenia Posilového spoja sa do kilometrickej dĺžky zahrňuje aj kilometrická dĺžka trasy tohto Posilového spoja do východiskovej a z konečnej zastávky</t>
  </si>
  <si>
    <t>19</t>
  </si>
  <si>
    <t>20</t>
  </si>
  <si>
    <t>2.5 Výkaz nákladov na priame mzdy vodičov za príslušný kalendárny rok (na účely ročného zúčtovania podľa bodu 5.9 písm. f) Zmluvy)</t>
  </si>
  <si>
    <t>Ponuka dopravcu</t>
  </si>
  <si>
    <t>Skutočnosť</t>
  </si>
  <si>
    <t>hod.</t>
  </si>
  <si>
    <t>náklad v €</t>
  </si>
  <si>
    <t>Mzdy vodičov mimo príplatkov a náhrad miezd (VM)</t>
  </si>
  <si>
    <t>Mzdové zvýhodnenia a náhrady mzdy</t>
  </si>
  <si>
    <t>príplatok za prácu vo sviatok</t>
  </si>
  <si>
    <t xml:space="preserve">            </t>
  </si>
  <si>
    <t>príplatok za prácu v sobotu</t>
  </si>
  <si>
    <t>príplatok za prácu v nedeľu</t>
  </si>
  <si>
    <t>príplatok za nočnú prácu</t>
  </si>
  <si>
    <t>náhrada mzdy za dovolenku</t>
  </si>
  <si>
    <t>ostatné náhrady</t>
  </si>
  <si>
    <t>náhrada príjmu - nemoc 10 dní</t>
  </si>
  <si>
    <t>Sociálne a zdravotné poistenie vodičov (odvody)</t>
  </si>
  <si>
    <t xml:space="preserve">z toho: </t>
  </si>
  <si>
    <t xml:space="preserve">sociálne a zdravotné poistenie vodičov </t>
  </si>
  <si>
    <t xml:space="preserve">           </t>
  </si>
  <si>
    <t>sociálny fond</t>
  </si>
  <si>
    <t xml:space="preserve">SPOLU </t>
  </si>
  <si>
    <t>2.6 Výkaz ekonomiky Autobusových liniek - kumulatívny</t>
  </si>
  <si>
    <t>Výnosy z predaja vozidiel a majetku (DHM, DNM), ktoré boli evidované/používané v mestkej autobusovej doprave na poskytovanie Služby podľa Zmluvy alebo na ktoré boli v čase jeho užívania úplne alebo čiastočne započítavané náklady do nákladov podľa predmetu Zmluvy po odpočítaní nevyhnutných nákladov spojených s ocenením a vyradením predávaného majetku</t>
  </si>
  <si>
    <t>Výnosy z prenájmu majetku, ktorý je evidovaný/používaný v mestskej doprave na poskytovanie Služby podľa Zmluvy (do výšky nájmu sa musia premietať všetky náklady na investície)</t>
  </si>
  <si>
    <t xml:space="preserve">Vzor výkazov na účely ročného zúčtovania Príspevku obsahuje: </t>
  </si>
  <si>
    <t>Výška Doplatku</t>
  </si>
  <si>
    <t>zadný</t>
  </si>
  <si>
    <t>Výnosy z reklám, na prezentáciu ktorých boli využité vozidlá/majetok evidovaný/používaný v mestskej doprave</t>
  </si>
  <si>
    <t>Nenávratné finančné zdroje, dotácie z fondov EU a iných dotačných grantov podľa Dopravcom zvoleného spôsobu rozpočítania dotácie do Ostatných výnosov v maximálnom rozsahu v období podľa používania predmetu dotácie a počas trvania Zmluvy (pokiaľ sa Zmluvné strany v prípade predmetu dotácie obstaraného v poslednej tretine trvania Zmluvy a/alebo vzhľadom na dobu používania predmetu dotácie nedohodnú inak) pri dodržaní podmienok podľa bodu 14.11 Zmluvy</t>
  </si>
  <si>
    <t>Štátna pomoc, dotácie a iné príspevky štátu a verejnej správy  podľa Dopravcom zvoleného spôsobu rozpočítania štátnej pomoci/dotácie/príspevku do Ostatných výnosov v maximálnom rozsahu v období podľa používania predmetu dotácie a počas trvania Zmluvy (pokiaľ sa Zmluvné strany v prípade predmetu dotácie obstaraného v poslednej tretine trvania Zmluvy a/alebo vzhľadom na dobu používania predmetu dotácie nedohodnú inak) pri dodržaní podmienok podľa bodu 14.11 Zmluvy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</si>
</sst>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/m/yyyy;@"/>
    <numFmt numFmtId="165" formatCode="#,##0.0000"/>
  </numFmts>
  <fonts count="3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Lato"/>
      <family val="2"/>
      <charset val="238"/>
    </font>
    <font>
      <sz val="10"/>
      <color theme="1"/>
      <name val="Lato"/>
      <family val="2"/>
      <charset val="238"/>
    </font>
    <font>
      <sz val="11"/>
      <color theme="1"/>
      <name val="Lato"/>
      <family val="2"/>
      <charset val="238"/>
    </font>
    <font>
      <b/>
      <sz val="11"/>
      <color theme="1"/>
      <name val="Lato"/>
      <family val="2"/>
      <charset val="238"/>
    </font>
    <font>
      <b/>
      <sz val="9"/>
      <color theme="1"/>
      <name val="Lato"/>
      <family val="2"/>
      <charset val="238"/>
    </font>
    <font>
      <sz val="9"/>
      <color theme="1"/>
      <name val="Lato"/>
      <family val="2"/>
      <charset val="238"/>
    </font>
    <font>
      <b/>
      <sz val="12"/>
      <color theme="1"/>
      <name val="Lato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i/>
      <sz val="11"/>
      <color theme="1"/>
      <name val="Lato"/>
      <family val="2"/>
      <charset val="238"/>
    </font>
    <font>
      <b/>
      <i/>
      <sz val="11"/>
      <color theme="1"/>
      <name val="Lato"/>
      <family val="2"/>
      <charset val="238"/>
    </font>
    <font>
      <sz val="9"/>
      <color rgb="FF000000"/>
      <name val="Lato"/>
      <family val="2"/>
      <charset val="238"/>
    </font>
    <font>
      <sz val="13"/>
      <color theme="1"/>
      <name val="Lato"/>
      <family val="2"/>
      <charset val="238"/>
    </font>
    <font>
      <sz val="20"/>
      <color theme="1"/>
      <name val="Lato Black"/>
      <family val="2"/>
      <charset val="238"/>
    </font>
    <font>
      <sz val="12"/>
      <color theme="1"/>
      <name val="Lato"/>
      <family val="2"/>
      <charset val="238"/>
    </font>
    <font>
      <b/>
      <sz val="10"/>
      <color theme="1"/>
      <name val="Lato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3"/>
      <color theme="1"/>
      <name val="Lato"/>
      <family val="2"/>
      <charset val="238"/>
    </font>
    <font>
      <vertAlign val="subscript"/>
      <sz val="11"/>
      <color theme="1"/>
      <name val="Lato"/>
      <family val="2"/>
      <charset val="238"/>
    </font>
    <font>
      <b/>
      <vertAlign val="subscript"/>
      <sz val="11"/>
      <color theme="1"/>
      <name val="Calibri"/>
      <family val="2"/>
      <charset val="238"/>
      <scheme val="minor"/>
    </font>
    <font>
      <b/>
      <vertAlign val="subscript"/>
      <sz val="11"/>
      <color theme="1"/>
      <name val="Lato"/>
      <family val="2"/>
      <charset val="238"/>
    </font>
    <font>
      <sz val="10"/>
      <name val="Arial"/>
      <family val="2"/>
      <charset val="238"/>
    </font>
    <font>
      <sz val="12"/>
      <name val="Lato"/>
      <family val="2"/>
      <charset val="238"/>
    </font>
    <font>
      <b/>
      <sz val="12"/>
      <name val="Lato"/>
      <family val="2"/>
      <charset val="238"/>
    </font>
    <font>
      <sz val="10"/>
      <name val="Lato"/>
      <family val="2"/>
      <charset val="238"/>
    </font>
    <font>
      <sz val="11"/>
      <name val="Lato"/>
      <family val="2"/>
      <charset val="238"/>
    </font>
    <font>
      <sz val="11"/>
      <color indexed="60"/>
      <name val="Calibri"/>
      <family val="2"/>
      <charset val="238"/>
    </font>
    <font>
      <b/>
      <i/>
      <sz val="10"/>
      <color rgb="FFFF0000"/>
      <name val="Lato"/>
      <family val="2"/>
      <charset val="238"/>
    </font>
    <font>
      <i/>
      <sz val="10"/>
      <color theme="1"/>
      <name val="Lato"/>
      <family val="2"/>
      <charset val="238"/>
    </font>
    <font>
      <sz val="11"/>
      <color theme="1"/>
      <name val="Lato"/>
      <family val="2"/>
    </font>
    <font>
      <sz val="9"/>
      <color theme="1"/>
      <name val="Lato"/>
      <family val="2"/>
    </font>
    <font>
      <b/>
      <sz val="11"/>
      <color theme="1"/>
      <name val="Lato"/>
      <family val="2"/>
    </font>
    <font>
      <sz val="10"/>
      <color theme="1"/>
      <name val="Lato"/>
      <family val="2"/>
    </font>
    <font>
      <sz val="11"/>
      <color theme="1"/>
      <name val="Calibri"/>
      <family val="2"/>
      <charset val="238"/>
    </font>
    <font>
      <vertAlign val="subscript"/>
      <sz val="10"/>
      <color theme="1"/>
      <name val="Lato"/>
      <family val="2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lightDown"/>
    </fill>
    <fill>
      <patternFill patternType="solid">
        <fgColor indexed="43"/>
        <bgColor indexed="26"/>
      </patternFill>
    </fill>
    <fill>
      <patternFill patternType="solid">
        <fgColor indexed="65"/>
        <bgColor indexed="64"/>
      </patternFill>
    </fill>
    <fill>
      <patternFill patternType="solid">
        <fgColor theme="8" tint="0.79998168889431442"/>
        <bgColor indexed="64"/>
      </patternFill>
    </fill>
  </fills>
  <borders count="6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2" fillId="0" borderId="0"/>
    <xf numFmtId="0" fontId="27" fillId="6" borderId="0" applyNumberFormat="0" applyBorder="0" applyAlignment="0" applyProtection="0"/>
  </cellStyleXfs>
  <cellXfs count="467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0" xfId="0" applyFont="1"/>
    <xf numFmtId="0" fontId="3" fillId="0" borderId="19" xfId="0" applyFont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3" fillId="2" borderId="11" xfId="0" applyFont="1" applyFill="1" applyBorder="1" applyAlignment="1">
      <alignment horizontal="center"/>
    </xf>
    <xf numFmtId="0" fontId="3" fillId="2" borderId="12" xfId="0" applyFont="1" applyFill="1" applyBorder="1"/>
    <xf numFmtId="0" fontId="3" fillId="2" borderId="11" xfId="0" applyFont="1" applyFill="1" applyBorder="1"/>
    <xf numFmtId="0" fontId="3" fillId="2" borderId="6" xfId="0" applyFont="1" applyFill="1" applyBorder="1" applyAlignment="1">
      <alignment horizontal="center"/>
    </xf>
    <xf numFmtId="0" fontId="3" fillId="2" borderId="1" xfId="0" applyFont="1" applyFill="1" applyBorder="1"/>
    <xf numFmtId="0" fontId="3" fillId="2" borderId="6" xfId="0" applyFont="1" applyFill="1" applyBorder="1"/>
    <xf numFmtId="0" fontId="3" fillId="2" borderId="8" xfId="0" applyFont="1" applyFill="1" applyBorder="1" applyAlignment="1">
      <alignment horizontal="center"/>
    </xf>
    <xf numFmtId="0" fontId="3" fillId="2" borderId="9" xfId="0" applyFont="1" applyFill="1" applyBorder="1"/>
    <xf numFmtId="0" fontId="3" fillId="2" borderId="8" xfId="0" applyFont="1" applyFill="1" applyBorder="1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horizontal="right"/>
    </xf>
    <xf numFmtId="0" fontId="3" fillId="0" borderId="0" xfId="0" applyFont="1" applyAlignment="1">
      <alignment horizontal="center" vertical="center" wrapText="1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right"/>
    </xf>
    <xf numFmtId="0" fontId="3" fillId="2" borderId="6" xfId="0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0" fontId="3" fillId="2" borderId="9" xfId="0" applyFont="1" applyFill="1" applyBorder="1" applyAlignment="1">
      <alignment horizontal="center"/>
    </xf>
    <xf numFmtId="0" fontId="3" fillId="2" borderId="35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right"/>
    </xf>
    <xf numFmtId="0" fontId="1" fillId="0" borderId="0" xfId="0" applyFont="1"/>
    <xf numFmtId="0" fontId="4" fillId="2" borderId="1" xfId="0" applyFont="1" applyFill="1" applyBorder="1" applyAlignment="1">
      <alignment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2" borderId="7" xfId="0" applyFont="1" applyFill="1" applyBorder="1"/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/>
    </xf>
    <xf numFmtId="0" fontId="13" fillId="0" borderId="0" xfId="0" applyFont="1"/>
    <xf numFmtId="0" fontId="7" fillId="0" borderId="0" xfId="0" applyFont="1"/>
    <xf numFmtId="0" fontId="15" fillId="0" borderId="0" xfId="0" applyFont="1"/>
    <xf numFmtId="49" fontId="7" fillId="0" borderId="0" xfId="0" applyNumberFormat="1" applyFont="1" applyAlignment="1">
      <alignment horizontal="right" vertical="center"/>
    </xf>
    <xf numFmtId="49" fontId="7" fillId="0" borderId="0" xfId="0" applyNumberFormat="1" applyFont="1"/>
    <xf numFmtId="0" fontId="17" fillId="0" borderId="0" xfId="0" applyFont="1"/>
    <xf numFmtId="164" fontId="3" fillId="2" borderId="1" xfId="0" applyNumberFormat="1" applyFont="1" applyFill="1" applyBorder="1"/>
    <xf numFmtId="0" fontId="0" fillId="3" borderId="1" xfId="0" applyFill="1" applyBorder="1"/>
    <xf numFmtId="0" fontId="4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top" wrapText="1"/>
    </xf>
    <xf numFmtId="0" fontId="3" fillId="2" borderId="9" xfId="0" applyFont="1" applyFill="1" applyBorder="1" applyAlignment="1">
      <alignment horizontal="right"/>
    </xf>
    <xf numFmtId="0" fontId="3" fillId="2" borderId="8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3" fillId="0" borderId="15" xfId="0" applyFont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right"/>
    </xf>
    <xf numFmtId="0" fontId="3" fillId="2" borderId="12" xfId="0" applyFont="1" applyFill="1" applyBorder="1" applyAlignment="1">
      <alignment horizontal="center"/>
    </xf>
    <xf numFmtId="0" fontId="3" fillId="2" borderId="11" xfId="0" applyFont="1" applyFill="1" applyBorder="1" applyAlignment="1">
      <alignment vertical="center"/>
    </xf>
    <xf numFmtId="0" fontId="3" fillId="2" borderId="13" xfId="0" applyFont="1" applyFill="1" applyBorder="1" applyAlignment="1">
      <alignment vertical="center"/>
    </xf>
    <xf numFmtId="0" fontId="3" fillId="2" borderId="4" xfId="0" applyFont="1" applyFill="1" applyBorder="1" applyAlignment="1">
      <alignment horizontal="right"/>
    </xf>
    <xf numFmtId="0" fontId="3" fillId="2" borderId="23" xfId="0" applyFont="1" applyFill="1" applyBorder="1" applyAlignment="1">
      <alignment horizontal="center"/>
    </xf>
    <xf numFmtId="0" fontId="3" fillId="2" borderId="3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7" fillId="0" borderId="0" xfId="0" applyFont="1" applyAlignment="1">
      <alignment horizontal="left"/>
    </xf>
    <xf numFmtId="0" fontId="3" fillId="2" borderId="7" xfId="0" applyFont="1" applyFill="1" applyBorder="1" applyAlignment="1">
      <alignment horizontal="center"/>
    </xf>
    <xf numFmtId="0" fontId="3" fillId="2" borderId="10" xfId="0" applyFont="1" applyFill="1" applyBorder="1" applyAlignment="1">
      <alignment horizontal="center"/>
    </xf>
    <xf numFmtId="0" fontId="3" fillId="2" borderId="10" xfId="0" applyFont="1" applyFill="1" applyBorder="1"/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left" vertical="center"/>
    </xf>
    <xf numFmtId="0" fontId="23" fillId="0" borderId="0" xfId="1" applyFont="1"/>
    <xf numFmtId="0" fontId="25" fillId="0" borderId="0" xfId="1" applyFont="1"/>
    <xf numFmtId="0" fontId="24" fillId="0" borderId="4" xfId="1" applyFont="1" applyBorder="1" applyAlignment="1">
      <alignment horizontal="center"/>
    </xf>
    <xf numFmtId="0" fontId="24" fillId="0" borderId="38" xfId="1" applyFont="1" applyBorder="1" applyAlignment="1">
      <alignment horizontal="center"/>
    </xf>
    <xf numFmtId="0" fontId="24" fillId="0" borderId="9" xfId="1" applyFont="1" applyBorder="1" applyAlignment="1">
      <alignment horizontal="center"/>
    </xf>
    <xf numFmtId="0" fontId="24" fillId="0" borderId="39" xfId="1" applyFont="1" applyBorder="1" applyAlignment="1">
      <alignment horizontal="center"/>
    </xf>
    <xf numFmtId="0" fontId="4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/>
    </xf>
    <xf numFmtId="0" fontId="2" fillId="2" borderId="0" xfId="0" applyFont="1" applyFill="1"/>
    <xf numFmtId="0" fontId="0" fillId="2" borderId="1" xfId="0" applyFill="1" applyBorder="1"/>
    <xf numFmtId="0" fontId="1" fillId="0" borderId="0" xfId="0" applyFont="1" applyAlignment="1">
      <alignment horizontal="left"/>
    </xf>
    <xf numFmtId="0" fontId="4" fillId="2" borderId="1" xfId="0" applyFont="1" applyFill="1" applyBorder="1" applyAlignment="1">
      <alignment horizontal="left" vertical="center"/>
    </xf>
    <xf numFmtId="0" fontId="3" fillId="0" borderId="31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4" fillId="2" borderId="1" xfId="0" applyFont="1" applyFill="1" applyBorder="1" applyAlignment="1">
      <alignment horizontal="left"/>
    </xf>
    <xf numFmtId="0" fontId="2" fillId="2" borderId="0" xfId="0" applyFont="1" applyFill="1" applyAlignment="1">
      <alignment horizontal="right"/>
    </xf>
    <xf numFmtId="0" fontId="3" fillId="4" borderId="1" xfId="0" applyFont="1" applyFill="1" applyBorder="1" applyAlignment="1">
      <alignment horizontal="right"/>
    </xf>
    <xf numFmtId="0" fontId="3" fillId="4" borderId="9" xfId="0" applyFont="1" applyFill="1" applyBorder="1" applyAlignment="1">
      <alignment horizontal="right"/>
    </xf>
    <xf numFmtId="0" fontId="3" fillId="4" borderId="12" xfId="0" applyFont="1" applyFill="1" applyBorder="1" applyAlignment="1">
      <alignment horizontal="right"/>
    </xf>
    <xf numFmtId="0" fontId="3" fillId="4" borderId="12" xfId="0" applyFont="1" applyFill="1" applyBorder="1"/>
    <xf numFmtId="0" fontId="3" fillId="4" borderId="5" xfId="0" applyFont="1" applyFill="1" applyBorder="1" applyAlignment="1">
      <alignment horizontal="right"/>
    </xf>
    <xf numFmtId="0" fontId="3" fillId="4" borderId="7" xfId="0" applyFont="1" applyFill="1" applyBorder="1" applyAlignment="1">
      <alignment horizontal="right"/>
    </xf>
    <xf numFmtId="0" fontId="3" fillId="4" borderId="10" xfId="0" applyFont="1" applyFill="1" applyBorder="1" applyAlignment="1">
      <alignment horizontal="right"/>
    </xf>
    <xf numFmtId="0" fontId="3" fillId="4" borderId="13" xfId="0" applyFont="1" applyFill="1" applyBorder="1" applyAlignment="1">
      <alignment horizontal="right"/>
    </xf>
    <xf numFmtId="0" fontId="4" fillId="4" borderId="12" xfId="0" applyFont="1" applyFill="1" applyBorder="1"/>
    <xf numFmtId="0" fontId="10" fillId="4" borderId="12" xfId="0" applyFont="1" applyFill="1" applyBorder="1"/>
    <xf numFmtId="0" fontId="2" fillId="4" borderId="0" xfId="0" applyFont="1" applyFill="1"/>
    <xf numFmtId="0" fontId="2" fillId="4" borderId="0" xfId="0" applyFont="1" applyFill="1" applyAlignment="1">
      <alignment vertical="center"/>
    </xf>
    <xf numFmtId="0" fontId="3" fillId="0" borderId="42" xfId="0" applyFont="1" applyBorder="1" applyAlignment="1">
      <alignment horizontal="center" vertical="center"/>
    </xf>
    <xf numFmtId="0" fontId="4" fillId="4" borderId="2" xfId="0" applyFont="1" applyFill="1" applyBorder="1" applyAlignment="1">
      <alignment horizontal="right"/>
    </xf>
    <xf numFmtId="0" fontId="3" fillId="4" borderId="2" xfId="0" applyFont="1" applyFill="1" applyBorder="1"/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0" fontId="3" fillId="0" borderId="0" xfId="0" applyFont="1" applyAlignment="1">
      <alignment vertical="center" wrapText="1"/>
    </xf>
    <xf numFmtId="0" fontId="3" fillId="2" borderId="13" xfId="0" applyFont="1" applyFill="1" applyBorder="1"/>
    <xf numFmtId="0" fontId="3" fillId="2" borderId="15" xfId="0" applyFont="1" applyFill="1" applyBorder="1"/>
    <xf numFmtId="0" fontId="6" fillId="0" borderId="0" xfId="0" applyFont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3" fillId="4" borderId="32" xfId="0" applyFont="1" applyFill="1" applyBorder="1"/>
    <xf numFmtId="0" fontId="3" fillId="0" borderId="46" xfId="0" applyFont="1" applyBorder="1"/>
    <xf numFmtId="0" fontId="3" fillId="0" borderId="36" xfId="0" applyFont="1" applyBorder="1"/>
    <xf numFmtId="4" fontId="3" fillId="2" borderId="1" xfId="0" applyNumberFormat="1" applyFont="1" applyFill="1" applyBorder="1"/>
    <xf numFmtId="4" fontId="3" fillId="2" borderId="12" xfId="0" applyNumberFormat="1" applyFont="1" applyFill="1" applyBorder="1"/>
    <xf numFmtId="4" fontId="3" fillId="2" borderId="19" xfId="0" applyNumberFormat="1" applyFont="1" applyFill="1" applyBorder="1"/>
    <xf numFmtId="4" fontId="7" fillId="4" borderId="17" xfId="0" applyNumberFormat="1" applyFont="1" applyFill="1" applyBorder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4" fillId="2" borderId="1" xfId="0" applyFont="1" applyFill="1" applyBorder="1"/>
    <xf numFmtId="0" fontId="10" fillId="0" borderId="0" xfId="0" applyFont="1"/>
    <xf numFmtId="0" fontId="3" fillId="5" borderId="1" xfId="0" applyFont="1" applyFill="1" applyBorder="1"/>
    <xf numFmtId="0" fontId="4" fillId="0" borderId="0" xfId="0" applyFont="1" applyAlignment="1">
      <alignment vertical="center"/>
    </xf>
    <xf numFmtId="0" fontId="3" fillId="0" borderId="0" xfId="0" applyFont="1" applyAlignment="1">
      <alignment vertical="top"/>
    </xf>
    <xf numFmtId="0" fontId="4" fillId="0" borderId="24" xfId="0" applyFont="1" applyBorder="1" applyAlignment="1">
      <alignment horizontal="center" vertical="center"/>
    </xf>
    <xf numFmtId="0" fontId="3" fillId="2" borderId="32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5" borderId="32" xfId="0" applyFont="1" applyFill="1" applyBorder="1"/>
    <xf numFmtId="0" fontId="4" fillId="5" borderId="46" xfId="0" applyFont="1" applyFill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vertical="center"/>
    </xf>
    <xf numFmtId="0" fontId="3" fillId="4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3" fillId="5" borderId="26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vertical="center" wrapText="1"/>
    </xf>
    <xf numFmtId="0" fontId="26" fillId="5" borderId="1" xfId="0" applyFont="1" applyFill="1" applyBorder="1" applyAlignment="1">
      <alignment vertical="center" wrapText="1"/>
    </xf>
    <xf numFmtId="0" fontId="29" fillId="0" borderId="1" xfId="0" applyFont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right"/>
    </xf>
    <xf numFmtId="0" fontId="1" fillId="0" borderId="0" xfId="0" applyFont="1" applyAlignment="1">
      <alignment horizontal="left" wrapText="1"/>
    </xf>
    <xf numFmtId="0" fontId="3" fillId="2" borderId="1" xfId="0" applyFont="1" applyFill="1" applyBorder="1" applyAlignment="1">
      <alignment horizontal="right" vertical="center" wrapText="1"/>
    </xf>
    <xf numFmtId="0" fontId="3" fillId="2" borderId="19" xfId="0" applyFont="1" applyFill="1" applyBorder="1" applyAlignment="1">
      <alignment horizontal="right" vertical="center" wrapText="1"/>
    </xf>
    <xf numFmtId="0" fontId="3" fillId="4" borderId="18" xfId="0" applyFont="1" applyFill="1" applyBorder="1" applyAlignment="1">
      <alignment horizontal="right"/>
    </xf>
    <xf numFmtId="0" fontId="4" fillId="0" borderId="0" xfId="0" applyFont="1" applyAlignment="1">
      <alignment wrapText="1"/>
    </xf>
    <xf numFmtId="0" fontId="3" fillId="0" borderId="36" xfId="0" applyFont="1" applyBorder="1" applyAlignment="1">
      <alignment vertical="top"/>
    </xf>
    <xf numFmtId="164" fontId="3" fillId="0" borderId="0" xfId="0" applyNumberFormat="1" applyFont="1"/>
    <xf numFmtId="0" fontId="23" fillId="0" borderId="0" xfId="1" applyFont="1" applyAlignment="1">
      <alignment horizontal="right"/>
    </xf>
    <xf numFmtId="0" fontId="24" fillId="0" borderId="0" xfId="1" applyFont="1"/>
    <xf numFmtId="0" fontId="24" fillId="0" borderId="5" xfId="1" applyFont="1" applyBorder="1" applyAlignment="1">
      <alignment horizontal="center"/>
    </xf>
    <xf numFmtId="0" fontId="24" fillId="0" borderId="10" xfId="1" applyFont="1" applyBorder="1" applyAlignment="1">
      <alignment horizontal="center"/>
    </xf>
    <xf numFmtId="0" fontId="23" fillId="2" borderId="34" xfId="1" applyFont="1" applyFill="1" applyBorder="1" applyAlignment="1">
      <alignment horizontal="right"/>
    </xf>
    <xf numFmtId="0" fontId="23" fillId="2" borderId="1" xfId="1" applyFont="1" applyFill="1" applyBorder="1" applyAlignment="1">
      <alignment horizontal="right"/>
    </xf>
    <xf numFmtId="0" fontId="23" fillId="4" borderId="7" xfId="1" applyFont="1" applyFill="1" applyBorder="1" applyAlignment="1">
      <alignment horizontal="right"/>
    </xf>
    <xf numFmtId="4" fontId="23" fillId="4" borderId="17" xfId="1" applyNumberFormat="1" applyFont="1" applyFill="1" applyBorder="1"/>
    <xf numFmtId="4" fontId="23" fillId="4" borderId="18" xfId="1" applyNumberFormat="1" applyFont="1" applyFill="1" applyBorder="1"/>
    <xf numFmtId="3" fontId="23" fillId="4" borderId="2" xfId="1" applyNumberFormat="1" applyFont="1" applyFill="1" applyBorder="1"/>
    <xf numFmtId="1" fontId="23" fillId="4" borderId="17" xfId="1" applyNumberFormat="1" applyFont="1" applyFill="1" applyBorder="1"/>
    <xf numFmtId="0" fontId="7" fillId="0" borderId="0" xfId="0" applyFont="1" applyAlignment="1">
      <alignment vertical="center"/>
    </xf>
    <xf numFmtId="0" fontId="4" fillId="0" borderId="1" xfId="0" applyFont="1" applyBorder="1" applyAlignment="1" applyProtection="1">
      <alignment horizontal="center" vertical="center" wrapText="1"/>
      <protection hidden="1"/>
    </xf>
    <xf numFmtId="49" fontId="3" fillId="0" borderId="1" xfId="0" applyNumberFormat="1" applyFont="1" applyBorder="1" applyAlignment="1" applyProtection="1">
      <alignment horizontal="center" vertical="center"/>
      <protection hidden="1"/>
    </xf>
    <xf numFmtId="4" fontId="3" fillId="2" borderId="1" xfId="0" applyNumberFormat="1" applyFont="1" applyFill="1" applyBorder="1" applyAlignment="1">
      <alignment vertical="center"/>
    </xf>
    <xf numFmtId="4" fontId="3" fillId="0" borderId="0" xfId="0" applyNumberFormat="1" applyFont="1"/>
    <xf numFmtId="49" fontId="3" fillId="0" borderId="1" xfId="0" applyNumberFormat="1" applyFont="1" applyBorder="1" applyAlignment="1" applyProtection="1">
      <alignment horizontal="right" vertical="center"/>
      <protection hidden="1"/>
    </xf>
    <xf numFmtId="49" fontId="4" fillId="4" borderId="1" xfId="0" applyNumberFormat="1" applyFont="1" applyFill="1" applyBorder="1" applyAlignment="1" applyProtection="1">
      <alignment horizontal="center" vertical="center"/>
      <protection hidden="1"/>
    </xf>
    <xf numFmtId="4" fontId="4" fillId="4" borderId="1" xfId="0" applyNumberFormat="1" applyFont="1" applyFill="1" applyBorder="1" applyAlignment="1">
      <alignment vertical="center"/>
    </xf>
    <xf numFmtId="49" fontId="33" fillId="0" borderId="0" xfId="0" applyNumberFormat="1" applyFont="1" applyAlignment="1" applyProtection="1">
      <alignment vertical="center"/>
      <protection hidden="1"/>
    </xf>
    <xf numFmtId="0" fontId="3" fillId="0" borderId="0" xfId="0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left"/>
      <protection hidden="1"/>
    </xf>
    <xf numFmtId="49" fontId="4" fillId="0" borderId="0" xfId="0" applyNumberFormat="1" applyFont="1" applyAlignment="1" applyProtection="1">
      <alignment vertical="center"/>
      <protection hidden="1"/>
    </xf>
    <xf numFmtId="49" fontId="3" fillId="8" borderId="1" xfId="0" applyNumberFormat="1" applyFont="1" applyFill="1" applyBorder="1" applyAlignment="1" applyProtection="1">
      <alignment horizontal="center" vertical="center"/>
      <protection hidden="1"/>
    </xf>
    <xf numFmtId="4" fontId="4" fillId="8" borderId="1" xfId="0" applyNumberFormat="1" applyFont="1" applyFill="1" applyBorder="1" applyAlignment="1">
      <alignment vertical="center"/>
    </xf>
    <xf numFmtId="0" fontId="3" fillId="0" borderId="26" xfId="0" applyFont="1" applyBorder="1" applyAlignment="1" applyProtection="1">
      <alignment vertical="center"/>
      <protection hidden="1"/>
    </xf>
    <xf numFmtId="165" fontId="4" fillId="4" borderId="1" xfId="0" applyNumberFormat="1" applyFont="1" applyFill="1" applyBorder="1" applyAlignment="1">
      <alignment vertical="center"/>
    </xf>
    <xf numFmtId="4" fontId="3" fillId="8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wrapText="1"/>
    </xf>
    <xf numFmtId="4" fontId="3" fillId="4" borderId="1" xfId="0" applyNumberFormat="1" applyFont="1" applyFill="1" applyBorder="1"/>
    <xf numFmtId="4" fontId="4" fillId="4" borderId="1" xfId="0" applyNumberFormat="1" applyFont="1" applyFill="1" applyBorder="1"/>
    <xf numFmtId="49" fontId="4" fillId="0" borderId="0" xfId="0" applyNumberFormat="1" applyFont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23" fillId="2" borderId="12" xfId="1" applyFont="1" applyFill="1" applyBorder="1" applyAlignment="1">
      <alignment horizontal="right"/>
    </xf>
    <xf numFmtId="0" fontId="23" fillId="4" borderId="13" xfId="1" applyFont="1" applyFill="1" applyBorder="1" applyAlignment="1">
      <alignment horizontal="right"/>
    </xf>
    <xf numFmtId="0" fontId="23" fillId="2" borderId="33" xfId="1" applyFont="1" applyFill="1" applyBorder="1" applyAlignment="1">
      <alignment horizontal="right"/>
    </xf>
    <xf numFmtId="0" fontId="23" fillId="0" borderId="17" xfId="1" applyFont="1" applyBorder="1" applyAlignment="1">
      <alignment horizontal="center"/>
    </xf>
    <xf numFmtId="0" fontId="23" fillId="0" borderId="18" xfId="1" applyFont="1" applyBorder="1" applyAlignment="1">
      <alignment horizontal="center"/>
    </xf>
    <xf numFmtId="0" fontId="23" fillId="0" borderId="2" xfId="1" applyFont="1" applyBorder="1" applyAlignment="1">
      <alignment horizontal="center"/>
    </xf>
    <xf numFmtId="0" fontId="4" fillId="0" borderId="5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4" fillId="4" borderId="14" xfId="0" applyFont="1" applyFill="1" applyBorder="1"/>
    <xf numFmtId="0" fontId="4" fillId="4" borderId="18" xfId="0" applyFont="1" applyFill="1" applyBorder="1"/>
    <xf numFmtId="0" fontId="4" fillId="0" borderId="19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4" fontId="4" fillId="2" borderId="17" xfId="0" applyNumberFormat="1" applyFont="1" applyFill="1" applyBorder="1" applyAlignment="1">
      <alignment horizontal="right" vertical="center"/>
    </xf>
    <xf numFmtId="4" fontId="4" fillId="2" borderId="18" xfId="0" applyNumberFormat="1" applyFont="1" applyFill="1" applyBorder="1" applyAlignment="1">
      <alignment horizontal="right" vertical="center"/>
    </xf>
    <xf numFmtId="4" fontId="16" fillId="4" borderId="4" xfId="0" applyNumberFormat="1" applyFont="1" applyFill="1" applyBorder="1" applyAlignment="1">
      <alignment horizontal="right" vertical="center"/>
    </xf>
    <xf numFmtId="4" fontId="16" fillId="4" borderId="5" xfId="0" applyNumberFormat="1" applyFont="1" applyFill="1" applyBorder="1" applyAlignment="1">
      <alignment horizontal="right" vertical="center"/>
    </xf>
    <xf numFmtId="0" fontId="2" fillId="0" borderId="55" xfId="0" applyFont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right" vertical="center"/>
    </xf>
    <xf numFmtId="4" fontId="3" fillId="2" borderId="7" xfId="0" applyNumberFormat="1" applyFont="1" applyFill="1" applyBorder="1" applyAlignment="1">
      <alignment horizontal="right" vertical="center"/>
    </xf>
    <xf numFmtId="0" fontId="2" fillId="0" borderId="56" xfId="0" applyFont="1" applyBorder="1" applyAlignment="1">
      <alignment horizontal="left" vertical="center" wrapText="1"/>
    </xf>
    <xf numFmtId="4" fontId="3" fillId="2" borderId="9" xfId="0" applyNumberFormat="1" applyFont="1" applyFill="1" applyBorder="1" applyAlignment="1">
      <alignment horizontal="right" vertical="center"/>
    </xf>
    <xf numFmtId="4" fontId="3" fillId="2" borderId="10" xfId="0" applyNumberFormat="1" applyFont="1" applyFill="1" applyBorder="1" applyAlignment="1">
      <alignment horizontal="right" vertical="center"/>
    </xf>
    <xf numFmtId="0" fontId="2" fillId="0" borderId="58" xfId="0" applyFont="1" applyBorder="1" applyAlignment="1">
      <alignment horizontal="left" vertical="center" wrapText="1"/>
    </xf>
    <xf numFmtId="4" fontId="3" fillId="2" borderId="19" xfId="0" applyNumberFormat="1" applyFont="1" applyFill="1" applyBorder="1" applyAlignment="1">
      <alignment horizontal="right" vertical="center"/>
    </xf>
    <xf numFmtId="4" fontId="3" fillId="2" borderId="15" xfId="0" applyNumberFormat="1" applyFont="1" applyFill="1" applyBorder="1" applyAlignment="1">
      <alignment horizontal="right" vertical="center"/>
    </xf>
    <xf numFmtId="4" fontId="16" fillId="4" borderId="17" xfId="0" applyNumberFormat="1" applyFont="1" applyFill="1" applyBorder="1" applyAlignment="1">
      <alignment horizontal="right" vertical="center"/>
    </xf>
    <xf numFmtId="4" fontId="16" fillId="4" borderId="18" xfId="0" applyNumberFormat="1" applyFont="1" applyFill="1" applyBorder="1" applyAlignment="1">
      <alignment horizontal="right" vertical="center"/>
    </xf>
    <xf numFmtId="0" fontId="0" fillId="0" borderId="0" xfId="0" applyAlignment="1">
      <alignment horizontal="right"/>
    </xf>
    <xf numFmtId="0" fontId="3" fillId="0" borderId="59" xfId="0" applyFont="1" applyBorder="1" applyAlignment="1">
      <alignment horizontal="right" vertical="center"/>
    </xf>
    <xf numFmtId="0" fontId="3" fillId="2" borderId="41" xfId="0" applyFont="1" applyFill="1" applyBorder="1" applyAlignment="1">
      <alignment vertical="center"/>
    </xf>
    <xf numFmtId="0" fontId="3" fillId="2" borderId="54" xfId="0" applyFont="1" applyFill="1" applyBorder="1" applyAlignment="1">
      <alignment vertical="center"/>
    </xf>
    <xf numFmtId="0" fontId="3" fillId="2" borderId="60" xfId="0" applyFont="1" applyFill="1" applyBorder="1" applyAlignment="1">
      <alignment vertical="center"/>
    </xf>
    <xf numFmtId="0" fontId="3" fillId="2" borderId="61" xfId="0" applyFont="1" applyFill="1" applyBorder="1" applyAlignment="1">
      <alignment vertical="center"/>
    </xf>
    <xf numFmtId="0" fontId="3" fillId="2" borderId="3" xfId="0" applyFont="1" applyFill="1" applyBorder="1" applyAlignment="1">
      <alignment horizontal="center"/>
    </xf>
    <xf numFmtId="0" fontId="3" fillId="2" borderId="4" xfId="0" applyFont="1" applyFill="1" applyBorder="1"/>
    <xf numFmtId="0" fontId="3" fillId="2" borderId="4" xfId="0" applyFont="1" applyFill="1" applyBorder="1" applyAlignment="1">
      <alignment horizontal="center"/>
    </xf>
    <xf numFmtId="0" fontId="3" fillId="2" borderId="5" xfId="0" applyFont="1" applyFill="1" applyBorder="1"/>
    <xf numFmtId="49" fontId="3" fillId="0" borderId="0" xfId="0" applyNumberFormat="1" applyFont="1" applyAlignment="1">
      <alignment horizontal="right" vertical="top" wrapText="1"/>
    </xf>
    <xf numFmtId="49" fontId="3" fillId="0" borderId="0" xfId="0" applyNumberFormat="1" applyFont="1" applyAlignment="1">
      <alignment horizontal="right" vertical="top"/>
    </xf>
    <xf numFmtId="0" fontId="15" fillId="2" borderId="0" xfId="0" applyFont="1" applyFill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wrapText="1"/>
    </xf>
    <xf numFmtId="0" fontId="3" fillId="2" borderId="7" xfId="0" applyFont="1" applyFill="1" applyBorder="1" applyAlignment="1">
      <alignment wrapText="1"/>
    </xf>
    <xf numFmtId="0" fontId="3" fillId="0" borderId="0" xfId="0" applyFont="1" applyAlignment="1">
      <alignment wrapText="1"/>
    </xf>
    <xf numFmtId="0" fontId="3" fillId="2" borderId="63" xfId="0" applyFont="1" applyFill="1" applyBorder="1" applyAlignment="1">
      <alignment horizontal="center"/>
    </xf>
    <xf numFmtId="0" fontId="3" fillId="2" borderId="64" xfId="0" applyFont="1" applyFill="1" applyBorder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/>
    </xf>
    <xf numFmtId="0" fontId="4" fillId="0" borderId="22" xfId="0" applyFont="1" applyBorder="1" applyAlignment="1">
      <alignment horizontal="right"/>
    </xf>
    <xf numFmtId="0" fontId="4" fillId="0" borderId="12" xfId="0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16" fillId="5" borderId="36" xfId="0" applyFont="1" applyFill="1" applyBorder="1" applyAlignment="1">
      <alignment horizontal="center" vertical="center" wrapText="1"/>
    </xf>
    <xf numFmtId="0" fontId="4" fillId="0" borderId="20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horizontal="right" vertical="center"/>
    </xf>
    <xf numFmtId="0" fontId="4" fillId="2" borderId="1" xfId="0" applyFont="1" applyFill="1" applyBorder="1" applyAlignment="1">
      <alignment horizontal="left" vertical="center"/>
    </xf>
    <xf numFmtId="0" fontId="2" fillId="2" borderId="30" xfId="0" applyFont="1" applyFill="1" applyBorder="1" applyAlignment="1">
      <alignment horizontal="center" vertical="center" wrapText="1"/>
    </xf>
    <xf numFmtId="0" fontId="2" fillId="2" borderId="41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2" fillId="2" borderId="30" xfId="0" applyFont="1" applyFill="1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42" xfId="0" applyFont="1" applyBorder="1" applyAlignment="1">
      <alignment horizontal="right"/>
    </xf>
    <xf numFmtId="0" fontId="4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5" fillId="0" borderId="26" xfId="0" applyFont="1" applyBorder="1" applyAlignment="1">
      <alignment horizontal="left" vertical="center" wrapText="1"/>
    </xf>
    <xf numFmtId="0" fontId="5" fillId="0" borderId="27" xfId="0" applyFont="1" applyBorder="1" applyAlignment="1">
      <alignment horizontal="left" vertical="center" wrapText="1"/>
    </xf>
    <xf numFmtId="0" fontId="5" fillId="0" borderId="46" xfId="0" applyFont="1" applyBorder="1" applyAlignment="1">
      <alignment horizontal="left" vertical="center" wrapText="1"/>
    </xf>
    <xf numFmtId="0" fontId="5" fillId="0" borderId="22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16" fillId="2" borderId="26" xfId="0" applyFont="1" applyFill="1" applyBorder="1" applyAlignment="1">
      <alignment horizontal="left" vertical="center"/>
    </xf>
    <xf numFmtId="0" fontId="16" fillId="2" borderId="20" xfId="0" applyFont="1" applyFill="1" applyBorder="1" applyAlignment="1">
      <alignment horizontal="left" vertical="center"/>
    </xf>
    <xf numFmtId="0" fontId="3" fillId="2" borderId="26" xfId="0" applyFont="1" applyFill="1" applyBorder="1" applyAlignment="1">
      <alignment horizontal="center"/>
    </xf>
    <xf numFmtId="0" fontId="3" fillId="2" borderId="20" xfId="0" applyFont="1" applyFill="1" applyBorder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3" fillId="0" borderId="0" xfId="0" applyFont="1" applyAlignment="1">
      <alignment horizontal="left" vertical="top"/>
    </xf>
    <xf numFmtId="0" fontId="30" fillId="0" borderId="0" xfId="0" applyFont="1" applyAlignment="1">
      <alignment horizontal="right" vertical="center" wrapText="1"/>
    </xf>
    <xf numFmtId="0" fontId="3" fillId="0" borderId="42" xfId="0" applyFont="1" applyBorder="1" applyAlignment="1">
      <alignment horizontal="right" vertical="center" wrapText="1"/>
    </xf>
    <xf numFmtId="0" fontId="32" fillId="0" borderId="40" xfId="0" applyFont="1" applyBorder="1" applyAlignment="1">
      <alignment horizontal="center" vertical="center"/>
    </xf>
    <xf numFmtId="0" fontId="32" fillId="0" borderId="37" xfId="0" applyFont="1" applyBorder="1" applyAlignment="1">
      <alignment horizontal="center" vertical="center"/>
    </xf>
    <xf numFmtId="0" fontId="32" fillId="0" borderId="32" xfId="0" applyFont="1" applyBorder="1" applyAlignment="1">
      <alignment horizontal="center" vertical="center"/>
    </xf>
    <xf numFmtId="0" fontId="32" fillId="0" borderId="22" xfId="0" applyFont="1" applyBorder="1" applyAlignment="1">
      <alignment horizontal="center" vertical="center"/>
    </xf>
    <xf numFmtId="0" fontId="2" fillId="2" borderId="0" xfId="0" applyFont="1" applyFill="1" applyAlignment="1">
      <alignment horizontal="left"/>
    </xf>
    <xf numFmtId="0" fontId="2" fillId="4" borderId="0" xfId="0" applyFont="1" applyFill="1" applyAlignment="1">
      <alignment horizontal="left"/>
    </xf>
    <xf numFmtId="0" fontId="4" fillId="2" borderId="26" xfId="0" applyFont="1" applyFill="1" applyBorder="1" applyAlignment="1">
      <alignment horizontal="center"/>
    </xf>
    <xf numFmtId="0" fontId="4" fillId="2" borderId="20" xfId="0" applyFont="1" applyFill="1" applyBorder="1" applyAlignment="1">
      <alignment horizontal="center"/>
    </xf>
    <xf numFmtId="0" fontId="4" fillId="0" borderId="20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0" fontId="3" fillId="2" borderId="1" xfId="0" applyFont="1" applyFill="1" applyBorder="1" applyAlignment="1">
      <alignment horizontal="left" vertical="center"/>
    </xf>
    <xf numFmtId="0" fontId="3" fillId="0" borderId="0" xfId="0" applyFont="1" applyAlignment="1">
      <alignment horizontal="center" vertical="top" wrapText="1"/>
    </xf>
    <xf numFmtId="0" fontId="8" fillId="0" borderId="19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2" fillId="3" borderId="0" xfId="0" applyFont="1" applyFill="1" applyAlignment="1">
      <alignment horizontal="left" vertical="center"/>
    </xf>
    <xf numFmtId="0" fontId="4" fillId="2" borderId="1" xfId="0" applyFont="1" applyFill="1" applyBorder="1" applyAlignment="1">
      <alignment horizontal="center" wrapText="1"/>
    </xf>
    <xf numFmtId="0" fontId="25" fillId="0" borderId="6" xfId="1" applyFont="1" applyBorder="1" applyAlignment="1">
      <alignment horizontal="left"/>
    </xf>
    <xf numFmtId="0" fontId="25" fillId="0" borderId="1" xfId="1" applyFont="1" applyBorder="1" applyAlignment="1">
      <alignment horizontal="left"/>
    </xf>
    <xf numFmtId="0" fontId="23" fillId="0" borderId="0" xfId="1" applyFont="1" applyAlignment="1">
      <alignment horizontal="right"/>
    </xf>
    <xf numFmtId="0" fontId="4" fillId="2" borderId="1" xfId="0" applyFont="1" applyFill="1" applyBorder="1" applyAlignment="1">
      <alignment horizontal="left"/>
    </xf>
    <xf numFmtId="0" fontId="4" fillId="2" borderId="26" xfId="0" applyFont="1" applyFill="1" applyBorder="1" applyAlignment="1">
      <alignment horizontal="left"/>
    </xf>
    <xf numFmtId="0" fontId="4" fillId="2" borderId="20" xfId="0" applyFont="1" applyFill="1" applyBorder="1" applyAlignment="1">
      <alignment horizontal="left"/>
    </xf>
    <xf numFmtId="0" fontId="24" fillId="0" borderId="3" xfId="1" applyFont="1" applyBorder="1" applyAlignment="1">
      <alignment horizontal="center" vertical="center"/>
    </xf>
    <xf numFmtId="0" fontId="24" fillId="0" borderId="4" xfId="1" applyFont="1" applyBorder="1" applyAlignment="1">
      <alignment horizontal="center" vertical="center"/>
    </xf>
    <xf numFmtId="0" fontId="24" fillId="0" borderId="8" xfId="1" applyFont="1" applyBorder="1" applyAlignment="1">
      <alignment horizontal="center" vertical="center"/>
    </xf>
    <xf numFmtId="0" fontId="24" fillId="0" borderId="9" xfId="1" applyFont="1" applyBorder="1" applyAlignment="1">
      <alignment horizontal="center" vertical="center"/>
    </xf>
    <xf numFmtId="0" fontId="23" fillId="0" borderId="16" xfId="1" applyFont="1" applyBorder="1" applyAlignment="1">
      <alignment horizontal="center"/>
    </xf>
    <xf numFmtId="0" fontId="23" fillId="0" borderId="17" xfId="1" applyFont="1" applyBorder="1" applyAlignment="1">
      <alignment horizontal="center"/>
    </xf>
    <xf numFmtId="0" fontId="25" fillId="0" borderId="11" xfId="1" applyFont="1" applyBorder="1" applyAlignment="1">
      <alignment horizontal="left"/>
    </xf>
    <xf numFmtId="0" fontId="25" fillId="0" borderId="12" xfId="1" applyFont="1" applyBorder="1" applyAlignment="1">
      <alignment horizontal="left"/>
    </xf>
    <xf numFmtId="0" fontId="23" fillId="0" borderId="16" xfId="1" applyFont="1" applyBorder="1" applyAlignment="1">
      <alignment horizontal="left"/>
    </xf>
    <xf numFmtId="0" fontId="23" fillId="0" borderId="17" xfId="1" applyFont="1" applyBorder="1" applyAlignment="1">
      <alignment horizontal="left"/>
    </xf>
    <xf numFmtId="0" fontId="23" fillId="2" borderId="1" xfId="1" applyFont="1" applyFill="1" applyBorder="1" applyAlignment="1">
      <alignment horizontal="center"/>
    </xf>
    <xf numFmtId="0" fontId="25" fillId="0" borderId="0" xfId="1" applyFont="1" applyAlignment="1">
      <alignment horizont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37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7" fillId="0" borderId="16" xfId="0" applyFont="1" applyBorder="1" applyAlignment="1">
      <alignment horizontal="left" vertical="center"/>
    </xf>
    <xf numFmtId="0" fontId="7" fillId="0" borderId="17" xfId="0" applyFont="1" applyBorder="1" applyAlignment="1">
      <alignment horizontal="left" vertical="center"/>
    </xf>
    <xf numFmtId="0" fontId="4" fillId="0" borderId="42" xfId="0" applyFont="1" applyBorder="1" applyAlignment="1">
      <alignment horizontal="left"/>
    </xf>
    <xf numFmtId="0" fontId="4" fillId="0" borderId="0" xfId="0" applyFont="1" applyAlignment="1">
      <alignment horizontal="left" wrapText="1"/>
    </xf>
    <xf numFmtId="0" fontId="4" fillId="0" borderId="42" xfId="0" applyFont="1" applyBorder="1" applyAlignment="1">
      <alignment horizontal="left" wrapText="1"/>
    </xf>
    <xf numFmtId="0" fontId="2" fillId="4" borderId="0" xfId="0" applyFont="1" applyFill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top"/>
    </xf>
    <xf numFmtId="0" fontId="4" fillId="2" borderId="26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3" fillId="0" borderId="51" xfId="0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2" borderId="9" xfId="0" applyFont="1" applyFill="1" applyBorder="1" applyAlignment="1">
      <alignment horizontal="left" vertical="center"/>
    </xf>
    <xf numFmtId="0" fontId="4" fillId="0" borderId="49" xfId="0" applyFont="1" applyBorder="1" applyAlignment="1">
      <alignment horizontal="right"/>
    </xf>
    <xf numFmtId="0" fontId="4" fillId="0" borderId="29" xfId="0" applyFont="1" applyBorder="1" applyAlignment="1">
      <alignment horizontal="right"/>
    </xf>
    <xf numFmtId="0" fontId="4" fillId="0" borderId="28" xfId="0" applyFont="1" applyBorder="1" applyAlignment="1">
      <alignment horizontal="center" vertical="center" wrapText="1"/>
    </xf>
    <xf numFmtId="0" fontId="4" fillId="0" borderId="41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4" xfId="0" applyFont="1" applyBorder="1" applyAlignment="1">
      <alignment horizontal="center" vertical="center"/>
    </xf>
    <xf numFmtId="0" fontId="4" fillId="0" borderId="5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2" borderId="12" xfId="0" applyFont="1" applyFill="1" applyBorder="1" applyAlignment="1">
      <alignment horizontal="left" vertical="center"/>
    </xf>
    <xf numFmtId="0" fontId="1" fillId="0" borderId="0" xfId="0" applyFont="1" applyAlignment="1">
      <alignment horizontal="left" wrapText="1"/>
    </xf>
    <xf numFmtId="0" fontId="3" fillId="2" borderId="27" xfId="0" applyFont="1" applyFill="1" applyBorder="1" applyAlignment="1">
      <alignment horizontal="center"/>
    </xf>
    <xf numFmtId="0" fontId="4" fillId="2" borderId="27" xfId="0" applyFont="1" applyFill="1" applyBorder="1" applyAlignment="1">
      <alignment horizontal="center"/>
    </xf>
    <xf numFmtId="0" fontId="4" fillId="0" borderId="0" xfId="0" applyFont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3" fillId="0" borderId="1" xfId="0" applyFont="1" applyBorder="1" applyAlignment="1" applyProtection="1">
      <alignment horizontal="left" vertical="center"/>
      <protection hidden="1"/>
    </xf>
    <xf numFmtId="0" fontId="4" fillId="0" borderId="1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left" vertical="center" wrapText="1"/>
      <protection hidden="1"/>
    </xf>
    <xf numFmtId="0" fontId="3" fillId="8" borderId="1" xfId="0" applyFont="1" applyFill="1" applyBorder="1" applyAlignment="1" applyProtection="1">
      <alignment horizontal="left" vertical="center"/>
      <protection hidden="1"/>
    </xf>
    <xf numFmtId="0" fontId="4" fillId="4" borderId="1" xfId="0" applyFont="1" applyFill="1" applyBorder="1" applyAlignment="1" applyProtection="1">
      <alignment horizontal="left" vertical="center"/>
      <protection hidden="1"/>
    </xf>
    <xf numFmtId="0" fontId="3" fillId="0" borderId="27" xfId="0" applyFont="1" applyBorder="1" applyAlignment="1" applyProtection="1">
      <alignment horizontal="left" vertical="center"/>
      <protection hidden="1"/>
    </xf>
    <xf numFmtId="0" fontId="3" fillId="0" borderId="20" xfId="0" applyFont="1" applyBorder="1" applyAlignment="1" applyProtection="1">
      <alignment horizontal="left" vertical="center"/>
      <protection hidden="1"/>
    </xf>
    <xf numFmtId="0" fontId="3" fillId="4" borderId="1" xfId="0" applyFont="1" applyFill="1" applyBorder="1" applyAlignment="1" applyProtection="1">
      <alignment horizontal="left" vertical="center" wrapText="1"/>
      <protection hidden="1"/>
    </xf>
    <xf numFmtId="0" fontId="3" fillId="0" borderId="36" xfId="0" applyFont="1" applyBorder="1" applyAlignment="1">
      <alignment horizontal="center" vertical="top" wrapText="1"/>
    </xf>
    <xf numFmtId="0" fontId="16" fillId="0" borderId="16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3" fillId="0" borderId="27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0" fontId="4" fillId="0" borderId="31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left" vertical="center" wrapText="1"/>
    </xf>
    <xf numFmtId="0" fontId="16" fillId="0" borderId="4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3" fillId="0" borderId="57" xfId="0" applyFont="1" applyBorder="1" applyAlignment="1">
      <alignment horizontal="left"/>
    </xf>
    <xf numFmtId="0" fontId="3" fillId="0" borderId="21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9" xfId="0" applyFont="1" applyBorder="1" applyAlignment="1">
      <alignment horizontal="left"/>
    </xf>
    <xf numFmtId="0" fontId="3" fillId="0" borderId="42" xfId="0" applyFont="1" applyBorder="1" applyAlignment="1">
      <alignment horizontal="right" vertical="center"/>
    </xf>
    <xf numFmtId="0" fontId="3" fillId="2" borderId="26" xfId="0" applyFont="1" applyFill="1" applyBorder="1" applyAlignment="1">
      <alignment horizontal="right" vertical="center"/>
    </xf>
    <xf numFmtId="0" fontId="3" fillId="2" borderId="20" xfId="0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/>
    </xf>
    <xf numFmtId="0" fontId="4" fillId="0" borderId="26" xfId="0" applyFont="1" applyBorder="1" applyAlignment="1">
      <alignment horizontal="right"/>
    </xf>
    <xf numFmtId="0" fontId="4" fillId="0" borderId="27" xfId="0" applyFont="1" applyBorder="1" applyAlignment="1">
      <alignment horizontal="right"/>
    </xf>
    <xf numFmtId="0" fontId="4" fillId="0" borderId="15" xfId="0" applyFont="1" applyBorder="1" applyAlignment="1">
      <alignment horizontal="center" vertical="center"/>
    </xf>
    <xf numFmtId="0" fontId="4" fillId="0" borderId="47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62" xfId="0" applyFont="1" applyBorder="1" applyAlignment="1">
      <alignment horizontal="center"/>
    </xf>
    <xf numFmtId="0" fontId="4" fillId="0" borderId="49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6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/>
    </xf>
    <xf numFmtId="0" fontId="3" fillId="0" borderId="0" xfId="0" applyFont="1" applyAlignment="1">
      <alignment horizontal="left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43" xfId="0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2" borderId="27" xfId="0" applyFont="1" applyFill="1" applyBorder="1" applyAlignment="1">
      <alignment horizontal="center" vertical="center"/>
    </xf>
    <xf numFmtId="0" fontId="3" fillId="0" borderId="0" xfId="0" applyFont="1" applyAlignment="1">
      <alignment horizontal="right" wrapText="1"/>
    </xf>
    <xf numFmtId="0" fontId="3" fillId="0" borderId="42" xfId="0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/>
    </xf>
    <xf numFmtId="0" fontId="4" fillId="0" borderId="44" xfId="0" applyFont="1" applyBorder="1" applyAlignment="1">
      <alignment horizontal="center" vertical="center" wrapText="1"/>
    </xf>
    <xf numFmtId="0" fontId="4" fillId="0" borderId="36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3" fillId="2" borderId="40" xfId="0" applyFont="1" applyFill="1" applyBorder="1" applyAlignment="1">
      <alignment horizontal="center"/>
    </xf>
    <xf numFmtId="0" fontId="3" fillId="2" borderId="36" xfId="0" applyFont="1" applyFill="1" applyBorder="1" applyAlignment="1">
      <alignment horizontal="center"/>
    </xf>
    <xf numFmtId="0" fontId="3" fillId="2" borderId="37" xfId="0" applyFont="1" applyFill="1" applyBorder="1" applyAlignment="1">
      <alignment horizontal="center"/>
    </xf>
    <xf numFmtId="0" fontId="3" fillId="2" borderId="45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3" fillId="2" borderId="42" xfId="0" applyFont="1" applyFill="1" applyBorder="1" applyAlignment="1">
      <alignment horizontal="center"/>
    </xf>
    <xf numFmtId="0" fontId="3" fillId="2" borderId="32" xfId="0" applyFont="1" applyFill="1" applyBorder="1" applyAlignment="1">
      <alignment horizontal="center"/>
    </xf>
    <xf numFmtId="0" fontId="3" fillId="2" borderId="46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left"/>
    </xf>
    <xf numFmtId="0" fontId="6" fillId="0" borderId="0" xfId="0" applyFont="1" applyAlignment="1">
      <alignment horizontal="right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/>
    </xf>
    <xf numFmtId="0" fontId="6" fillId="0" borderId="36" xfId="0" applyFont="1" applyBorder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6" fillId="2" borderId="26" xfId="0" applyFont="1" applyFill="1" applyBorder="1" applyAlignment="1">
      <alignment horizontal="center"/>
    </xf>
    <xf numFmtId="0" fontId="6" fillId="2" borderId="27" xfId="0" applyFont="1" applyFill="1" applyBorder="1" applyAlignment="1">
      <alignment horizontal="center"/>
    </xf>
    <xf numFmtId="0" fontId="6" fillId="2" borderId="20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0" xfId="0" applyFont="1" applyAlignment="1">
      <alignment horizontal="right"/>
    </xf>
    <xf numFmtId="0" fontId="0" fillId="0" borderId="36" xfId="0" applyBorder="1" applyAlignment="1">
      <alignment horizontal="center" wrapText="1"/>
    </xf>
    <xf numFmtId="0" fontId="0" fillId="0" borderId="0" xfId="0" applyAlignment="1">
      <alignment horizontal="center" wrapText="1"/>
    </xf>
  </cellXfs>
  <cellStyles count="3">
    <cellStyle name="Neutrální 2" xfId="2" xr:uid="{1F9A2AE8-C8D1-4615-8F4B-57771FF1610E}"/>
    <cellStyle name="Normálna" xfId="0" builtinId="0"/>
    <cellStyle name="Normálna 2" xfId="1" xr:uid="{F015D5D3-326F-4E57-BB6C-1F7A3AC417C2}"/>
  </cellStyles>
  <dxfs count="2">
    <dxf>
      <font>
        <strike val="0"/>
        <color rgb="FFFF0000"/>
      </font>
    </dxf>
    <dxf>
      <font>
        <strike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A452DC-42FD-4303-BEC7-0F38CE5539F8}">
  <sheetPr>
    <pageSetUpPr fitToPage="1"/>
  </sheetPr>
  <dimension ref="A2:J42"/>
  <sheetViews>
    <sheetView showGridLines="0" tabSelected="1" view="pageLayout" topLeftCell="A32" zoomScale="115" zoomScaleNormal="115" zoomScaleSheetLayoutView="100" zoomScalePageLayoutView="115" workbookViewId="0">
      <selection activeCell="F37" sqref="F37"/>
    </sheetView>
  </sheetViews>
  <sheetFormatPr defaultColWidth="9.109375" defaultRowHeight="16.8" x14ac:dyDescent="0.3"/>
  <cols>
    <col min="1" max="1" width="4.88671875" style="2" customWidth="1"/>
    <col min="2" max="2" width="7.88671875" style="48" customWidth="1"/>
    <col min="3" max="5" width="9.109375" style="48"/>
    <col min="6" max="6" width="13.44140625" style="48" customWidth="1"/>
    <col min="7" max="7" width="24.44140625" style="48" customWidth="1"/>
    <col min="8" max="8" width="18.5546875" style="48" customWidth="1"/>
    <col min="9" max="9" width="21.44140625" style="48" customWidth="1"/>
    <col min="10" max="10" width="5.44140625" style="2" customWidth="1"/>
    <col min="11" max="16384" width="9.109375" style="48"/>
  </cols>
  <sheetData>
    <row r="2" spans="1:10" s="2" customFormat="1" ht="17.399999999999999" x14ac:dyDescent="0.3">
      <c r="B2" s="33"/>
      <c r="C2" s="33"/>
      <c r="D2" s="33"/>
      <c r="E2" s="33"/>
      <c r="F2" s="33"/>
      <c r="G2" s="33"/>
      <c r="H2" s="33"/>
      <c r="I2" s="33"/>
    </row>
    <row r="9" spans="1:10" x14ac:dyDescent="0.3">
      <c r="A9" s="25"/>
      <c r="J9" s="25"/>
    </row>
    <row r="10" spans="1:10" x14ac:dyDescent="0.3">
      <c r="B10" s="248" t="s">
        <v>62</v>
      </c>
      <c r="C10" s="248"/>
      <c r="D10" s="248"/>
      <c r="E10" s="248"/>
      <c r="F10" s="248"/>
      <c r="G10" s="248"/>
      <c r="H10" s="248"/>
      <c r="I10" s="248"/>
    </row>
    <row r="11" spans="1:10" x14ac:dyDescent="0.3">
      <c r="B11" s="248"/>
      <c r="C11" s="248"/>
      <c r="D11" s="248"/>
      <c r="E11" s="248"/>
      <c r="F11" s="248"/>
      <c r="G11" s="248"/>
      <c r="H11" s="248"/>
      <c r="I11" s="248"/>
    </row>
    <row r="12" spans="1:10" x14ac:dyDescent="0.3">
      <c r="B12" s="248"/>
      <c r="C12" s="248"/>
      <c r="D12" s="248"/>
      <c r="E12" s="248"/>
      <c r="F12" s="248"/>
      <c r="G12" s="248"/>
      <c r="H12" s="248"/>
      <c r="I12" s="248"/>
    </row>
    <row r="13" spans="1:10" x14ac:dyDescent="0.3">
      <c r="B13" s="248"/>
      <c r="C13" s="248"/>
      <c r="D13" s="248"/>
      <c r="E13" s="248"/>
      <c r="F13" s="248"/>
      <c r="G13" s="248"/>
      <c r="H13" s="248"/>
      <c r="I13" s="248"/>
    </row>
    <row r="14" spans="1:10" x14ac:dyDescent="0.3">
      <c r="B14" s="248"/>
      <c r="C14" s="248"/>
      <c r="D14" s="248"/>
      <c r="E14" s="248"/>
      <c r="F14" s="248"/>
      <c r="G14" s="248"/>
      <c r="H14" s="248"/>
      <c r="I14" s="248"/>
    </row>
    <row r="15" spans="1:10" x14ac:dyDescent="0.3">
      <c r="B15" s="248"/>
      <c r="C15" s="248"/>
      <c r="D15" s="248"/>
      <c r="E15" s="248"/>
      <c r="F15" s="248"/>
      <c r="G15" s="248"/>
      <c r="H15" s="248"/>
      <c r="I15" s="248"/>
    </row>
    <row r="16" spans="1:10" x14ac:dyDescent="0.3">
      <c r="B16" s="248"/>
      <c r="C16" s="248"/>
      <c r="D16" s="248"/>
      <c r="E16" s="248"/>
      <c r="F16" s="248"/>
      <c r="G16" s="248"/>
      <c r="H16" s="248"/>
      <c r="I16" s="248"/>
    </row>
    <row r="17" spans="1:10" x14ac:dyDescent="0.3">
      <c r="B17" s="248"/>
      <c r="C17" s="248"/>
      <c r="D17" s="248"/>
      <c r="E17" s="248"/>
      <c r="F17" s="248"/>
      <c r="G17" s="248"/>
      <c r="H17" s="248"/>
      <c r="I17" s="248"/>
    </row>
    <row r="21" spans="1:10" x14ac:dyDescent="0.3">
      <c r="B21" s="249" t="s">
        <v>300</v>
      </c>
      <c r="C21" s="249"/>
      <c r="D21" s="249"/>
      <c r="E21" s="249"/>
      <c r="F21" s="249"/>
      <c r="G21" s="249"/>
      <c r="H21" s="249"/>
      <c r="I21" s="249"/>
    </row>
    <row r="23" spans="1:10" ht="36.75" customHeight="1" x14ac:dyDescent="0.3">
      <c r="B23" s="197" t="s">
        <v>63</v>
      </c>
      <c r="C23" s="246" t="s">
        <v>238</v>
      </c>
      <c r="D23" s="246"/>
      <c r="E23" s="246"/>
      <c r="F23" s="246"/>
      <c r="G23" s="246"/>
      <c r="H23" s="246"/>
      <c r="I23" s="246"/>
      <c r="J23" s="57"/>
    </row>
    <row r="24" spans="1:10" s="130" customFormat="1" ht="27.75" customHeight="1" x14ac:dyDescent="0.3">
      <c r="A24" s="40"/>
      <c r="B24" s="237" t="s">
        <v>65</v>
      </c>
      <c r="C24" s="247" t="s">
        <v>239</v>
      </c>
      <c r="D24" s="247"/>
      <c r="E24" s="247"/>
      <c r="F24" s="247"/>
      <c r="G24" s="247"/>
      <c r="H24" s="247"/>
      <c r="I24" s="247"/>
      <c r="J24" s="120"/>
    </row>
    <row r="25" spans="1:10" s="131" customFormat="1" ht="36.75" customHeight="1" x14ac:dyDescent="0.3">
      <c r="A25" s="110"/>
      <c r="B25" s="236" t="s">
        <v>64</v>
      </c>
      <c r="C25" s="247" t="s">
        <v>124</v>
      </c>
      <c r="D25" s="247"/>
      <c r="E25" s="247"/>
      <c r="F25" s="247"/>
      <c r="G25" s="247"/>
      <c r="H25" s="247"/>
      <c r="I25" s="247"/>
      <c r="J25" s="120"/>
    </row>
    <row r="26" spans="1:10" s="131" customFormat="1" ht="36.75" customHeight="1" x14ac:dyDescent="0.3">
      <c r="A26" s="110"/>
      <c r="B26" s="236" t="s">
        <v>66</v>
      </c>
      <c r="C26" s="247" t="s">
        <v>174</v>
      </c>
      <c r="D26" s="247"/>
      <c r="E26" s="247"/>
      <c r="F26" s="247"/>
      <c r="G26" s="247"/>
      <c r="H26" s="247"/>
      <c r="I26" s="247"/>
      <c r="J26" s="120"/>
    </row>
    <row r="27" spans="1:10" ht="36.75" customHeight="1" x14ac:dyDescent="0.3">
      <c r="B27" s="197" t="s">
        <v>67</v>
      </c>
      <c r="C27" s="246" t="s">
        <v>145</v>
      </c>
      <c r="D27" s="246"/>
      <c r="E27" s="246"/>
      <c r="F27" s="246"/>
      <c r="G27" s="246"/>
      <c r="H27" s="246"/>
      <c r="I27" s="246"/>
      <c r="J27" s="57"/>
    </row>
    <row r="28" spans="1:10" ht="36.75" customHeight="1" x14ac:dyDescent="0.3">
      <c r="B28" s="197" t="s">
        <v>68</v>
      </c>
      <c r="C28" s="246" t="s">
        <v>150</v>
      </c>
      <c r="D28" s="246"/>
      <c r="E28" s="246"/>
      <c r="F28" s="246"/>
      <c r="G28" s="246"/>
      <c r="H28" s="246"/>
      <c r="I28" s="246"/>
      <c r="J28" s="57"/>
    </row>
    <row r="29" spans="1:10" ht="36.75" customHeight="1" x14ac:dyDescent="0.3">
      <c r="B29" s="197" t="s">
        <v>125</v>
      </c>
      <c r="C29" s="246" t="s">
        <v>161</v>
      </c>
      <c r="D29" s="246"/>
      <c r="E29" s="246"/>
      <c r="F29" s="246"/>
      <c r="G29" s="246"/>
      <c r="H29" s="246"/>
      <c r="I29" s="246"/>
      <c r="J29" s="57"/>
    </row>
    <row r="30" spans="1:10" ht="36.75" customHeight="1" x14ac:dyDescent="0.3">
      <c r="B30" s="197" t="s">
        <v>244</v>
      </c>
      <c r="C30" s="246" t="s">
        <v>245</v>
      </c>
      <c r="D30" s="246"/>
      <c r="E30" s="246"/>
      <c r="F30" s="246"/>
      <c r="G30" s="246"/>
      <c r="H30" s="246"/>
      <c r="I30" s="246"/>
      <c r="J30" s="57"/>
    </row>
    <row r="31" spans="1:10" ht="36.75" customHeight="1" x14ac:dyDescent="0.3">
      <c r="B31" s="197" t="s">
        <v>246</v>
      </c>
      <c r="C31" s="246" t="s">
        <v>252</v>
      </c>
      <c r="D31" s="246"/>
      <c r="E31" s="246"/>
      <c r="F31" s="246"/>
      <c r="G31" s="246"/>
      <c r="H31" s="246"/>
      <c r="I31" s="246"/>
      <c r="J31" s="57"/>
    </row>
    <row r="32" spans="1:10" ht="36.75" customHeight="1" x14ac:dyDescent="0.3">
      <c r="B32" s="197" t="s">
        <v>253</v>
      </c>
      <c r="C32" s="246" t="s">
        <v>155</v>
      </c>
      <c r="D32" s="246"/>
      <c r="E32" s="246"/>
      <c r="F32" s="246"/>
      <c r="G32" s="246"/>
      <c r="H32" s="246"/>
      <c r="I32" s="246"/>
      <c r="J32" s="57"/>
    </row>
    <row r="33" spans="2:10" ht="36.75" customHeight="1" x14ac:dyDescent="0.3">
      <c r="B33" s="197" t="s">
        <v>69</v>
      </c>
      <c r="C33" s="246" t="s">
        <v>139</v>
      </c>
      <c r="D33" s="246"/>
      <c r="E33" s="246"/>
      <c r="F33" s="246"/>
      <c r="G33" s="246"/>
      <c r="H33" s="246"/>
      <c r="I33" s="246"/>
      <c r="J33" s="57"/>
    </row>
    <row r="34" spans="2:10" ht="36.75" customHeight="1" x14ac:dyDescent="0.3">
      <c r="B34" s="197" t="s">
        <v>70</v>
      </c>
      <c r="C34" s="246" t="s">
        <v>140</v>
      </c>
      <c r="D34" s="246"/>
      <c r="E34" s="246"/>
      <c r="F34" s="246"/>
      <c r="G34" s="246"/>
      <c r="H34" s="246"/>
      <c r="I34" s="246"/>
      <c r="J34" s="57"/>
    </row>
    <row r="35" spans="2:10" ht="36.75" customHeight="1" x14ac:dyDescent="0.3">
      <c r="B35" s="197" t="s">
        <v>91</v>
      </c>
      <c r="C35" s="246" t="s">
        <v>142</v>
      </c>
      <c r="D35" s="246"/>
      <c r="E35" s="246"/>
      <c r="F35" s="246"/>
      <c r="G35" s="246"/>
      <c r="H35" s="246"/>
      <c r="I35" s="246"/>
      <c r="J35" s="57"/>
    </row>
    <row r="36" spans="2:10" x14ac:dyDescent="0.3">
      <c r="B36" s="51"/>
      <c r="C36" s="49"/>
      <c r="D36" s="49"/>
      <c r="E36" s="49"/>
      <c r="F36" s="49"/>
      <c r="G36" s="49"/>
      <c r="H36" s="49"/>
      <c r="I36" s="49"/>
      <c r="J36" s="49"/>
    </row>
    <row r="37" spans="2:10" x14ac:dyDescent="0.3">
      <c r="B37" s="51"/>
      <c r="C37" s="49"/>
      <c r="D37" s="49"/>
      <c r="E37" s="49"/>
      <c r="F37" s="49"/>
      <c r="G37" s="49"/>
      <c r="H37" s="49"/>
      <c r="I37" s="49"/>
      <c r="J37" s="49"/>
    </row>
    <row r="38" spans="2:10" x14ac:dyDescent="0.3">
      <c r="B38" s="52"/>
      <c r="C38" s="49"/>
      <c r="D38" s="49"/>
      <c r="E38" s="49"/>
      <c r="F38" s="49"/>
      <c r="G38" s="49"/>
      <c r="H38" s="49"/>
      <c r="I38" s="49"/>
      <c r="J38" s="49"/>
    </row>
    <row r="39" spans="2:10" x14ac:dyDescent="0.3">
      <c r="B39" s="2"/>
      <c r="C39" s="2"/>
      <c r="D39" s="2"/>
      <c r="E39" s="2"/>
      <c r="F39" s="2"/>
      <c r="G39" s="2"/>
      <c r="H39" s="2"/>
      <c r="I39" s="2"/>
      <c r="J39" s="50"/>
    </row>
    <row r="40" spans="2:10" x14ac:dyDescent="0.3">
      <c r="B40" s="50"/>
      <c r="C40" s="50"/>
      <c r="D40" s="50"/>
      <c r="E40" s="50"/>
      <c r="F40" s="50"/>
      <c r="G40" s="50"/>
      <c r="H40" s="50"/>
      <c r="I40" s="50"/>
      <c r="J40" s="50"/>
    </row>
    <row r="41" spans="2:10" x14ac:dyDescent="0.3">
      <c r="B41" s="50"/>
      <c r="C41" s="50"/>
      <c r="D41" s="50"/>
      <c r="E41" s="50"/>
      <c r="F41" s="50"/>
      <c r="G41" s="50"/>
      <c r="H41" s="50"/>
      <c r="I41" s="50"/>
      <c r="J41" s="50"/>
    </row>
    <row r="42" spans="2:10" x14ac:dyDescent="0.3">
      <c r="B42" s="50"/>
      <c r="C42" s="50"/>
      <c r="D42" s="50"/>
      <c r="E42" s="50"/>
      <c r="F42" s="50"/>
      <c r="G42" s="50"/>
      <c r="H42" s="50"/>
      <c r="I42" s="50"/>
      <c r="J42" s="50"/>
    </row>
  </sheetData>
  <mergeCells count="15">
    <mergeCell ref="C26:I26"/>
    <mergeCell ref="B10:I17"/>
    <mergeCell ref="B21:I21"/>
    <mergeCell ref="C23:I23"/>
    <mergeCell ref="C24:I24"/>
    <mergeCell ref="C25:I25"/>
    <mergeCell ref="C33:I33"/>
    <mergeCell ref="C34:I34"/>
    <mergeCell ref="C35:I35"/>
    <mergeCell ref="C27:I27"/>
    <mergeCell ref="C28:I28"/>
    <mergeCell ref="C29:I29"/>
    <mergeCell ref="C30:I30"/>
    <mergeCell ref="C31:I31"/>
    <mergeCell ref="C32:I32"/>
  </mergeCells>
  <pageMargins left="0.51181102362204722" right="0.51181102362204722" top="0.39370078740157483" bottom="0.39370078740157483" header="0.19685039370078741" footer="0.19685039370078741"/>
  <pageSetup paperSize="9" scale="78" orientation="portrait" r:id="rId1"/>
  <headerFooter>
    <oddHeader>&amp;RPríloha č. 6 Zmluvy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DEF8F-91CE-46D1-B112-F2AAE6818139}">
  <sheetPr>
    <pageSetUpPr fitToPage="1"/>
  </sheetPr>
  <dimension ref="A2:J35"/>
  <sheetViews>
    <sheetView showGridLines="0" view="pageLayout" zoomScale="115" zoomScaleNormal="100" zoomScalePageLayoutView="115" workbookViewId="0">
      <selection activeCell="D27" sqref="D27"/>
    </sheetView>
  </sheetViews>
  <sheetFormatPr defaultRowHeight="14.4" x14ac:dyDescent="0.3"/>
  <cols>
    <col min="1" max="1" width="5.44140625" style="2" customWidth="1"/>
    <col min="2" max="2" width="6.88671875" customWidth="1"/>
    <col min="3" max="3" width="18.6640625" customWidth="1"/>
    <col min="4" max="4" width="16.33203125" customWidth="1"/>
    <col min="5" max="8" width="18.33203125" customWidth="1"/>
  </cols>
  <sheetData>
    <row r="2" spans="1:10" s="2" customFormat="1" ht="17.399999999999999" x14ac:dyDescent="0.3">
      <c r="B2" s="33" t="s">
        <v>276</v>
      </c>
    </row>
    <row r="4" spans="1:10" x14ac:dyDescent="0.3">
      <c r="G4" s="308" t="s">
        <v>21</v>
      </c>
      <c r="H4" s="308"/>
      <c r="I4" s="308"/>
      <c r="J4" s="308"/>
    </row>
    <row r="5" spans="1:10" x14ac:dyDescent="0.3">
      <c r="G5" s="359" t="s">
        <v>12</v>
      </c>
      <c r="H5" s="359"/>
      <c r="I5" s="359"/>
      <c r="J5" s="359"/>
    </row>
    <row r="6" spans="1:10" x14ac:dyDescent="0.3">
      <c r="B6" s="249" t="s">
        <v>0</v>
      </c>
      <c r="C6" s="356"/>
      <c r="D6" s="328"/>
      <c r="E6" s="328"/>
    </row>
    <row r="7" spans="1:10" x14ac:dyDescent="0.3">
      <c r="B7" s="357" t="s">
        <v>3</v>
      </c>
      <c r="C7" s="358"/>
      <c r="D7" s="329"/>
      <c r="E7" s="330"/>
      <c r="G7" s="24"/>
    </row>
    <row r="9" spans="1:10" ht="15" thickBot="1" x14ac:dyDescent="0.35"/>
    <row r="10" spans="1:10" x14ac:dyDescent="0.3">
      <c r="A10" s="41"/>
      <c r="B10" s="284" t="s">
        <v>60</v>
      </c>
      <c r="C10" s="362"/>
      <c r="D10" s="362"/>
      <c r="E10" s="286" t="s">
        <v>277</v>
      </c>
      <c r="F10" s="286"/>
      <c r="G10" s="286" t="s">
        <v>278</v>
      </c>
      <c r="H10" s="287"/>
      <c r="I10" s="2"/>
    </row>
    <row r="11" spans="1:10" ht="15" thickBot="1" x14ac:dyDescent="0.35">
      <c r="A11" s="43"/>
      <c r="B11" s="402"/>
      <c r="C11" s="279"/>
      <c r="D11" s="279"/>
      <c r="E11" s="209" t="s">
        <v>279</v>
      </c>
      <c r="F11" s="198" t="s">
        <v>280</v>
      </c>
      <c r="G11" s="209" t="s">
        <v>279</v>
      </c>
      <c r="H11" s="210" t="s">
        <v>280</v>
      </c>
      <c r="I11" s="2"/>
    </row>
    <row r="12" spans="1:10" ht="25.5" customHeight="1" thickBot="1" x14ac:dyDescent="0.35">
      <c r="A12" s="43"/>
      <c r="B12" s="398" t="s">
        <v>281</v>
      </c>
      <c r="C12" s="399"/>
      <c r="D12" s="399"/>
      <c r="E12" s="211"/>
      <c r="F12" s="211"/>
      <c r="G12" s="211"/>
      <c r="H12" s="212"/>
      <c r="I12" s="2"/>
    </row>
    <row r="13" spans="1:10" ht="25.5" customHeight="1" x14ac:dyDescent="0.3">
      <c r="B13" s="403" t="s">
        <v>282</v>
      </c>
      <c r="C13" s="404"/>
      <c r="D13" s="404"/>
      <c r="E13" s="213">
        <f>SUM(E14:E20)</f>
        <v>0</v>
      </c>
      <c r="F13" s="213">
        <f>SUM(F14:F20)</f>
        <v>0</v>
      </c>
      <c r="G13" s="213">
        <f>SUM(G14:G20)</f>
        <v>0</v>
      </c>
      <c r="H13" s="214">
        <f>SUM(H14:H20)</f>
        <v>0</v>
      </c>
      <c r="I13" s="2"/>
    </row>
    <row r="14" spans="1:10" x14ac:dyDescent="0.3">
      <c r="A14" s="5"/>
      <c r="B14" s="215" t="s">
        <v>8</v>
      </c>
      <c r="C14" s="400" t="s">
        <v>283</v>
      </c>
      <c r="D14" s="401"/>
      <c r="E14" s="216"/>
      <c r="F14" s="216"/>
      <c r="G14" s="216"/>
      <c r="H14" s="217"/>
      <c r="I14" s="2"/>
    </row>
    <row r="15" spans="1:10" x14ac:dyDescent="0.3">
      <c r="B15" s="215" t="s">
        <v>284</v>
      </c>
      <c r="C15" s="400" t="s">
        <v>285</v>
      </c>
      <c r="D15" s="401"/>
      <c r="E15" s="216"/>
      <c r="F15" s="216"/>
      <c r="G15" s="216"/>
      <c r="H15" s="217"/>
      <c r="I15" s="2"/>
    </row>
    <row r="16" spans="1:10" x14ac:dyDescent="0.3">
      <c r="B16" s="215" t="s">
        <v>284</v>
      </c>
      <c r="C16" s="400" t="s">
        <v>286</v>
      </c>
      <c r="D16" s="401"/>
      <c r="E16" s="216"/>
      <c r="F16" s="216"/>
      <c r="G16" s="216"/>
      <c r="H16" s="217"/>
      <c r="I16" s="2"/>
    </row>
    <row r="17" spans="1:9" x14ac:dyDescent="0.3">
      <c r="B17" s="215" t="s">
        <v>284</v>
      </c>
      <c r="C17" s="400" t="s">
        <v>287</v>
      </c>
      <c r="D17" s="401"/>
      <c r="E17" s="216"/>
      <c r="F17" s="216"/>
      <c r="G17" s="216"/>
      <c r="H17" s="217"/>
      <c r="I17" s="2"/>
    </row>
    <row r="18" spans="1:9" x14ac:dyDescent="0.3">
      <c r="B18" s="215" t="s">
        <v>284</v>
      </c>
      <c r="C18" s="400" t="s">
        <v>288</v>
      </c>
      <c r="D18" s="401"/>
      <c r="E18" s="216"/>
      <c r="F18" s="216"/>
      <c r="G18" s="216"/>
      <c r="H18" s="217"/>
      <c r="I18" s="2"/>
    </row>
    <row r="19" spans="1:9" x14ac:dyDescent="0.3">
      <c r="B19" s="215" t="s">
        <v>284</v>
      </c>
      <c r="C19" s="400" t="s">
        <v>289</v>
      </c>
      <c r="D19" s="401"/>
      <c r="E19" s="216"/>
      <c r="F19" s="216"/>
      <c r="G19" s="216"/>
      <c r="H19" s="217"/>
      <c r="I19" s="2"/>
    </row>
    <row r="20" spans="1:9" ht="15" thickBot="1" x14ac:dyDescent="0.35">
      <c r="B20" s="218" t="s">
        <v>284</v>
      </c>
      <c r="C20" s="406" t="s">
        <v>290</v>
      </c>
      <c r="D20" s="407"/>
      <c r="E20" s="219"/>
      <c r="F20" s="219"/>
      <c r="G20" s="219"/>
      <c r="H20" s="220"/>
      <c r="I20" s="2"/>
    </row>
    <row r="21" spans="1:9" ht="25.5" customHeight="1" x14ac:dyDescent="0.3">
      <c r="B21" s="403" t="s">
        <v>291</v>
      </c>
      <c r="C21" s="404"/>
      <c r="D21" s="404"/>
      <c r="E21" s="213">
        <f>SUM(E22+E23)</f>
        <v>0</v>
      </c>
      <c r="F21" s="213">
        <f>SUM(F22+F23)</f>
        <v>0</v>
      </c>
      <c r="G21" s="213">
        <f>SUM(G22+G23)</f>
        <v>0</v>
      </c>
      <c r="H21" s="214">
        <f>SUM(H22+H23)</f>
        <v>0</v>
      </c>
      <c r="I21" s="2"/>
    </row>
    <row r="22" spans="1:9" x14ac:dyDescent="0.3">
      <c r="B22" s="215" t="s">
        <v>292</v>
      </c>
      <c r="C22" s="401" t="s">
        <v>293</v>
      </c>
      <c r="D22" s="408"/>
      <c r="E22" s="216"/>
      <c r="F22" s="216"/>
      <c r="G22" s="216"/>
      <c r="H22" s="217"/>
      <c r="I22" s="2"/>
    </row>
    <row r="23" spans="1:9" ht="15" thickBot="1" x14ac:dyDescent="0.35">
      <c r="B23" s="221" t="s">
        <v>294</v>
      </c>
      <c r="C23" s="407" t="s">
        <v>295</v>
      </c>
      <c r="D23" s="409"/>
      <c r="E23" s="222"/>
      <c r="F23" s="222"/>
      <c r="G23" s="222"/>
      <c r="H23" s="223"/>
      <c r="I23" s="2"/>
    </row>
    <row r="24" spans="1:9" ht="25.5" customHeight="1" thickBot="1" x14ac:dyDescent="0.35">
      <c r="B24" s="398" t="s">
        <v>296</v>
      </c>
      <c r="C24" s="399"/>
      <c r="D24" s="399"/>
      <c r="E24" s="224">
        <f>E12+E13+E21</f>
        <v>0</v>
      </c>
      <c r="F24" s="224">
        <f>F12+F13+F21</f>
        <v>0</v>
      </c>
      <c r="G24" s="224">
        <f>G12+G13+G21</f>
        <v>0</v>
      </c>
      <c r="H24" s="225">
        <f>H12+H13+H21</f>
        <v>0</v>
      </c>
      <c r="I24" s="2"/>
    </row>
    <row r="27" spans="1:9" s="226" customFormat="1" ht="38.25" customHeight="1" x14ac:dyDescent="0.3">
      <c r="A27" s="36"/>
      <c r="F27" s="317" t="s">
        <v>73</v>
      </c>
      <c r="G27" s="410"/>
      <c r="H27" s="411"/>
      <c r="I27" s="412"/>
    </row>
    <row r="28" spans="1:9" x14ac:dyDescent="0.3">
      <c r="F28" s="2"/>
      <c r="G28" s="24" t="s">
        <v>134</v>
      </c>
      <c r="H28" s="364"/>
      <c r="I28" s="365"/>
    </row>
    <row r="29" spans="1:9" x14ac:dyDescent="0.3">
      <c r="F29" s="2"/>
      <c r="G29" s="24" t="s">
        <v>71</v>
      </c>
      <c r="H29" s="364"/>
      <c r="I29" s="365"/>
    </row>
    <row r="30" spans="1:9" x14ac:dyDescent="0.3">
      <c r="G30" s="2"/>
      <c r="H30" s="2"/>
      <c r="I30" s="2"/>
    </row>
    <row r="31" spans="1:9" x14ac:dyDescent="0.3">
      <c r="G31" s="2"/>
      <c r="H31" s="252"/>
      <c r="I31" s="252"/>
    </row>
    <row r="32" spans="1:9" x14ac:dyDescent="0.3">
      <c r="G32" s="2"/>
      <c r="H32" s="252"/>
      <c r="I32" s="252"/>
    </row>
    <row r="33" spans="7:9" x14ac:dyDescent="0.3">
      <c r="G33" s="2"/>
      <c r="H33" s="252"/>
      <c r="I33" s="252"/>
    </row>
    <row r="34" spans="7:9" x14ac:dyDescent="0.3">
      <c r="G34" s="2"/>
      <c r="H34" s="405" t="s">
        <v>154</v>
      </c>
      <c r="I34" s="405"/>
    </row>
    <row r="35" spans="7:9" x14ac:dyDescent="0.3">
      <c r="G35" s="2"/>
      <c r="H35" s="405"/>
      <c r="I35" s="405"/>
    </row>
  </sheetData>
  <mergeCells count="28">
    <mergeCell ref="H34:I35"/>
    <mergeCell ref="C19:D19"/>
    <mergeCell ref="C20:D20"/>
    <mergeCell ref="B21:D21"/>
    <mergeCell ref="C22:D22"/>
    <mergeCell ref="C23:D23"/>
    <mergeCell ref="B24:D24"/>
    <mergeCell ref="F27:G27"/>
    <mergeCell ref="H27:I27"/>
    <mergeCell ref="H28:I28"/>
    <mergeCell ref="H29:I29"/>
    <mergeCell ref="H31:I33"/>
    <mergeCell ref="C18:D18"/>
    <mergeCell ref="B7:C7"/>
    <mergeCell ref="D7:E7"/>
    <mergeCell ref="B10:D11"/>
    <mergeCell ref="E10:F10"/>
    <mergeCell ref="B13:D13"/>
    <mergeCell ref="C14:D14"/>
    <mergeCell ref="C15:D15"/>
    <mergeCell ref="C16:D16"/>
    <mergeCell ref="C17:D17"/>
    <mergeCell ref="G10:H10"/>
    <mergeCell ref="B12:D12"/>
    <mergeCell ref="G4:J4"/>
    <mergeCell ref="G5:J5"/>
    <mergeCell ref="B6:C6"/>
    <mergeCell ref="D6:E6"/>
  </mergeCells>
  <pageMargins left="0.7" right="0.7" top="0.75" bottom="0.75" header="0.3" footer="0.3"/>
  <pageSetup paperSize="9" scale="83" orientation="landscape" r:id="rId1"/>
  <headerFooter>
    <oddHeader>&amp;RPríloha č. 6 Zmluvy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997BC0-1AF1-4D4B-996F-E3EDC0E500B9}">
  <sheetPr>
    <pageSetUpPr fitToPage="1"/>
  </sheetPr>
  <dimension ref="A2:M47"/>
  <sheetViews>
    <sheetView showGridLines="0" view="pageLayout" zoomScaleNormal="85" zoomScaleSheetLayoutView="85" workbookViewId="0">
      <selection activeCell="E3" sqref="E3"/>
    </sheetView>
  </sheetViews>
  <sheetFormatPr defaultColWidth="9.109375" defaultRowHeight="13.8" x14ac:dyDescent="0.25"/>
  <cols>
    <col min="1" max="1" width="5.44140625" style="2" customWidth="1"/>
    <col min="2" max="2" width="12.33203125" style="2" customWidth="1"/>
    <col min="3" max="3" width="11.109375" style="2" customWidth="1"/>
    <col min="4" max="4" width="18.44140625" style="2" customWidth="1"/>
    <col min="5" max="5" width="16.88671875" style="2" customWidth="1"/>
    <col min="6" max="6" width="9.109375" style="2"/>
    <col min="7" max="7" width="11.6640625" style="2" customWidth="1"/>
    <col min="8" max="8" width="18.33203125" style="2" customWidth="1"/>
    <col min="9" max="9" width="16.6640625" style="2" customWidth="1"/>
    <col min="10" max="12" width="16.33203125" style="2" customWidth="1"/>
    <col min="13" max="13" width="14.6640625" style="2" customWidth="1"/>
    <col min="14" max="16384" width="9.109375" style="2"/>
  </cols>
  <sheetData>
    <row r="2" spans="1:13" ht="17.399999999999999" x14ac:dyDescent="0.3">
      <c r="B2" s="33" t="s">
        <v>297</v>
      </c>
    </row>
    <row r="3" spans="1:13" x14ac:dyDescent="0.25">
      <c r="B3" s="133"/>
    </row>
    <row r="4" spans="1:13" x14ac:dyDescent="0.25">
      <c r="H4" s="308" t="s">
        <v>21</v>
      </c>
      <c r="I4" s="308"/>
      <c r="J4" s="308"/>
      <c r="K4" s="47"/>
      <c r="L4" s="47"/>
    </row>
    <row r="5" spans="1:13" x14ac:dyDescent="0.25">
      <c r="B5" s="249" t="s">
        <v>0</v>
      </c>
      <c r="C5" s="249"/>
      <c r="D5" s="93"/>
      <c r="H5" s="359" t="s">
        <v>12</v>
      </c>
      <c r="I5" s="359"/>
      <c r="J5" s="359"/>
      <c r="K5" s="112"/>
      <c r="L5" s="112"/>
    </row>
    <row r="6" spans="1:13" x14ac:dyDescent="0.25">
      <c r="B6" s="249" t="s">
        <v>144</v>
      </c>
      <c r="C6" s="249"/>
      <c r="D6" s="132"/>
      <c r="E6" s="24" t="s">
        <v>137</v>
      </c>
      <c r="F6" s="90"/>
    </row>
    <row r="9" spans="1:13" s="43" customFormat="1" ht="46.5" customHeight="1" x14ac:dyDescent="0.3">
      <c r="B9" s="278" t="s">
        <v>56</v>
      </c>
      <c r="C9" s="278" t="s">
        <v>57</v>
      </c>
      <c r="D9" s="278" t="s">
        <v>58</v>
      </c>
      <c r="E9" s="279" t="s">
        <v>131</v>
      </c>
      <c r="F9" s="278" t="s">
        <v>126</v>
      </c>
      <c r="G9" s="278"/>
      <c r="H9" s="278" t="s">
        <v>156</v>
      </c>
      <c r="I9" s="278" t="s">
        <v>128</v>
      </c>
      <c r="J9" s="278" t="s">
        <v>129</v>
      </c>
      <c r="K9" s="278" t="s">
        <v>133</v>
      </c>
      <c r="L9" s="278" t="s">
        <v>130</v>
      </c>
      <c r="M9" s="278" t="s">
        <v>132</v>
      </c>
    </row>
    <row r="10" spans="1:13" s="5" customFormat="1" x14ac:dyDescent="0.3">
      <c r="A10" s="43"/>
      <c r="B10" s="278"/>
      <c r="C10" s="278"/>
      <c r="D10" s="278"/>
      <c r="E10" s="299"/>
      <c r="F10" s="278"/>
      <c r="G10" s="278"/>
      <c r="H10" s="278"/>
      <c r="I10" s="278"/>
      <c r="J10" s="278"/>
      <c r="K10" s="278"/>
      <c r="L10" s="278"/>
      <c r="M10" s="278"/>
    </row>
    <row r="11" spans="1:13" x14ac:dyDescent="0.25">
      <c r="B11" s="11"/>
      <c r="C11" s="11"/>
      <c r="D11" s="11"/>
      <c r="E11" s="11"/>
      <c r="F11" s="252"/>
      <c r="G11" s="252"/>
      <c r="H11" s="11"/>
      <c r="I11" s="11"/>
      <c r="J11" s="195">
        <f>SUM(F11:I11)</f>
        <v>0</v>
      </c>
      <c r="K11" s="11"/>
      <c r="L11" s="195">
        <f t="shared" ref="L11:L24" si="0">ROUND(K11*E11,2)</f>
        <v>0</v>
      </c>
      <c r="M11" s="195">
        <f>ROUND(J11-L11,2)</f>
        <v>0</v>
      </c>
    </row>
    <row r="12" spans="1:13" x14ac:dyDescent="0.25">
      <c r="A12" s="5"/>
      <c r="B12" s="11"/>
      <c r="C12" s="11"/>
      <c r="D12" s="11"/>
      <c r="E12" s="11"/>
      <c r="F12" s="252"/>
      <c r="G12" s="252"/>
      <c r="H12" s="11"/>
      <c r="I12" s="11"/>
      <c r="J12" s="195">
        <f t="shared" ref="J12:J24" si="1">SUM(F12:I12)</f>
        <v>0</v>
      </c>
      <c r="K12" s="11"/>
      <c r="L12" s="195">
        <f t="shared" si="0"/>
        <v>0</v>
      </c>
      <c r="M12" s="195">
        <f t="shared" ref="M12:M24" si="2">ROUND(J12-L12,2)</f>
        <v>0</v>
      </c>
    </row>
    <row r="13" spans="1:13" x14ac:dyDescent="0.25">
      <c r="B13" s="11"/>
      <c r="C13" s="11"/>
      <c r="D13" s="11"/>
      <c r="E13" s="11"/>
      <c r="F13" s="252"/>
      <c r="G13" s="252"/>
      <c r="H13" s="11"/>
      <c r="I13" s="11"/>
      <c r="J13" s="195">
        <f t="shared" si="1"/>
        <v>0</v>
      </c>
      <c r="K13" s="11"/>
      <c r="L13" s="195">
        <f t="shared" si="0"/>
        <v>0</v>
      </c>
      <c r="M13" s="195">
        <f t="shared" si="2"/>
        <v>0</v>
      </c>
    </row>
    <row r="14" spans="1:13" x14ac:dyDescent="0.25">
      <c r="A14" s="25"/>
      <c r="B14" s="11"/>
      <c r="C14" s="11"/>
      <c r="D14" s="11"/>
      <c r="E14" s="11"/>
      <c r="F14" s="252"/>
      <c r="G14" s="252"/>
      <c r="H14" s="11"/>
      <c r="I14" s="11"/>
      <c r="J14" s="195">
        <f t="shared" si="1"/>
        <v>0</v>
      </c>
      <c r="K14" s="11"/>
      <c r="L14" s="195">
        <f t="shared" si="0"/>
        <v>0</v>
      </c>
      <c r="M14" s="195">
        <f t="shared" si="2"/>
        <v>0</v>
      </c>
    </row>
    <row r="15" spans="1:13" x14ac:dyDescent="0.25">
      <c r="B15" s="11"/>
      <c r="C15" s="11"/>
      <c r="D15" s="11"/>
      <c r="E15" s="11"/>
      <c r="F15" s="252"/>
      <c r="G15" s="252"/>
      <c r="H15" s="11"/>
      <c r="I15" s="11"/>
      <c r="J15" s="195">
        <f t="shared" si="1"/>
        <v>0</v>
      </c>
      <c r="K15" s="11"/>
      <c r="L15" s="195">
        <f t="shared" si="0"/>
        <v>0</v>
      </c>
      <c r="M15" s="195">
        <f t="shared" si="2"/>
        <v>0</v>
      </c>
    </row>
    <row r="16" spans="1:13" x14ac:dyDescent="0.25">
      <c r="B16" s="11"/>
      <c r="C16" s="11"/>
      <c r="D16" s="11"/>
      <c r="E16" s="11"/>
      <c r="F16" s="252"/>
      <c r="G16" s="252"/>
      <c r="H16" s="11"/>
      <c r="I16" s="11"/>
      <c r="J16" s="195">
        <f t="shared" si="1"/>
        <v>0</v>
      </c>
      <c r="K16" s="11"/>
      <c r="L16" s="195">
        <f t="shared" si="0"/>
        <v>0</v>
      </c>
      <c r="M16" s="195">
        <f t="shared" si="2"/>
        <v>0</v>
      </c>
    </row>
    <row r="17" spans="2:13" x14ac:dyDescent="0.25">
      <c r="B17" s="11"/>
      <c r="C17" s="11"/>
      <c r="D17" s="11"/>
      <c r="E17" s="11"/>
      <c r="F17" s="297"/>
      <c r="G17" s="298"/>
      <c r="H17" s="11"/>
      <c r="I17" s="11"/>
      <c r="J17" s="195">
        <f t="shared" si="1"/>
        <v>0</v>
      </c>
      <c r="K17" s="11"/>
      <c r="L17" s="195">
        <f t="shared" si="0"/>
        <v>0</v>
      </c>
      <c r="M17" s="195">
        <f t="shared" si="2"/>
        <v>0</v>
      </c>
    </row>
    <row r="18" spans="2:13" x14ac:dyDescent="0.25">
      <c r="B18" s="11"/>
      <c r="C18" s="11"/>
      <c r="D18" s="11"/>
      <c r="E18" s="11"/>
      <c r="F18" s="297"/>
      <c r="G18" s="298"/>
      <c r="H18" s="11"/>
      <c r="I18" s="11"/>
      <c r="J18" s="195">
        <f t="shared" si="1"/>
        <v>0</v>
      </c>
      <c r="K18" s="11"/>
      <c r="L18" s="195">
        <f t="shared" si="0"/>
        <v>0</v>
      </c>
      <c r="M18" s="195">
        <f t="shared" si="2"/>
        <v>0</v>
      </c>
    </row>
    <row r="19" spans="2:13" x14ac:dyDescent="0.25">
      <c r="B19" s="11"/>
      <c r="C19" s="11"/>
      <c r="D19" s="11"/>
      <c r="E19" s="11"/>
      <c r="F19" s="297"/>
      <c r="G19" s="298"/>
      <c r="H19" s="11"/>
      <c r="I19" s="11"/>
      <c r="J19" s="195">
        <f t="shared" si="1"/>
        <v>0</v>
      </c>
      <c r="K19" s="11"/>
      <c r="L19" s="195">
        <f t="shared" si="0"/>
        <v>0</v>
      </c>
      <c r="M19" s="195">
        <f t="shared" si="2"/>
        <v>0</v>
      </c>
    </row>
    <row r="20" spans="2:13" x14ac:dyDescent="0.25">
      <c r="B20" s="11"/>
      <c r="C20" s="11"/>
      <c r="D20" s="11"/>
      <c r="E20" s="11"/>
      <c r="F20" s="252"/>
      <c r="G20" s="252"/>
      <c r="H20" s="11"/>
      <c r="I20" s="11"/>
      <c r="J20" s="195">
        <f t="shared" si="1"/>
        <v>0</v>
      </c>
      <c r="K20" s="11"/>
      <c r="L20" s="195">
        <f t="shared" si="0"/>
        <v>0</v>
      </c>
      <c r="M20" s="195">
        <f t="shared" si="2"/>
        <v>0</v>
      </c>
    </row>
    <row r="21" spans="2:13" x14ac:dyDescent="0.25">
      <c r="B21" s="11"/>
      <c r="C21" s="11"/>
      <c r="D21" s="11"/>
      <c r="E21" s="11"/>
      <c r="F21" s="252"/>
      <c r="G21" s="252"/>
      <c r="H21" s="11"/>
      <c r="I21" s="11"/>
      <c r="J21" s="195">
        <f t="shared" si="1"/>
        <v>0</v>
      </c>
      <c r="K21" s="11"/>
      <c r="L21" s="195">
        <f t="shared" si="0"/>
        <v>0</v>
      </c>
      <c r="M21" s="195">
        <f t="shared" si="2"/>
        <v>0</v>
      </c>
    </row>
    <row r="22" spans="2:13" x14ac:dyDescent="0.25">
      <c r="B22" s="11"/>
      <c r="C22" s="11"/>
      <c r="D22" s="11"/>
      <c r="E22" s="11"/>
      <c r="F22" s="252"/>
      <c r="G22" s="252"/>
      <c r="H22" s="11"/>
      <c r="I22" s="11"/>
      <c r="J22" s="195">
        <f t="shared" si="1"/>
        <v>0</v>
      </c>
      <c r="K22" s="11"/>
      <c r="L22" s="195">
        <f t="shared" si="0"/>
        <v>0</v>
      </c>
      <c r="M22" s="195">
        <f t="shared" si="2"/>
        <v>0</v>
      </c>
    </row>
    <row r="23" spans="2:13" x14ac:dyDescent="0.25">
      <c r="B23" s="11"/>
      <c r="C23" s="11"/>
      <c r="D23" s="11"/>
      <c r="E23" s="11"/>
      <c r="F23" s="252"/>
      <c r="G23" s="252"/>
      <c r="H23" s="11"/>
      <c r="I23" s="11"/>
      <c r="J23" s="195">
        <f t="shared" si="1"/>
        <v>0</v>
      </c>
      <c r="K23" s="11"/>
      <c r="L23" s="195">
        <f t="shared" si="0"/>
        <v>0</v>
      </c>
      <c r="M23" s="195">
        <f t="shared" si="2"/>
        <v>0</v>
      </c>
    </row>
    <row r="24" spans="2:13" x14ac:dyDescent="0.25">
      <c r="B24" s="11"/>
      <c r="C24" s="11"/>
      <c r="D24" s="11"/>
      <c r="E24" s="11"/>
      <c r="F24" s="252"/>
      <c r="G24" s="252"/>
      <c r="H24" s="11"/>
      <c r="I24" s="11"/>
      <c r="J24" s="195">
        <f t="shared" si="1"/>
        <v>0</v>
      </c>
      <c r="K24" s="11"/>
      <c r="L24" s="195">
        <f t="shared" si="0"/>
        <v>0</v>
      </c>
      <c r="M24" s="195">
        <f t="shared" si="2"/>
        <v>0</v>
      </c>
    </row>
    <row r="25" spans="2:13" x14ac:dyDescent="0.25">
      <c r="B25" s="415" t="s">
        <v>45</v>
      </c>
      <c r="C25" s="416"/>
      <c r="D25" s="416"/>
      <c r="E25" s="416"/>
      <c r="F25" s="416"/>
      <c r="G25" s="416"/>
      <c r="H25" s="416"/>
      <c r="I25" s="255"/>
      <c r="J25" s="196">
        <f>SUM(J11:J24)</f>
        <v>0</v>
      </c>
      <c r="K25" s="134"/>
      <c r="L25" s="196">
        <f>SUM(L11:L24)</f>
        <v>0</v>
      </c>
      <c r="M25" s="196">
        <f>SUM(M11:M24)</f>
        <v>0</v>
      </c>
    </row>
    <row r="27" spans="2:13" x14ac:dyDescent="0.25">
      <c r="B27" s="2" t="s">
        <v>127</v>
      </c>
    </row>
    <row r="28" spans="2:13" ht="70.650000000000006" customHeight="1" x14ac:dyDescent="0.25">
      <c r="B28" s="247" t="s">
        <v>251</v>
      </c>
      <c r="C28" s="247"/>
      <c r="D28" s="247"/>
      <c r="E28" s="247"/>
      <c r="F28" s="247"/>
      <c r="G28" s="247"/>
      <c r="H28" s="247"/>
      <c r="I28" s="247"/>
      <c r="J28" s="247"/>
      <c r="K28" s="247"/>
      <c r="L28" s="247"/>
      <c r="M28" s="247"/>
    </row>
    <row r="30" spans="2:13" ht="42.75" customHeight="1" x14ac:dyDescent="0.25">
      <c r="I30" s="317" t="s">
        <v>73</v>
      </c>
      <c r="J30" s="318"/>
      <c r="K30" s="258"/>
      <c r="L30" s="258"/>
    </row>
    <row r="31" spans="2:13" ht="18" customHeight="1" x14ac:dyDescent="0.25">
      <c r="J31" s="56" t="s">
        <v>134</v>
      </c>
      <c r="K31" s="413"/>
      <c r="L31" s="413"/>
    </row>
    <row r="32" spans="2:13" ht="18" customHeight="1" x14ac:dyDescent="0.25">
      <c r="J32" s="56" t="s">
        <v>71</v>
      </c>
      <c r="K32" s="413"/>
      <c r="L32" s="413"/>
    </row>
    <row r="34" spans="2:12" ht="22.2" customHeight="1" x14ac:dyDescent="0.25">
      <c r="B34" s="113"/>
      <c r="C34" s="113"/>
      <c r="D34" s="113"/>
      <c r="E34" s="113"/>
      <c r="F34" s="113"/>
      <c r="G34" s="113"/>
      <c r="H34" s="113"/>
      <c r="I34" s="113"/>
      <c r="J34" s="113"/>
      <c r="K34" s="414"/>
      <c r="L34" s="414"/>
    </row>
    <row r="35" spans="2:12" ht="19.95" customHeight="1" x14ac:dyDescent="0.25">
      <c r="B35" s="40"/>
      <c r="C35" s="40"/>
      <c r="D35" s="40"/>
      <c r="E35" s="40"/>
      <c r="F35" s="40"/>
      <c r="G35" s="40"/>
      <c r="H35" s="40"/>
      <c r="I35" s="40"/>
      <c r="J35" s="40"/>
      <c r="K35" s="414"/>
      <c r="L35" s="414"/>
    </row>
    <row r="36" spans="2:12" ht="36" customHeight="1" x14ac:dyDescent="0.25">
      <c r="B36" s="40"/>
      <c r="C36" s="40"/>
      <c r="D36" s="40"/>
      <c r="E36" s="40"/>
      <c r="F36" s="40"/>
      <c r="G36" s="40"/>
      <c r="H36" s="40"/>
      <c r="I36" s="40"/>
      <c r="J36" s="40"/>
      <c r="K36" s="397" t="s">
        <v>154</v>
      </c>
      <c r="L36" s="397"/>
    </row>
    <row r="37" spans="2:12" ht="19.95" customHeight="1" x14ac:dyDescent="0.25">
      <c r="B37" s="40"/>
      <c r="C37" s="40"/>
      <c r="D37" s="40"/>
      <c r="E37" s="40"/>
      <c r="F37" s="40"/>
      <c r="G37" s="40"/>
      <c r="H37" s="40"/>
      <c r="I37" s="40"/>
      <c r="J37" s="40"/>
      <c r="K37" s="110"/>
      <c r="L37" s="110"/>
    </row>
    <row r="38" spans="2:12" ht="19.95" customHeight="1" x14ac:dyDescent="0.25">
      <c r="B38" s="40"/>
      <c r="C38" s="40"/>
      <c r="D38" s="40"/>
      <c r="E38" s="40"/>
      <c r="F38" s="40"/>
      <c r="G38" s="40"/>
      <c r="H38" s="40"/>
      <c r="I38" s="40"/>
      <c r="J38" s="40"/>
      <c r="K38" s="110"/>
      <c r="L38" s="110"/>
    </row>
    <row r="39" spans="2:12" ht="19.95" customHeight="1" x14ac:dyDescent="0.25">
      <c r="B39" s="40"/>
      <c r="C39" s="40"/>
      <c r="D39" s="40"/>
      <c r="E39" s="40"/>
      <c r="F39" s="40"/>
      <c r="G39" s="40"/>
      <c r="H39" s="40"/>
      <c r="I39" s="40"/>
      <c r="J39" s="40"/>
      <c r="K39" s="110"/>
      <c r="L39" s="110"/>
    </row>
    <row r="40" spans="2:12" ht="34.950000000000003" customHeight="1" x14ac:dyDescent="0.25">
      <c r="B40" s="114"/>
      <c r="C40" s="114"/>
      <c r="D40" s="114"/>
      <c r="E40" s="114"/>
      <c r="F40" s="114"/>
      <c r="G40" s="114"/>
      <c r="H40" s="114"/>
      <c r="I40" s="114"/>
      <c r="J40" s="114"/>
      <c r="K40" s="111"/>
      <c r="L40" s="111"/>
    </row>
    <row r="41" spans="2:12" ht="19.95" customHeight="1" x14ac:dyDescent="0.25">
      <c r="B41" s="40"/>
      <c r="C41" s="40"/>
      <c r="D41" s="40"/>
      <c r="E41" s="40"/>
      <c r="F41" s="40"/>
      <c r="G41" s="40"/>
      <c r="H41" s="40"/>
      <c r="I41" s="40"/>
      <c r="J41" s="40"/>
      <c r="K41" s="110"/>
      <c r="L41" s="110"/>
    </row>
    <row r="42" spans="2:12" ht="19.95" customHeight="1" x14ac:dyDescent="0.25">
      <c r="B42" s="40"/>
      <c r="C42" s="40"/>
      <c r="D42" s="40"/>
      <c r="E42" s="40"/>
      <c r="F42" s="40"/>
      <c r="G42" s="40"/>
      <c r="H42" s="40"/>
      <c r="I42" s="40"/>
      <c r="J42" s="40"/>
      <c r="K42" s="110"/>
      <c r="L42" s="110"/>
    </row>
    <row r="43" spans="2:12" ht="19.95" customHeight="1" x14ac:dyDescent="0.25">
      <c r="B43" s="40"/>
      <c r="C43" s="40"/>
      <c r="D43" s="40"/>
      <c r="E43" s="40"/>
      <c r="F43" s="40"/>
      <c r="G43" s="40"/>
      <c r="H43" s="40"/>
      <c r="I43" s="40"/>
      <c r="J43" s="40"/>
      <c r="K43" s="110"/>
      <c r="L43" s="110"/>
    </row>
    <row r="44" spans="2:12" ht="19.95" customHeight="1" x14ac:dyDescent="0.25">
      <c r="B44" s="40"/>
      <c r="C44" s="40"/>
      <c r="D44" s="40"/>
      <c r="E44" s="40"/>
      <c r="F44" s="40"/>
      <c r="G44" s="40"/>
      <c r="H44" s="40"/>
      <c r="I44" s="40"/>
      <c r="J44" s="40"/>
      <c r="K44" s="110"/>
      <c r="L44" s="110"/>
    </row>
    <row r="45" spans="2:12" ht="19.95" customHeight="1" x14ac:dyDescent="0.25">
      <c r="B45" s="40"/>
      <c r="C45" s="40"/>
      <c r="D45" s="40"/>
      <c r="E45" s="40"/>
      <c r="F45" s="40"/>
      <c r="G45" s="40"/>
      <c r="H45" s="40"/>
      <c r="I45" s="40"/>
      <c r="J45" s="40"/>
      <c r="K45" s="110"/>
      <c r="L45" s="110"/>
    </row>
    <row r="46" spans="2:12" ht="19.95" customHeight="1" x14ac:dyDescent="0.25">
      <c r="B46" s="40"/>
      <c r="C46" s="40"/>
      <c r="D46" s="40"/>
      <c r="E46" s="40"/>
      <c r="F46" s="40"/>
      <c r="G46" s="40"/>
      <c r="H46" s="40"/>
      <c r="I46" s="40"/>
      <c r="J46" s="40"/>
      <c r="K46" s="110"/>
      <c r="L46" s="110"/>
    </row>
    <row r="47" spans="2:12" ht="19.95" customHeight="1" x14ac:dyDescent="0.25">
      <c r="B47" s="40"/>
      <c r="C47" s="40"/>
      <c r="D47" s="40"/>
      <c r="E47" s="40"/>
      <c r="F47" s="40"/>
      <c r="G47" s="40"/>
      <c r="H47" s="40"/>
      <c r="I47" s="40"/>
      <c r="J47" s="40"/>
      <c r="K47" s="110"/>
      <c r="L47" s="110"/>
    </row>
  </sheetData>
  <mergeCells count="37">
    <mergeCell ref="K34:L35"/>
    <mergeCell ref="K36:L36"/>
    <mergeCell ref="B25:I25"/>
    <mergeCell ref="K32:L32"/>
    <mergeCell ref="K9:K10"/>
    <mergeCell ref="L9:L10"/>
    <mergeCell ref="F21:G21"/>
    <mergeCell ref="F22:G22"/>
    <mergeCell ref="F23:G23"/>
    <mergeCell ref="M9:M10"/>
    <mergeCell ref="K30:L30"/>
    <mergeCell ref="K31:L31"/>
    <mergeCell ref="B28:M28"/>
    <mergeCell ref="F19:G19"/>
    <mergeCell ref="F16:G16"/>
    <mergeCell ref="F15:G15"/>
    <mergeCell ref="F11:G11"/>
    <mergeCell ref="F12:G12"/>
    <mergeCell ref="F13:G13"/>
    <mergeCell ref="F14:G14"/>
    <mergeCell ref="F18:G18"/>
    <mergeCell ref="F17:G17"/>
    <mergeCell ref="I30:J30"/>
    <mergeCell ref="F24:G24"/>
    <mergeCell ref="F20:G20"/>
    <mergeCell ref="H4:J4"/>
    <mergeCell ref="B5:C5"/>
    <mergeCell ref="H5:J5"/>
    <mergeCell ref="E9:E10"/>
    <mergeCell ref="H9:H10"/>
    <mergeCell ref="I9:I10"/>
    <mergeCell ref="J9:J10"/>
    <mergeCell ref="B6:C6"/>
    <mergeCell ref="B9:B10"/>
    <mergeCell ref="C9:C10"/>
    <mergeCell ref="D9:D10"/>
    <mergeCell ref="F9:G10"/>
  </mergeCells>
  <conditionalFormatting sqref="M11:M25">
    <cfRule type="cellIs" dxfId="0" priority="1" operator="lessThan">
      <formula>0</formula>
    </cfRule>
  </conditionalFormatting>
  <dataValidations count="1">
    <dataValidation type="list" allowBlank="1" showInputMessage="1" showErrorMessage="1" sqref="D6" xr:uid="{DB04EDD3-A71F-4D75-9888-01551E45212B}">
      <formula1>"I.Q,I.-II.Q,I.-III.Q,I.-IV.Q"</formula1>
    </dataValidation>
  </dataValidations>
  <pageMargins left="0.27559055118110237" right="0.27559055118110237" top="0.39370078740157483" bottom="0.39370078740157483" header="0.19685039370078741" footer="0.19685039370078741"/>
  <pageSetup paperSize="9" scale="77" orientation="landscape" r:id="rId1"/>
  <headerFooter>
    <oddHeader>&amp;R&amp;"Lato,Normálne"&amp;10Príloha č. 6 Zmluvy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C09BB4-5FAF-4728-961C-071CC7F9A26C}">
  <sheetPr>
    <pageSetUpPr fitToPage="1"/>
  </sheetPr>
  <dimension ref="A1:P43"/>
  <sheetViews>
    <sheetView showGridLines="0" view="pageLayout" zoomScale="80" zoomScaleNormal="85" zoomScaleSheetLayoutView="100" zoomScalePageLayoutView="80" workbookViewId="0">
      <selection activeCell="N21" sqref="N21"/>
    </sheetView>
  </sheetViews>
  <sheetFormatPr defaultColWidth="9.109375" defaultRowHeight="13.8" x14ac:dyDescent="0.25"/>
  <cols>
    <col min="1" max="1" width="5.44140625" style="2" customWidth="1"/>
    <col min="2" max="2" width="16.88671875" style="2" customWidth="1"/>
    <col min="3" max="3" width="12.33203125" style="2" customWidth="1"/>
    <col min="4" max="4" width="15" style="2" customWidth="1"/>
    <col min="5" max="5" width="12.33203125" style="2" customWidth="1"/>
    <col min="6" max="6" width="18" style="2" customWidth="1"/>
    <col min="7" max="7" width="13.6640625" style="2" customWidth="1"/>
    <col min="8" max="8" width="13.109375" style="2" bestFit="1" customWidth="1"/>
    <col min="9" max="9" width="18.109375" style="2" bestFit="1" customWidth="1"/>
    <col min="10" max="10" width="19.33203125" style="2" customWidth="1"/>
    <col min="11" max="11" width="12.109375" style="2" customWidth="1"/>
    <col min="12" max="14" width="11" style="2" customWidth="1"/>
    <col min="15" max="15" width="11.109375" style="2" customWidth="1"/>
    <col min="16" max="16" width="40.109375" style="2" customWidth="1"/>
    <col min="17" max="16384" width="9.109375" style="2"/>
  </cols>
  <sheetData>
    <row r="1" spans="1:16" ht="12.75" customHeight="1" x14ac:dyDescent="0.25"/>
    <row r="2" spans="1:16" s="1" customFormat="1" ht="26.25" customHeight="1" x14ac:dyDescent="0.25">
      <c r="A2" s="2"/>
      <c r="B2" s="1" t="s">
        <v>242</v>
      </c>
    </row>
    <row r="3" spans="1:16" x14ac:dyDescent="0.25">
      <c r="H3" s="46"/>
    </row>
    <row r="4" spans="1:16" ht="15.75" customHeight="1" x14ac:dyDescent="0.25">
      <c r="B4" s="72" t="s">
        <v>0</v>
      </c>
      <c r="C4" s="40"/>
      <c r="D4" s="319"/>
      <c r="E4" s="319"/>
      <c r="F4" s="40"/>
      <c r="I4" s="22"/>
      <c r="J4" s="87" t="s">
        <v>21</v>
      </c>
      <c r="K4" s="87"/>
      <c r="L4" s="87"/>
      <c r="M4" s="22"/>
      <c r="N4" s="22"/>
      <c r="O4" s="22"/>
    </row>
    <row r="5" spans="1:16" ht="15.75" customHeight="1" x14ac:dyDescent="0.25">
      <c r="B5" s="72" t="s">
        <v>81</v>
      </c>
      <c r="C5" s="40"/>
      <c r="D5" s="424"/>
      <c r="E5" s="424"/>
      <c r="F5" s="24" t="s">
        <v>137</v>
      </c>
      <c r="G5" s="90"/>
      <c r="H5" s="47"/>
    </row>
    <row r="8" spans="1:16" x14ac:dyDescent="0.25">
      <c r="B8" s="425" t="s">
        <v>105</v>
      </c>
      <c r="C8" s="425"/>
      <c r="D8" s="425"/>
      <c r="E8" s="425"/>
      <c r="F8" s="425"/>
      <c r="G8" s="76"/>
      <c r="H8" s="2" t="s">
        <v>90</v>
      </c>
    </row>
    <row r="9" spans="1:16" x14ac:dyDescent="0.25">
      <c r="B9" s="425" t="s">
        <v>106</v>
      </c>
      <c r="C9" s="425"/>
      <c r="D9" s="425"/>
      <c r="E9" s="425"/>
      <c r="F9" s="425"/>
      <c r="G9" s="76"/>
      <c r="H9" s="2" t="s">
        <v>90</v>
      </c>
    </row>
    <row r="10" spans="1:16" ht="14.4" thickBot="1" x14ac:dyDescent="0.3"/>
    <row r="11" spans="1:16" ht="22.5" customHeight="1" x14ac:dyDescent="0.25">
      <c r="B11" s="426" t="s">
        <v>88</v>
      </c>
      <c r="C11" s="427"/>
      <c r="D11" s="428"/>
      <c r="E11" s="429" t="s">
        <v>89</v>
      </c>
      <c r="F11" s="430"/>
      <c r="G11" s="430"/>
      <c r="H11" s="420" t="s">
        <v>82</v>
      </c>
      <c r="I11" s="421"/>
      <c r="J11" s="421"/>
      <c r="K11" s="421"/>
      <c r="L11" s="421"/>
      <c r="M11" s="421"/>
      <c r="N11" s="421"/>
      <c r="O11" s="422"/>
      <c r="P11" s="293" t="s">
        <v>157</v>
      </c>
    </row>
    <row r="12" spans="1:16" ht="15" customHeight="1" x14ac:dyDescent="0.25">
      <c r="B12" s="431" t="s">
        <v>2</v>
      </c>
      <c r="C12" s="278" t="s">
        <v>4</v>
      </c>
      <c r="D12" s="264" t="s">
        <v>5</v>
      </c>
      <c r="E12" s="285" t="s">
        <v>165</v>
      </c>
      <c r="F12" s="278" t="s">
        <v>163</v>
      </c>
      <c r="G12" s="280" t="s">
        <v>29</v>
      </c>
      <c r="H12" s="431" t="s">
        <v>83</v>
      </c>
      <c r="I12" s="435" t="s">
        <v>84</v>
      </c>
      <c r="J12" s="279" t="s">
        <v>86</v>
      </c>
      <c r="K12" s="281" t="s">
        <v>85</v>
      </c>
      <c r="L12" s="437"/>
      <c r="M12" s="437"/>
      <c r="N12" s="278" t="s">
        <v>109</v>
      </c>
      <c r="O12" s="417" t="s">
        <v>87</v>
      </c>
      <c r="P12" s="423"/>
    </row>
    <row r="13" spans="1:16" s="5" customFormat="1" ht="29.25" customHeight="1" x14ac:dyDescent="0.25">
      <c r="A13" s="2"/>
      <c r="B13" s="431"/>
      <c r="C13" s="278"/>
      <c r="D13" s="264"/>
      <c r="E13" s="285"/>
      <c r="F13" s="278"/>
      <c r="G13" s="280"/>
      <c r="H13" s="431"/>
      <c r="I13" s="435"/>
      <c r="J13" s="436"/>
      <c r="K13" s="438"/>
      <c r="L13" s="382"/>
      <c r="M13" s="382"/>
      <c r="N13" s="278"/>
      <c r="O13" s="418"/>
      <c r="P13" s="423"/>
    </row>
    <row r="14" spans="1:16" ht="49.95" customHeight="1" x14ac:dyDescent="0.25">
      <c r="A14" s="25"/>
      <c r="B14" s="431"/>
      <c r="C14" s="278"/>
      <c r="D14" s="264"/>
      <c r="E14" s="285"/>
      <c r="F14" s="278"/>
      <c r="G14" s="280"/>
      <c r="H14" s="431"/>
      <c r="I14" s="435"/>
      <c r="J14" s="299"/>
      <c r="K14" s="19" t="s">
        <v>107</v>
      </c>
      <c r="L14" s="19" t="s">
        <v>108</v>
      </c>
      <c r="M14" s="240" t="s">
        <v>302</v>
      </c>
      <c r="N14" s="278"/>
      <c r="O14" s="419"/>
      <c r="P14" s="423"/>
    </row>
    <row r="15" spans="1:16" x14ac:dyDescent="0.25">
      <c r="B15" s="12"/>
      <c r="C15" s="11"/>
      <c r="D15" s="45"/>
      <c r="E15" s="10"/>
      <c r="F15" s="11"/>
      <c r="G15" s="11"/>
      <c r="H15" s="10"/>
      <c r="I15" s="26"/>
      <c r="J15" s="26"/>
      <c r="K15" s="26"/>
      <c r="L15" s="26"/>
      <c r="M15" s="86"/>
      <c r="N15" s="26"/>
      <c r="O15" s="73"/>
      <c r="P15" s="244"/>
    </row>
    <row r="16" spans="1:16" x14ac:dyDescent="0.25">
      <c r="B16" s="12"/>
      <c r="C16" s="11"/>
      <c r="D16" s="45"/>
      <c r="E16" s="10"/>
      <c r="F16" s="11"/>
      <c r="G16" s="11"/>
      <c r="H16" s="10"/>
      <c r="I16" s="26"/>
      <c r="J16" s="26"/>
      <c r="K16" s="26"/>
      <c r="L16" s="26"/>
      <c r="M16" s="86"/>
      <c r="N16" s="26"/>
      <c r="O16" s="73"/>
      <c r="P16" s="244"/>
    </row>
    <row r="17" spans="2:16" x14ac:dyDescent="0.25">
      <c r="B17" s="12"/>
      <c r="C17" s="11"/>
      <c r="D17" s="45"/>
      <c r="E17" s="10"/>
      <c r="F17" s="11"/>
      <c r="G17" s="11"/>
      <c r="H17" s="10"/>
      <c r="I17" s="26"/>
      <c r="J17" s="26"/>
      <c r="K17" s="26"/>
      <c r="L17" s="26"/>
      <c r="M17" s="86"/>
      <c r="N17" s="26"/>
      <c r="O17" s="73"/>
      <c r="P17" s="244"/>
    </row>
    <row r="18" spans="2:16" x14ac:dyDescent="0.25">
      <c r="B18" s="12"/>
      <c r="C18" s="11"/>
      <c r="D18" s="45"/>
      <c r="E18" s="10"/>
      <c r="F18" s="11"/>
      <c r="G18" s="11"/>
      <c r="H18" s="10"/>
      <c r="I18" s="26"/>
      <c r="J18" s="26"/>
      <c r="K18" s="26"/>
      <c r="L18" s="26"/>
      <c r="M18" s="86"/>
      <c r="N18" s="26"/>
      <c r="O18" s="73"/>
      <c r="P18" s="244"/>
    </row>
    <row r="19" spans="2:16" x14ac:dyDescent="0.25">
      <c r="B19" s="12"/>
      <c r="C19" s="11"/>
      <c r="D19" s="45"/>
      <c r="E19" s="10"/>
      <c r="F19" s="11"/>
      <c r="G19" s="11"/>
      <c r="H19" s="10"/>
      <c r="I19" s="26"/>
      <c r="J19" s="26"/>
      <c r="K19" s="26"/>
      <c r="L19" s="26"/>
      <c r="M19" s="86"/>
      <c r="N19" s="26"/>
      <c r="O19" s="73"/>
      <c r="P19" s="244"/>
    </row>
    <row r="20" spans="2:16" x14ac:dyDescent="0.25">
      <c r="B20" s="12"/>
      <c r="C20" s="11"/>
      <c r="D20" s="45"/>
      <c r="E20" s="10"/>
      <c r="F20" s="11"/>
      <c r="G20" s="11"/>
      <c r="H20" s="10"/>
      <c r="I20" s="26"/>
      <c r="J20" s="26"/>
      <c r="K20" s="26"/>
      <c r="L20" s="26"/>
      <c r="M20" s="86"/>
      <c r="N20" s="26"/>
      <c r="O20" s="73"/>
      <c r="P20" s="244"/>
    </row>
    <row r="21" spans="2:16" x14ac:dyDescent="0.25">
      <c r="B21" s="12"/>
      <c r="C21" s="11"/>
      <c r="D21" s="45"/>
      <c r="E21" s="10"/>
      <c r="F21" s="11"/>
      <c r="G21" s="11"/>
      <c r="H21" s="10"/>
      <c r="I21" s="26"/>
      <c r="J21" s="26"/>
      <c r="K21" s="26"/>
      <c r="L21" s="26"/>
      <c r="M21" s="86"/>
      <c r="N21" s="26"/>
      <c r="O21" s="73"/>
      <c r="P21" s="244"/>
    </row>
    <row r="22" spans="2:16" x14ac:dyDescent="0.25">
      <c r="B22" s="12"/>
      <c r="C22" s="11"/>
      <c r="D22" s="45"/>
      <c r="E22" s="10"/>
      <c r="F22" s="11"/>
      <c r="G22" s="11"/>
      <c r="H22" s="10"/>
      <c r="I22" s="26"/>
      <c r="J22" s="26"/>
      <c r="K22" s="26"/>
      <c r="L22" s="26"/>
      <c r="M22" s="86"/>
      <c r="N22" s="26"/>
      <c r="O22" s="73"/>
      <c r="P22" s="244"/>
    </row>
    <row r="23" spans="2:16" x14ac:dyDescent="0.25">
      <c r="B23" s="12"/>
      <c r="C23" s="11"/>
      <c r="D23" s="45"/>
      <c r="E23" s="10"/>
      <c r="F23" s="11"/>
      <c r="G23" s="11"/>
      <c r="H23" s="10"/>
      <c r="I23" s="26"/>
      <c r="J23" s="26"/>
      <c r="K23" s="26"/>
      <c r="L23" s="26"/>
      <c r="M23" s="86"/>
      <c r="N23" s="26"/>
      <c r="O23" s="73"/>
      <c r="P23" s="244"/>
    </row>
    <row r="24" spans="2:16" x14ac:dyDescent="0.25">
      <c r="B24" s="12"/>
      <c r="C24" s="11"/>
      <c r="D24" s="45"/>
      <c r="E24" s="10"/>
      <c r="F24" s="11"/>
      <c r="G24" s="11"/>
      <c r="H24" s="10"/>
      <c r="I24" s="26"/>
      <c r="J24" s="26"/>
      <c r="K24" s="26"/>
      <c r="L24" s="26"/>
      <c r="M24" s="86"/>
      <c r="N24" s="26"/>
      <c r="O24" s="73"/>
      <c r="P24" s="244"/>
    </row>
    <row r="25" spans="2:16" x14ac:dyDescent="0.25">
      <c r="B25" s="12"/>
      <c r="C25" s="11"/>
      <c r="D25" s="45"/>
      <c r="E25" s="10"/>
      <c r="F25" s="11"/>
      <c r="G25" s="11"/>
      <c r="H25" s="10"/>
      <c r="I25" s="26"/>
      <c r="J25" s="26"/>
      <c r="K25" s="26"/>
      <c r="L25" s="26"/>
      <c r="M25" s="86"/>
      <c r="N25" s="26"/>
      <c r="O25" s="73"/>
      <c r="P25" s="244"/>
    </row>
    <row r="26" spans="2:16" x14ac:dyDescent="0.25">
      <c r="B26" s="12"/>
      <c r="C26" s="11"/>
      <c r="D26" s="45"/>
      <c r="E26" s="10"/>
      <c r="F26" s="11"/>
      <c r="G26" s="11"/>
      <c r="H26" s="10"/>
      <c r="I26" s="26"/>
      <c r="J26" s="26"/>
      <c r="K26" s="26"/>
      <c r="L26" s="26"/>
      <c r="M26" s="86"/>
      <c r="N26" s="26"/>
      <c r="O26" s="73"/>
      <c r="P26" s="244"/>
    </row>
    <row r="27" spans="2:16" x14ac:dyDescent="0.25">
      <c r="B27" s="12"/>
      <c r="C27" s="11"/>
      <c r="D27" s="45"/>
      <c r="E27" s="10"/>
      <c r="F27" s="11"/>
      <c r="G27" s="11"/>
      <c r="H27" s="10"/>
      <c r="I27" s="26"/>
      <c r="J27" s="26"/>
      <c r="K27" s="26"/>
      <c r="L27" s="26"/>
      <c r="M27" s="86"/>
      <c r="N27" s="26"/>
      <c r="O27" s="73"/>
      <c r="P27" s="244"/>
    </row>
    <row r="28" spans="2:16" x14ac:dyDescent="0.25">
      <c r="B28" s="12"/>
      <c r="C28" s="11"/>
      <c r="D28" s="45"/>
      <c r="E28" s="10"/>
      <c r="F28" s="11"/>
      <c r="G28" s="11"/>
      <c r="H28" s="10"/>
      <c r="I28" s="26"/>
      <c r="J28" s="26"/>
      <c r="K28" s="26"/>
      <c r="L28" s="26"/>
      <c r="M28" s="86"/>
      <c r="N28" s="26"/>
      <c r="O28" s="73"/>
      <c r="P28" s="244"/>
    </row>
    <row r="29" spans="2:16" x14ac:dyDescent="0.25">
      <c r="B29" s="12"/>
      <c r="C29" s="11"/>
      <c r="D29" s="45"/>
      <c r="E29" s="10"/>
      <c r="F29" s="11"/>
      <c r="G29" s="11"/>
      <c r="H29" s="10"/>
      <c r="I29" s="26"/>
      <c r="J29" s="26"/>
      <c r="K29" s="26"/>
      <c r="L29" s="26"/>
      <c r="M29" s="86"/>
      <c r="N29" s="26"/>
      <c r="O29" s="73"/>
      <c r="P29" s="244"/>
    </row>
    <row r="30" spans="2:16" ht="14.4" thickBot="1" x14ac:dyDescent="0.3">
      <c r="B30" s="15"/>
      <c r="C30" s="14"/>
      <c r="D30" s="75"/>
      <c r="E30" s="13"/>
      <c r="F30" s="14"/>
      <c r="G30" s="14"/>
      <c r="H30" s="13"/>
      <c r="I30" s="30"/>
      <c r="J30" s="30"/>
      <c r="K30" s="30"/>
      <c r="L30" s="30"/>
      <c r="M30" s="31"/>
      <c r="N30" s="30"/>
      <c r="O30" s="74"/>
      <c r="P30" s="245"/>
    </row>
    <row r="31" spans="2:16" x14ac:dyDescent="0.25">
      <c r="H31" s="37"/>
      <c r="I31" s="37"/>
      <c r="J31" s="37"/>
      <c r="K31" s="37"/>
      <c r="L31" s="37"/>
      <c r="M31" s="37"/>
      <c r="N31" s="37"/>
      <c r="O31" s="37"/>
    </row>
    <row r="32" spans="2:16" x14ac:dyDescent="0.25">
      <c r="B32" s="2" t="s">
        <v>166</v>
      </c>
      <c r="G32" s="3"/>
      <c r="H32" s="37"/>
      <c r="I32" s="37"/>
      <c r="J32" s="37"/>
      <c r="K32" s="37"/>
      <c r="L32" s="37"/>
      <c r="M32" s="37"/>
      <c r="N32" s="37"/>
      <c r="O32" s="37"/>
    </row>
    <row r="33" spans="1:15" x14ac:dyDescent="0.25">
      <c r="A33" s="18"/>
      <c r="B33" s="17"/>
      <c r="C33" s="17"/>
      <c r="D33" s="17"/>
      <c r="E33" s="17"/>
      <c r="F33" s="17"/>
      <c r="G33" s="17"/>
      <c r="H33" s="17"/>
      <c r="I33" s="17"/>
    </row>
    <row r="34" spans="1:15" ht="42.75" customHeight="1" x14ac:dyDescent="0.25">
      <c r="J34" s="433" t="s">
        <v>73</v>
      </c>
      <c r="K34" s="434"/>
      <c r="L34" s="364"/>
      <c r="M34" s="432"/>
      <c r="N34" s="365"/>
      <c r="O34" s="135"/>
    </row>
    <row r="35" spans="1:15" ht="18" customHeight="1" x14ac:dyDescent="0.25">
      <c r="K35" s="24" t="s">
        <v>134</v>
      </c>
      <c r="L35" s="364"/>
      <c r="M35" s="432"/>
      <c r="N35" s="365"/>
      <c r="O35" s="41"/>
    </row>
    <row r="36" spans="1:15" x14ac:dyDescent="0.25">
      <c r="A36" s="18"/>
      <c r="B36" s="17"/>
      <c r="C36" s="17"/>
      <c r="D36" s="17"/>
      <c r="E36" s="17"/>
      <c r="F36" s="17"/>
      <c r="G36" s="17"/>
      <c r="H36" s="17"/>
      <c r="I36" s="17"/>
      <c r="K36" s="24" t="s">
        <v>71</v>
      </c>
      <c r="L36" s="364"/>
      <c r="M36" s="432"/>
      <c r="N36" s="365"/>
      <c r="O36" s="41"/>
    </row>
    <row r="37" spans="1:15" x14ac:dyDescent="0.25">
      <c r="B37" s="17"/>
      <c r="C37" s="17"/>
      <c r="D37" s="17"/>
      <c r="E37" s="17"/>
      <c r="F37" s="17"/>
      <c r="G37" s="17"/>
      <c r="H37" s="17"/>
      <c r="I37" s="17"/>
    </row>
    <row r="38" spans="1:15" x14ac:dyDescent="0.25">
      <c r="B38" s="17"/>
      <c r="C38" s="17"/>
      <c r="D38" s="17"/>
      <c r="E38" s="17"/>
      <c r="F38" s="17"/>
      <c r="G38" s="17"/>
      <c r="H38" s="17"/>
      <c r="I38" s="17"/>
      <c r="L38" s="439"/>
      <c r="M38" s="440"/>
      <c r="N38" s="441"/>
    </row>
    <row r="39" spans="1:15" x14ac:dyDescent="0.25">
      <c r="B39" s="17"/>
      <c r="C39" s="17"/>
      <c r="D39" s="17"/>
      <c r="E39" s="17"/>
      <c r="F39" s="17"/>
      <c r="G39" s="17"/>
      <c r="H39" s="17"/>
      <c r="I39" s="17"/>
      <c r="L39" s="442"/>
      <c r="M39" s="443"/>
      <c r="N39" s="444"/>
    </row>
    <row r="40" spans="1:15" x14ac:dyDescent="0.25">
      <c r="B40" s="17"/>
      <c r="C40" s="17"/>
      <c r="D40" s="17"/>
      <c r="E40" s="17"/>
      <c r="F40" s="17"/>
      <c r="G40" s="17"/>
      <c r="H40" s="17"/>
      <c r="I40" s="17"/>
      <c r="L40" s="445"/>
      <c r="M40" s="446"/>
      <c r="N40" s="447"/>
    </row>
    <row r="41" spans="1:15" ht="31.5" customHeight="1" x14ac:dyDescent="0.25">
      <c r="B41" s="17"/>
      <c r="C41" s="17"/>
      <c r="D41" s="17"/>
      <c r="E41" s="17"/>
      <c r="F41" s="17"/>
      <c r="G41" s="17"/>
      <c r="H41" s="17"/>
      <c r="I41" s="17"/>
      <c r="L41" s="397" t="s">
        <v>154</v>
      </c>
      <c r="M41" s="397"/>
      <c r="N41" s="397"/>
      <c r="O41" s="136"/>
    </row>
    <row r="42" spans="1:15" x14ac:dyDescent="0.25">
      <c r="B42" s="17"/>
      <c r="C42" s="17"/>
      <c r="D42" s="17"/>
      <c r="E42" s="17"/>
      <c r="F42" s="17"/>
      <c r="G42" s="17"/>
      <c r="H42" s="17"/>
      <c r="I42" s="17"/>
    </row>
    <row r="43" spans="1:15" x14ac:dyDescent="0.25">
      <c r="B43" s="17"/>
      <c r="C43" s="17"/>
      <c r="D43" s="17"/>
      <c r="E43" s="17"/>
      <c r="F43" s="17"/>
      <c r="G43" s="17"/>
      <c r="H43" s="17"/>
      <c r="I43" s="17"/>
    </row>
  </sheetData>
  <dataConsolidate/>
  <mergeCells count="26">
    <mergeCell ref="L35:N35"/>
    <mergeCell ref="L36:N36"/>
    <mergeCell ref="L38:N40"/>
    <mergeCell ref="L41:N41"/>
    <mergeCell ref="L34:N34"/>
    <mergeCell ref="J34:K34"/>
    <mergeCell ref="H12:H14"/>
    <mergeCell ref="I12:I14"/>
    <mergeCell ref="J12:J14"/>
    <mergeCell ref="K12:M13"/>
    <mergeCell ref="N12:N14"/>
    <mergeCell ref="O12:O14"/>
    <mergeCell ref="H11:O11"/>
    <mergeCell ref="P11:P14"/>
    <mergeCell ref="D5:E5"/>
    <mergeCell ref="D4:E4"/>
    <mergeCell ref="B8:F8"/>
    <mergeCell ref="B9:F9"/>
    <mergeCell ref="B11:D11"/>
    <mergeCell ref="E11:G11"/>
    <mergeCell ref="B12:B14"/>
    <mergeCell ref="C12:C14"/>
    <mergeCell ref="D12:D14"/>
    <mergeCell ref="E12:E14"/>
    <mergeCell ref="F12:F14"/>
    <mergeCell ref="G12:G14"/>
  </mergeCells>
  <dataValidations count="4">
    <dataValidation type="list" allowBlank="1" showInputMessage="1" showErrorMessage="1" sqref="E31" xr:uid="{13F7B612-9B18-48B6-BF16-FE628A657399}">
      <formula1>"L,M,S,XS"</formula1>
    </dataValidation>
    <dataValidation type="list" allowBlank="1" showInputMessage="1" showErrorMessage="1" sqref="H15:O32" xr:uid="{C218F851-2A11-47A4-B983-2AA5EFF2510E}">
      <formula1>"áno,nie"</formula1>
    </dataValidation>
    <dataValidation type="list" allowBlank="1" showInputMessage="1" showErrorMessage="1" sqref="D5" xr:uid="{56D0AA88-A8B9-4F29-ADA1-1D6CDEBE25F8}">
      <formula1>"I.Q,II.Q,III.Q,IV.Q"</formula1>
    </dataValidation>
    <dataValidation type="list" allowBlank="1" showInputMessage="1" showErrorMessage="1" sqref="E15:E30" xr:uid="{4976E1AF-999A-45C8-8A97-406A1FD440F5}">
      <formula1>"L,M,S"</formula1>
    </dataValidation>
  </dataValidations>
  <pageMargins left="0.23622047244094491" right="0.23622047244094491" top="0.39370078740157483" bottom="0.39370078740157483" header="0.19685039370078741" footer="0.19685039370078741"/>
  <pageSetup paperSize="9" scale="59" fitToHeight="0" orientation="landscape" r:id="rId1"/>
  <headerFooter>
    <oddHeader>&amp;R&amp;"Lato,Normálne"&amp;10Príloha č. 6 Zmluvy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57625D-2372-4DCD-AD77-0A0D4CB9A6D5}">
  <sheetPr>
    <pageSetUpPr fitToPage="1"/>
  </sheetPr>
  <dimension ref="A1:S49"/>
  <sheetViews>
    <sheetView showGridLines="0" view="pageLayout" zoomScale="80" zoomScaleNormal="85" zoomScaleSheetLayoutView="70" zoomScalePageLayoutView="80" workbookViewId="0">
      <selection activeCell="AE56" sqref="AE56"/>
    </sheetView>
  </sheetViews>
  <sheetFormatPr defaultColWidth="9.109375" defaultRowHeight="13.8" x14ac:dyDescent="0.25"/>
  <cols>
    <col min="1" max="1" width="5.44140625" style="2" customWidth="1"/>
    <col min="2" max="2" width="5.5546875" style="2" customWidth="1"/>
    <col min="3" max="3" width="14" style="2" customWidth="1"/>
    <col min="4" max="4" width="12.33203125" style="2" customWidth="1"/>
    <col min="5" max="5" width="15" style="2" customWidth="1"/>
    <col min="6" max="6" width="12.33203125" style="2" customWidth="1"/>
    <col min="7" max="7" width="18.6640625" style="2" customWidth="1"/>
    <col min="8" max="8" width="14" style="2" customWidth="1"/>
    <col min="9" max="9" width="15.6640625" style="2" customWidth="1"/>
    <col min="10" max="10" width="14.6640625" style="2" customWidth="1"/>
    <col min="11" max="11" width="6.88671875" style="2" customWidth="1"/>
    <col min="12" max="12" width="14.6640625" style="2" customWidth="1"/>
    <col min="13" max="13" width="6.88671875" style="2" customWidth="1"/>
    <col min="14" max="14" width="14.6640625" style="2" customWidth="1"/>
    <col min="15" max="17" width="6.88671875" style="2" customWidth="1"/>
    <col min="18" max="16384" width="9.109375" style="2"/>
  </cols>
  <sheetData>
    <row r="1" spans="1:18" ht="12.75" customHeight="1" x14ac:dyDescent="0.25"/>
    <row r="2" spans="1:18" s="1" customFormat="1" ht="26.25" customHeight="1" x14ac:dyDescent="0.25">
      <c r="A2" s="2"/>
      <c r="B2" s="448" t="s">
        <v>243</v>
      </c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  <c r="Q2" s="448"/>
      <c r="R2" s="448"/>
    </row>
    <row r="3" spans="1:18" x14ac:dyDescent="0.25">
      <c r="K3" s="46"/>
      <c r="L3" s="46"/>
      <c r="M3" s="46"/>
      <c r="N3" s="46"/>
      <c r="O3" s="46"/>
      <c r="P3" s="46"/>
      <c r="Q3" s="46"/>
      <c r="R3" s="46"/>
    </row>
    <row r="4" spans="1:18" ht="15.75" customHeight="1" x14ac:dyDescent="0.25">
      <c r="B4" s="449" t="s">
        <v>0</v>
      </c>
      <c r="C4" s="449"/>
      <c r="D4" s="319"/>
      <c r="E4" s="319"/>
      <c r="F4" s="319"/>
      <c r="G4" s="319"/>
      <c r="J4" s="308" t="s">
        <v>21</v>
      </c>
      <c r="K4" s="308"/>
      <c r="L4" s="308"/>
      <c r="M4" s="308"/>
      <c r="N4" s="308"/>
      <c r="O4" s="308"/>
      <c r="P4" s="94"/>
      <c r="Q4" s="39"/>
    </row>
    <row r="5" spans="1:18" ht="15.75" customHeight="1" x14ac:dyDescent="0.25">
      <c r="B5" s="449" t="s">
        <v>3</v>
      </c>
      <c r="C5" s="449"/>
      <c r="D5" s="319"/>
      <c r="E5" s="319"/>
      <c r="F5" s="319"/>
      <c r="G5" s="319"/>
      <c r="R5" s="47"/>
    </row>
    <row r="6" spans="1:18" x14ac:dyDescent="0.25">
      <c r="B6" s="3"/>
    </row>
    <row r="7" spans="1:18" ht="14.4" thickBot="1" x14ac:dyDescent="0.3">
      <c r="C7" s="4">
        <v>1</v>
      </c>
      <c r="D7" s="4">
        <v>2</v>
      </c>
      <c r="E7" s="4">
        <v>3</v>
      </c>
      <c r="F7" s="4">
        <v>4</v>
      </c>
      <c r="G7" s="4">
        <v>5</v>
      </c>
      <c r="H7" s="4">
        <v>6</v>
      </c>
      <c r="I7" s="4">
        <v>7</v>
      </c>
      <c r="J7" s="4">
        <v>8</v>
      </c>
      <c r="K7" s="4">
        <v>9</v>
      </c>
      <c r="L7" s="4">
        <v>10</v>
      </c>
      <c r="M7" s="4">
        <v>11</v>
      </c>
      <c r="N7" s="4">
        <v>12</v>
      </c>
      <c r="O7" s="4">
        <v>13</v>
      </c>
      <c r="P7" s="37"/>
      <c r="Q7" s="37"/>
    </row>
    <row r="8" spans="1:18" ht="15" customHeight="1" x14ac:dyDescent="0.25">
      <c r="B8" s="453" t="s">
        <v>1</v>
      </c>
      <c r="C8" s="286" t="s">
        <v>2</v>
      </c>
      <c r="D8" s="362" t="s">
        <v>4</v>
      </c>
      <c r="E8" s="362" t="s">
        <v>5</v>
      </c>
      <c r="F8" s="362" t="s">
        <v>6</v>
      </c>
      <c r="G8" s="362" t="s">
        <v>163</v>
      </c>
      <c r="H8" s="362" t="s">
        <v>29</v>
      </c>
      <c r="I8" s="362" t="s">
        <v>7</v>
      </c>
      <c r="J8" s="286" t="s">
        <v>8</v>
      </c>
      <c r="K8" s="286"/>
      <c r="L8" s="286"/>
      <c r="M8" s="286"/>
      <c r="N8" s="286"/>
      <c r="O8" s="287"/>
      <c r="P8" s="41"/>
      <c r="Q8" s="41"/>
    </row>
    <row r="9" spans="1:18" s="5" customFormat="1" ht="37.950000000000003" customHeight="1" x14ac:dyDescent="0.25">
      <c r="A9" s="2"/>
      <c r="B9" s="431"/>
      <c r="C9" s="435"/>
      <c r="D9" s="278"/>
      <c r="E9" s="278"/>
      <c r="F9" s="278"/>
      <c r="G9" s="278"/>
      <c r="H9" s="278"/>
      <c r="I9" s="278"/>
      <c r="J9" s="278" t="s">
        <v>9</v>
      </c>
      <c r="K9" s="278"/>
      <c r="L9" s="278" t="s">
        <v>23</v>
      </c>
      <c r="M9" s="278"/>
      <c r="N9" s="435" t="s">
        <v>20</v>
      </c>
      <c r="O9" s="452"/>
      <c r="P9" s="41"/>
      <c r="Q9" s="41"/>
    </row>
    <row r="10" spans="1:18" ht="14.4" thickBot="1" x14ac:dyDescent="0.3">
      <c r="A10" s="25"/>
      <c r="B10" s="454"/>
      <c r="C10" s="455"/>
      <c r="D10" s="451"/>
      <c r="E10" s="451"/>
      <c r="F10" s="451"/>
      <c r="G10" s="451"/>
      <c r="H10" s="451"/>
      <c r="I10" s="451"/>
      <c r="J10" s="21" t="s">
        <v>10</v>
      </c>
      <c r="K10" s="21" t="s">
        <v>11</v>
      </c>
      <c r="L10" s="21" t="s">
        <v>10</v>
      </c>
      <c r="M10" s="21" t="s">
        <v>11</v>
      </c>
      <c r="N10" s="21" t="s">
        <v>10</v>
      </c>
      <c r="O10" s="6" t="s">
        <v>11</v>
      </c>
      <c r="P10" s="41"/>
      <c r="Q10" s="41"/>
    </row>
    <row r="11" spans="1:18" x14ac:dyDescent="0.25">
      <c r="B11" s="232">
        <v>1</v>
      </c>
      <c r="C11" s="233"/>
      <c r="D11" s="233"/>
      <c r="E11" s="233"/>
      <c r="F11" s="234"/>
      <c r="G11" s="233"/>
      <c r="H11" s="233"/>
      <c r="I11" s="233"/>
      <c r="J11" s="233"/>
      <c r="K11" s="233"/>
      <c r="L11" s="233"/>
      <c r="M11" s="233"/>
      <c r="N11" s="233"/>
      <c r="O11" s="235"/>
    </row>
    <row r="12" spans="1:18" x14ac:dyDescent="0.25">
      <c r="B12" s="10">
        <v>2</v>
      </c>
      <c r="C12" s="11"/>
      <c r="D12" s="11"/>
      <c r="E12" s="11"/>
      <c r="F12" s="26"/>
      <c r="G12" s="11"/>
      <c r="H12" s="11"/>
      <c r="I12" s="11"/>
      <c r="J12" s="11"/>
      <c r="K12" s="11"/>
      <c r="L12" s="11"/>
      <c r="M12" s="11"/>
      <c r="N12" s="11"/>
      <c r="O12" s="45"/>
    </row>
    <row r="13" spans="1:18" x14ac:dyDescent="0.25">
      <c r="B13" s="10">
        <v>3</v>
      </c>
      <c r="C13" s="11"/>
      <c r="D13" s="11"/>
      <c r="E13" s="11"/>
      <c r="F13" s="26"/>
      <c r="G13" s="11"/>
      <c r="H13" s="11"/>
      <c r="I13" s="11"/>
      <c r="J13" s="11"/>
      <c r="K13" s="11"/>
      <c r="L13" s="11"/>
      <c r="M13" s="11"/>
      <c r="N13" s="11"/>
      <c r="O13" s="45"/>
    </row>
    <row r="14" spans="1:18" x14ac:dyDescent="0.25">
      <c r="B14" s="10">
        <v>4</v>
      </c>
      <c r="C14" s="11"/>
      <c r="D14" s="11"/>
      <c r="E14" s="11"/>
      <c r="F14" s="26"/>
      <c r="G14" s="11"/>
      <c r="H14" s="11"/>
      <c r="I14" s="11"/>
      <c r="J14" s="11"/>
      <c r="K14" s="11"/>
      <c r="L14" s="11"/>
      <c r="M14" s="11"/>
      <c r="N14" s="11"/>
      <c r="O14" s="45"/>
    </row>
    <row r="15" spans="1:18" x14ac:dyDescent="0.25">
      <c r="B15" s="10">
        <v>5</v>
      </c>
      <c r="C15" s="11"/>
      <c r="D15" s="11"/>
      <c r="E15" s="11"/>
      <c r="F15" s="26"/>
      <c r="G15" s="11"/>
      <c r="H15" s="11"/>
      <c r="I15" s="11"/>
      <c r="J15" s="11"/>
      <c r="K15" s="11"/>
      <c r="L15" s="11"/>
      <c r="M15" s="11"/>
      <c r="N15" s="11"/>
      <c r="O15" s="45"/>
    </row>
    <row r="16" spans="1:18" x14ac:dyDescent="0.25">
      <c r="B16" s="10"/>
      <c r="C16" s="11"/>
      <c r="D16" s="11"/>
      <c r="E16" s="11"/>
      <c r="F16" s="26"/>
      <c r="G16" s="11"/>
      <c r="H16" s="11"/>
      <c r="I16" s="11"/>
      <c r="J16" s="11"/>
      <c r="K16" s="11"/>
      <c r="L16" s="11"/>
      <c r="M16" s="11"/>
      <c r="N16" s="11"/>
      <c r="O16" s="45"/>
    </row>
    <row r="17" spans="2:19" x14ac:dyDescent="0.25">
      <c r="B17" s="10"/>
      <c r="C17" s="11"/>
      <c r="D17" s="11"/>
      <c r="E17" s="11"/>
      <c r="F17" s="26"/>
      <c r="G17" s="11"/>
      <c r="H17" s="11"/>
      <c r="I17" s="11"/>
      <c r="J17" s="11"/>
      <c r="K17" s="11"/>
      <c r="L17" s="11"/>
      <c r="M17" s="11"/>
      <c r="N17" s="11"/>
      <c r="O17" s="45"/>
    </row>
    <row r="18" spans="2:19" x14ac:dyDescent="0.25">
      <c r="B18" s="10"/>
      <c r="C18" s="11"/>
      <c r="D18" s="11"/>
      <c r="E18" s="11"/>
      <c r="F18" s="26"/>
      <c r="G18" s="11"/>
      <c r="H18" s="11"/>
      <c r="I18" s="11"/>
      <c r="J18" s="11"/>
      <c r="K18" s="11"/>
      <c r="L18" s="11"/>
      <c r="M18" s="11"/>
      <c r="N18" s="11"/>
      <c r="O18" s="45"/>
    </row>
    <row r="19" spans="2:19" x14ac:dyDescent="0.25">
      <c r="B19" s="10"/>
      <c r="C19" s="11"/>
      <c r="D19" s="11"/>
      <c r="E19" s="11"/>
      <c r="F19" s="26"/>
      <c r="G19" s="11"/>
      <c r="H19" s="11"/>
      <c r="I19" s="11"/>
      <c r="J19" s="11"/>
      <c r="K19" s="11"/>
      <c r="L19" s="11"/>
      <c r="M19" s="11"/>
      <c r="N19" s="11"/>
      <c r="O19" s="45"/>
    </row>
    <row r="20" spans="2:19" x14ac:dyDescent="0.25">
      <c r="B20" s="10"/>
      <c r="C20" s="11"/>
      <c r="D20" s="11"/>
      <c r="E20" s="11"/>
      <c r="F20" s="26"/>
      <c r="G20" s="11"/>
      <c r="H20" s="11"/>
      <c r="I20" s="11"/>
      <c r="J20" s="11"/>
      <c r="K20" s="11"/>
      <c r="L20" s="11"/>
      <c r="M20" s="11"/>
      <c r="N20" s="11"/>
      <c r="O20" s="45"/>
    </row>
    <row r="21" spans="2:19" x14ac:dyDescent="0.25">
      <c r="B21" s="10"/>
      <c r="C21" s="11"/>
      <c r="D21" s="11"/>
      <c r="E21" s="11"/>
      <c r="F21" s="26"/>
      <c r="G21" s="11"/>
      <c r="H21" s="11"/>
      <c r="I21" s="11"/>
      <c r="J21" s="11"/>
      <c r="K21" s="11"/>
      <c r="L21" s="11"/>
      <c r="M21" s="11"/>
      <c r="N21" s="11"/>
      <c r="O21" s="45"/>
    </row>
    <row r="22" spans="2:19" x14ac:dyDescent="0.25">
      <c r="B22" s="10"/>
      <c r="C22" s="11"/>
      <c r="D22" s="11"/>
      <c r="E22" s="11"/>
      <c r="F22" s="26"/>
      <c r="G22" s="11"/>
      <c r="H22" s="11"/>
      <c r="I22" s="11"/>
      <c r="J22" s="11"/>
      <c r="K22" s="11"/>
      <c r="L22" s="11"/>
      <c r="M22" s="11"/>
      <c r="N22" s="11"/>
      <c r="O22" s="45"/>
    </row>
    <row r="23" spans="2:19" x14ac:dyDescent="0.25">
      <c r="B23" s="10"/>
      <c r="C23" s="11"/>
      <c r="D23" s="11"/>
      <c r="E23" s="11"/>
      <c r="F23" s="26"/>
      <c r="G23" s="11"/>
      <c r="H23" s="11"/>
      <c r="I23" s="11"/>
      <c r="J23" s="11"/>
      <c r="K23" s="11"/>
      <c r="L23" s="11"/>
      <c r="M23" s="11"/>
      <c r="N23" s="11"/>
      <c r="O23" s="45"/>
    </row>
    <row r="24" spans="2:19" x14ac:dyDescent="0.25">
      <c r="B24" s="10"/>
      <c r="C24" s="11"/>
      <c r="D24" s="11"/>
      <c r="E24" s="11"/>
      <c r="F24" s="26"/>
      <c r="G24" s="11"/>
      <c r="H24" s="11"/>
      <c r="I24" s="11"/>
      <c r="J24" s="11"/>
      <c r="K24" s="11"/>
      <c r="L24" s="11"/>
      <c r="M24" s="11"/>
      <c r="N24" s="11"/>
      <c r="O24" s="45"/>
    </row>
    <row r="25" spans="2:19" x14ac:dyDescent="0.25">
      <c r="B25" s="10"/>
      <c r="C25" s="11"/>
      <c r="D25" s="11"/>
      <c r="E25" s="11"/>
      <c r="F25" s="26"/>
      <c r="G25" s="11"/>
      <c r="H25" s="11"/>
      <c r="I25" s="11"/>
      <c r="J25" s="11"/>
      <c r="K25" s="11"/>
      <c r="L25" s="11"/>
      <c r="M25" s="11"/>
      <c r="N25" s="11"/>
      <c r="O25" s="45"/>
    </row>
    <row r="26" spans="2:19" ht="14.4" thickBot="1" x14ac:dyDescent="0.3">
      <c r="B26" s="13"/>
      <c r="C26" s="14"/>
      <c r="D26" s="14"/>
      <c r="E26" s="14"/>
      <c r="F26" s="30"/>
      <c r="G26" s="14"/>
      <c r="H26" s="14"/>
      <c r="I26" s="14"/>
      <c r="J26" s="14"/>
      <c r="K26" s="14"/>
      <c r="L26" s="14"/>
      <c r="M26" s="14"/>
      <c r="N26" s="14"/>
      <c r="O26" s="75"/>
    </row>
    <row r="27" spans="2:19" ht="18.75" customHeight="1" thickBot="1" x14ac:dyDescent="0.3">
      <c r="H27" s="227" t="s">
        <v>138</v>
      </c>
      <c r="I27" s="228"/>
      <c r="J27" s="229"/>
      <c r="K27" s="229"/>
      <c r="L27" s="230"/>
      <c r="M27" s="230"/>
      <c r="N27" s="230"/>
      <c r="O27" s="231"/>
      <c r="R27" s="3"/>
    </row>
    <row r="29" spans="2:19" x14ac:dyDescent="0.25">
      <c r="B29" s="16" t="s">
        <v>16</v>
      </c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</row>
    <row r="30" spans="2:19" x14ac:dyDescent="0.25">
      <c r="B30" s="18">
        <v>1</v>
      </c>
      <c r="C30" s="17" t="s">
        <v>13</v>
      </c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</row>
    <row r="31" spans="2:19" ht="13.95" customHeight="1" x14ac:dyDescent="0.25">
      <c r="B31" s="18">
        <v>2</v>
      </c>
      <c r="C31" s="17" t="s">
        <v>14</v>
      </c>
      <c r="D31" s="17"/>
      <c r="E31" s="17"/>
      <c r="F31" s="17"/>
      <c r="G31" s="17"/>
      <c r="H31" s="17"/>
      <c r="I31" s="17"/>
      <c r="J31" s="17"/>
      <c r="K31" s="17"/>
      <c r="L31" s="450" t="s">
        <v>141</v>
      </c>
      <c r="M31" s="450"/>
      <c r="N31" s="450"/>
      <c r="O31" s="456"/>
      <c r="P31" s="456"/>
      <c r="Q31" s="456"/>
      <c r="R31" s="17"/>
      <c r="S31" s="17"/>
    </row>
    <row r="32" spans="2:19" ht="13.95" customHeight="1" x14ac:dyDescent="0.25">
      <c r="B32" s="18">
        <v>3</v>
      </c>
      <c r="C32" s="17" t="s">
        <v>15</v>
      </c>
      <c r="D32" s="17"/>
      <c r="E32" s="17"/>
      <c r="F32" s="17"/>
      <c r="G32" s="17"/>
      <c r="H32" s="17"/>
      <c r="I32" s="17"/>
      <c r="J32" s="17"/>
      <c r="K32" s="17"/>
      <c r="L32" s="450"/>
      <c r="M32" s="450"/>
      <c r="N32" s="450"/>
      <c r="O32" s="456"/>
      <c r="P32" s="456"/>
      <c r="Q32" s="456"/>
      <c r="R32" s="17"/>
      <c r="S32" s="17"/>
    </row>
    <row r="33" spans="2:19" x14ac:dyDescent="0.25">
      <c r="B33" s="18">
        <v>4</v>
      </c>
      <c r="C33" s="17" t="s">
        <v>17</v>
      </c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17" t="s">
        <v>134</v>
      </c>
      <c r="O33" s="459"/>
      <c r="P33" s="460"/>
      <c r="Q33" s="461"/>
      <c r="R33" s="17"/>
      <c r="S33" s="17"/>
    </row>
    <row r="34" spans="2:19" x14ac:dyDescent="0.25">
      <c r="B34" s="18">
        <v>5</v>
      </c>
      <c r="C34" s="17" t="s">
        <v>164</v>
      </c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17" t="s">
        <v>71</v>
      </c>
      <c r="O34" s="459"/>
      <c r="P34" s="460"/>
      <c r="Q34" s="461"/>
      <c r="R34" s="17"/>
      <c r="S34" s="17"/>
    </row>
    <row r="35" spans="2:19" x14ac:dyDescent="0.25">
      <c r="B35" s="18">
        <v>6</v>
      </c>
      <c r="C35" s="17" t="s">
        <v>18</v>
      </c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7"/>
    </row>
    <row r="36" spans="2:19" x14ac:dyDescent="0.25">
      <c r="B36" s="18">
        <v>7</v>
      </c>
      <c r="C36" s="17" t="s">
        <v>22</v>
      </c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456"/>
      <c r="P36" s="456"/>
      <c r="Q36" s="456"/>
      <c r="R36" s="17"/>
      <c r="S36" s="17"/>
    </row>
    <row r="37" spans="2:19" x14ac:dyDescent="0.25">
      <c r="B37" s="18">
        <v>8</v>
      </c>
      <c r="C37" s="17" t="s">
        <v>28</v>
      </c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456"/>
      <c r="P37" s="456"/>
      <c r="Q37" s="456"/>
      <c r="R37" s="17"/>
      <c r="S37" s="17"/>
    </row>
    <row r="38" spans="2:19" x14ac:dyDescent="0.25">
      <c r="B38" s="18">
        <v>9</v>
      </c>
      <c r="C38" s="17" t="s">
        <v>19</v>
      </c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456"/>
      <c r="P38" s="456"/>
      <c r="Q38" s="456"/>
      <c r="R38" s="17"/>
      <c r="S38" s="17"/>
    </row>
    <row r="39" spans="2:19" x14ac:dyDescent="0.25">
      <c r="B39" s="18">
        <v>10</v>
      </c>
      <c r="C39" s="17" t="s">
        <v>25</v>
      </c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457" t="s">
        <v>154</v>
      </c>
      <c r="P39" s="457"/>
      <c r="Q39" s="457"/>
      <c r="R39" s="17"/>
      <c r="S39" s="17"/>
    </row>
    <row r="40" spans="2:19" x14ac:dyDescent="0.25">
      <c r="B40" s="18">
        <v>11</v>
      </c>
      <c r="C40" s="17" t="s">
        <v>24</v>
      </c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458"/>
      <c r="P40" s="458"/>
      <c r="Q40" s="458"/>
      <c r="R40" s="17"/>
      <c r="S40" s="17"/>
    </row>
    <row r="41" spans="2:19" x14ac:dyDescent="0.25">
      <c r="B41" s="18">
        <v>12</v>
      </c>
      <c r="C41" s="17" t="s">
        <v>26</v>
      </c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</row>
    <row r="42" spans="2:19" x14ac:dyDescent="0.25">
      <c r="B42" s="18">
        <v>13</v>
      </c>
      <c r="C42" s="17" t="s">
        <v>27</v>
      </c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</row>
    <row r="43" spans="2:19" x14ac:dyDescent="0.25">
      <c r="B43" s="18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</row>
    <row r="44" spans="2:19" x14ac:dyDescent="0.25">
      <c r="B44" s="18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</row>
    <row r="45" spans="2:19" x14ac:dyDescent="0.25">
      <c r="B45" s="18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</row>
    <row r="46" spans="2:19" x14ac:dyDescent="0.25">
      <c r="B46" s="18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</row>
    <row r="47" spans="2:19" x14ac:dyDescent="0.25">
      <c r="B47" s="18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</row>
    <row r="48" spans="2:19" x14ac:dyDescent="0.25">
      <c r="B48" s="18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</row>
    <row r="49" spans="2:19" x14ac:dyDescent="0.25">
      <c r="B49" s="18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</row>
  </sheetData>
  <mergeCells count="24">
    <mergeCell ref="D8:D10"/>
    <mergeCell ref="E8:E10"/>
    <mergeCell ref="F8:F10"/>
    <mergeCell ref="O36:Q38"/>
    <mergeCell ref="O39:Q40"/>
    <mergeCell ref="O31:Q32"/>
    <mergeCell ref="O33:Q33"/>
    <mergeCell ref="O34:Q34"/>
    <mergeCell ref="B2:R2"/>
    <mergeCell ref="B4:C4"/>
    <mergeCell ref="D4:G4"/>
    <mergeCell ref="J4:O4"/>
    <mergeCell ref="L31:N32"/>
    <mergeCell ref="B5:C5"/>
    <mergeCell ref="D5:G5"/>
    <mergeCell ref="G8:G10"/>
    <mergeCell ref="H8:H10"/>
    <mergeCell ref="I8:I10"/>
    <mergeCell ref="J8:O8"/>
    <mergeCell ref="J9:K9"/>
    <mergeCell ref="L9:M9"/>
    <mergeCell ref="N9:O9"/>
    <mergeCell ref="B8:B10"/>
    <mergeCell ref="C8:C10"/>
  </mergeCells>
  <dataValidations count="1">
    <dataValidation type="list" allowBlank="1" showInputMessage="1" showErrorMessage="1" sqref="F11:F26" xr:uid="{2FFE462D-E2A9-4F2A-B7BF-3B5B102C12F2}">
      <formula1>"L,M,S"</formula1>
    </dataValidation>
  </dataValidations>
  <pageMargins left="0.23622047244094491" right="0.23622047244094491" top="0.39370078740157483" bottom="0.39370078740157483" header="0.19685039370078741" footer="0.19685039370078741"/>
  <pageSetup paperSize="9" scale="71" fitToHeight="0" orientation="landscape" r:id="rId1"/>
  <headerFooter>
    <oddHeader>&amp;R&amp;"Lato,Normálne"&amp;10Príloha č. 6 Zmluvy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412523-B846-41B1-8DB2-193DA0B06F60}">
  <sheetPr>
    <pageSetUpPr fitToPage="1"/>
  </sheetPr>
  <dimension ref="A1:P28"/>
  <sheetViews>
    <sheetView showGridLines="0" view="pageLayout" zoomScaleNormal="100" zoomScaleSheetLayoutView="115" workbookViewId="0">
      <selection activeCell="H35" sqref="H35"/>
    </sheetView>
  </sheetViews>
  <sheetFormatPr defaultRowHeight="14.4" x14ac:dyDescent="0.3"/>
  <cols>
    <col min="1" max="1" width="5.44140625" style="2" customWidth="1"/>
    <col min="2" max="2" width="11.109375" customWidth="1"/>
    <col min="3" max="3" width="12.6640625" customWidth="1"/>
    <col min="4" max="4" width="11.5546875" customWidth="1"/>
    <col min="5" max="5" width="18.109375" customWidth="1"/>
    <col min="6" max="6" width="23.44140625" customWidth="1"/>
    <col min="7" max="7" width="15.6640625" customWidth="1"/>
    <col min="9" max="9" width="19.44140625" customWidth="1"/>
  </cols>
  <sheetData>
    <row r="1" spans="1:16" s="2" customFormat="1" ht="12.75" customHeight="1" x14ac:dyDescent="0.25"/>
    <row r="2" spans="1:16" s="1" customFormat="1" ht="26.25" customHeight="1" x14ac:dyDescent="0.25">
      <c r="A2" s="2"/>
      <c r="B2" s="448" t="s">
        <v>247</v>
      </c>
      <c r="C2" s="448"/>
      <c r="D2" s="448"/>
      <c r="E2" s="448"/>
      <c r="F2" s="448"/>
      <c r="G2" s="448"/>
      <c r="H2" s="448"/>
      <c r="I2" s="448"/>
      <c r="J2" s="448"/>
      <c r="K2" s="448"/>
      <c r="L2" s="448"/>
      <c r="M2" s="448"/>
      <c r="N2" s="448"/>
      <c r="O2" s="448"/>
      <c r="P2" s="448"/>
    </row>
    <row r="3" spans="1:16" s="2" customFormat="1" ht="13.8" x14ac:dyDescent="0.25">
      <c r="K3" s="46"/>
      <c r="L3" s="46"/>
      <c r="M3" s="46"/>
      <c r="N3" s="46"/>
      <c r="O3" s="46"/>
      <c r="P3" s="46"/>
    </row>
    <row r="4" spans="1:16" s="2" customFormat="1" ht="15.75" customHeight="1" x14ac:dyDescent="0.25">
      <c r="B4" s="449" t="s">
        <v>0</v>
      </c>
      <c r="C4" s="449"/>
      <c r="D4" s="413"/>
      <c r="E4" s="413"/>
      <c r="F4" s="40"/>
      <c r="J4" s="462" t="s">
        <v>21</v>
      </c>
      <c r="K4" s="462"/>
      <c r="L4" s="462"/>
      <c r="M4" s="462"/>
      <c r="N4" s="462"/>
      <c r="O4" s="22"/>
    </row>
    <row r="5" spans="1:16" s="2" customFormat="1" ht="15.75" customHeight="1" x14ac:dyDescent="0.25">
      <c r="B5" s="449" t="s">
        <v>81</v>
      </c>
      <c r="C5" s="449"/>
      <c r="D5" s="424"/>
      <c r="E5" s="424"/>
      <c r="F5" s="24" t="s">
        <v>31</v>
      </c>
      <c r="G5" s="90"/>
      <c r="J5" s="464"/>
      <c r="K5" s="464"/>
      <c r="L5" s="464"/>
      <c r="M5" s="464"/>
      <c r="N5" s="464"/>
      <c r="O5" s="464"/>
      <c r="P5" s="47"/>
    </row>
    <row r="6" spans="1:16" s="2" customFormat="1" ht="13.8" x14ac:dyDescent="0.25">
      <c r="B6" s="3"/>
    </row>
    <row r="7" spans="1:16" ht="56.4" customHeight="1" x14ac:dyDescent="0.3">
      <c r="B7" s="20" t="s">
        <v>51</v>
      </c>
      <c r="C7" s="20" t="s">
        <v>32</v>
      </c>
      <c r="D7" s="20" t="s">
        <v>33</v>
      </c>
      <c r="E7" s="19" t="s">
        <v>113</v>
      </c>
      <c r="F7" s="19" t="s">
        <v>114</v>
      </c>
      <c r="G7" s="435" t="s">
        <v>54</v>
      </c>
      <c r="H7" s="435"/>
      <c r="I7" s="435"/>
      <c r="J7" s="435"/>
      <c r="K7" s="435"/>
    </row>
    <row r="8" spans="1:16" x14ac:dyDescent="0.3">
      <c r="B8" s="88"/>
      <c r="C8" s="88"/>
      <c r="D8" s="88"/>
      <c r="E8" s="88"/>
      <c r="F8" s="88"/>
      <c r="G8" s="463"/>
      <c r="H8" s="463"/>
      <c r="I8" s="463"/>
      <c r="J8" s="463"/>
      <c r="K8" s="463"/>
    </row>
    <row r="9" spans="1:16" x14ac:dyDescent="0.3">
      <c r="B9" s="88"/>
      <c r="C9" s="88"/>
      <c r="D9" s="88"/>
      <c r="E9" s="88"/>
      <c r="F9" s="88"/>
      <c r="G9" s="463"/>
      <c r="H9" s="463"/>
      <c r="I9" s="463"/>
      <c r="J9" s="463"/>
      <c r="K9" s="463"/>
    </row>
    <row r="10" spans="1:16" x14ac:dyDescent="0.3">
      <c r="A10" s="25"/>
      <c r="B10" s="88"/>
      <c r="C10" s="88"/>
      <c r="D10" s="88"/>
      <c r="E10" s="88"/>
      <c r="F10" s="88"/>
      <c r="G10" s="463"/>
      <c r="H10" s="463"/>
      <c r="I10" s="463"/>
      <c r="J10" s="463"/>
      <c r="K10" s="463"/>
    </row>
    <row r="11" spans="1:16" x14ac:dyDescent="0.3">
      <c r="B11" s="88"/>
      <c r="C11" s="88"/>
      <c r="D11" s="88"/>
      <c r="E11" s="88"/>
      <c r="F11" s="88"/>
      <c r="G11" s="463"/>
      <c r="H11" s="463"/>
      <c r="I11" s="463"/>
      <c r="J11" s="463"/>
      <c r="K11" s="463"/>
    </row>
    <row r="12" spans="1:16" x14ac:dyDescent="0.3">
      <c r="B12" s="88"/>
      <c r="C12" s="88"/>
      <c r="D12" s="88"/>
      <c r="E12" s="88"/>
      <c r="F12" s="88"/>
      <c r="G12" s="463"/>
      <c r="H12" s="463"/>
      <c r="I12" s="463"/>
      <c r="J12" s="463"/>
      <c r="K12" s="463"/>
    </row>
    <row r="13" spans="1:16" x14ac:dyDescent="0.3">
      <c r="B13" s="88"/>
      <c r="C13" s="88"/>
      <c r="D13" s="88"/>
      <c r="E13" s="88"/>
      <c r="F13" s="88"/>
      <c r="G13" s="463"/>
      <c r="H13" s="463"/>
      <c r="I13" s="463"/>
      <c r="J13" s="463"/>
      <c r="K13" s="463"/>
    </row>
    <row r="14" spans="1:16" x14ac:dyDescent="0.3">
      <c r="B14" s="88"/>
      <c r="C14" s="88"/>
      <c r="D14" s="88"/>
      <c r="E14" s="88"/>
      <c r="F14" s="88"/>
      <c r="G14" s="463"/>
      <c r="H14" s="463"/>
      <c r="I14" s="463"/>
      <c r="J14" s="463"/>
      <c r="K14" s="463"/>
    </row>
    <row r="15" spans="1:16" x14ac:dyDescent="0.3">
      <c r="B15" s="88"/>
      <c r="C15" s="88"/>
      <c r="D15" s="88"/>
      <c r="E15" s="88"/>
      <c r="F15" s="88"/>
      <c r="G15" s="463"/>
      <c r="H15" s="463"/>
      <c r="I15" s="463"/>
      <c r="J15" s="463"/>
      <c r="K15" s="463"/>
    </row>
    <row r="16" spans="1:16" x14ac:dyDescent="0.3">
      <c r="B16" s="88"/>
      <c r="C16" s="88"/>
      <c r="D16" s="88"/>
      <c r="E16" s="88"/>
      <c r="F16" s="88"/>
      <c r="G16" s="463"/>
      <c r="H16" s="463"/>
      <c r="I16" s="463"/>
      <c r="J16" s="463"/>
      <c r="K16" s="463"/>
    </row>
    <row r="20" spans="7:12" s="2" customFormat="1" ht="42.75" customHeight="1" x14ac:dyDescent="0.25">
      <c r="G20" s="317" t="s">
        <v>73</v>
      </c>
      <c r="H20" s="317"/>
      <c r="I20" s="303"/>
      <c r="J20" s="272"/>
      <c r="K20" s="272"/>
      <c r="L20" s="272"/>
    </row>
    <row r="21" spans="7:12" s="2" customFormat="1" ht="18" customHeight="1" x14ac:dyDescent="0.25">
      <c r="I21" s="56" t="s">
        <v>134</v>
      </c>
      <c r="J21" s="272"/>
      <c r="K21" s="272"/>
      <c r="L21" s="272"/>
    </row>
    <row r="22" spans="7:12" s="2" customFormat="1" ht="13.8" x14ac:dyDescent="0.25">
      <c r="I22" s="56" t="s">
        <v>71</v>
      </c>
      <c r="J22" s="272"/>
      <c r="K22" s="272"/>
      <c r="L22" s="272"/>
    </row>
    <row r="24" spans="7:12" x14ac:dyDescent="0.3">
      <c r="J24" s="463"/>
      <c r="K24" s="463"/>
      <c r="L24" s="463"/>
    </row>
    <row r="25" spans="7:12" x14ac:dyDescent="0.3">
      <c r="J25" s="463"/>
      <c r="K25" s="463"/>
      <c r="L25" s="463"/>
    </row>
    <row r="26" spans="7:12" x14ac:dyDescent="0.3">
      <c r="J26" s="463"/>
      <c r="K26" s="463"/>
      <c r="L26" s="463"/>
    </row>
    <row r="27" spans="7:12" x14ac:dyDescent="0.3">
      <c r="J27" s="465" t="s">
        <v>154</v>
      </c>
      <c r="K27" s="465"/>
      <c r="L27" s="465"/>
    </row>
    <row r="28" spans="7:12" x14ac:dyDescent="0.3">
      <c r="J28" s="466"/>
      <c r="K28" s="466"/>
      <c r="L28" s="466"/>
    </row>
  </sheetData>
  <mergeCells count="23">
    <mergeCell ref="G14:K14"/>
    <mergeCell ref="G20:I20"/>
    <mergeCell ref="J24:L26"/>
    <mergeCell ref="J27:L28"/>
    <mergeCell ref="J20:L20"/>
    <mergeCell ref="J21:L21"/>
    <mergeCell ref="J22:L22"/>
    <mergeCell ref="B2:P2"/>
    <mergeCell ref="B4:C4"/>
    <mergeCell ref="D4:E4"/>
    <mergeCell ref="J4:N4"/>
    <mergeCell ref="G16:K16"/>
    <mergeCell ref="G15:K15"/>
    <mergeCell ref="B5:C5"/>
    <mergeCell ref="J5:O5"/>
    <mergeCell ref="G7:K7"/>
    <mergeCell ref="G8:K8"/>
    <mergeCell ref="G9:K9"/>
    <mergeCell ref="D5:E5"/>
    <mergeCell ref="G10:K10"/>
    <mergeCell ref="G11:K11"/>
    <mergeCell ref="G12:K12"/>
    <mergeCell ref="G13:K13"/>
  </mergeCells>
  <dataValidations count="1">
    <dataValidation type="list" allowBlank="1" showInputMessage="1" showErrorMessage="1" sqref="D5" xr:uid="{09BFD8DF-A507-4989-9372-B6AAAE3F642C}">
      <formula1>"I.Q,II.Q,III.Q,IV.Q"</formula1>
    </dataValidation>
  </dataValidations>
  <pageMargins left="0.51181102362204722" right="0.51181102362204722" top="0.39370078740157483" bottom="0.39370078740157483" header="0.19685039370078741" footer="0.19685039370078741"/>
  <pageSetup paperSize="9" scale="72" fitToHeight="0" orientation="landscape" r:id="rId1"/>
  <headerFooter>
    <oddHeader>&amp;R&amp;"Lato,Normálne"&amp;10Príloha č. 6 Zmluvy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867B7D-8F45-411E-BE9F-3FDE0F89A5A7}">
  <sheetPr>
    <pageSetUpPr fitToPage="1"/>
  </sheetPr>
  <dimension ref="A2:X46"/>
  <sheetViews>
    <sheetView showGridLines="0" view="pageLayout" topLeftCell="A5" zoomScale="85" zoomScaleNormal="115" zoomScalePageLayoutView="85" workbookViewId="0">
      <selection activeCell="G49" sqref="G49"/>
    </sheetView>
  </sheetViews>
  <sheetFormatPr defaultColWidth="9.109375" defaultRowHeight="13.8" x14ac:dyDescent="0.25"/>
  <cols>
    <col min="1" max="1" width="11" style="2" customWidth="1"/>
    <col min="2" max="2" width="12.44140625" style="2" customWidth="1"/>
    <col min="3" max="3" width="10.44140625" style="2" customWidth="1"/>
    <col min="4" max="4" width="11.44140625" style="2" customWidth="1"/>
    <col min="5" max="5" width="13.6640625" style="2" customWidth="1"/>
    <col min="6" max="6" width="10.88671875" style="2" customWidth="1"/>
    <col min="7" max="7" width="13.109375" style="2" customWidth="1"/>
    <col min="8" max="8" width="12.44140625" style="2" customWidth="1"/>
    <col min="9" max="9" width="14" style="2" customWidth="1"/>
    <col min="10" max="10" width="9.88671875" style="2" customWidth="1"/>
    <col min="11" max="11" width="11.33203125" style="2" customWidth="1"/>
    <col min="12" max="12" width="9.109375" style="2"/>
    <col min="13" max="13" width="14.5546875" style="2" customWidth="1"/>
    <col min="14" max="14" width="11.33203125" style="2" customWidth="1"/>
    <col min="15" max="15" width="14.5546875" style="2" customWidth="1"/>
    <col min="16" max="16" width="12.44140625" style="2" customWidth="1"/>
    <col min="17" max="17" width="11.33203125" style="2" customWidth="1"/>
    <col min="18" max="18" width="9.6640625" style="2" customWidth="1"/>
    <col min="19" max="19" width="11.33203125" style="2" customWidth="1"/>
    <col min="20" max="20" width="9.33203125" style="2" customWidth="1"/>
    <col min="21" max="21" width="15.88671875" style="2" customWidth="1"/>
    <col min="22" max="22" width="10.33203125" style="2" customWidth="1"/>
    <col min="23" max="23" width="11.6640625" style="2" customWidth="1"/>
    <col min="24" max="16384" width="9.109375" style="2"/>
  </cols>
  <sheetData>
    <row r="2" spans="1:24" ht="17.399999999999999" x14ac:dyDescent="0.3">
      <c r="B2" s="270" t="s">
        <v>115</v>
      </c>
      <c r="C2" s="270"/>
      <c r="D2" s="270"/>
      <c r="E2" s="270"/>
      <c r="F2" s="270"/>
      <c r="G2" s="270"/>
      <c r="H2" s="270"/>
      <c r="I2" s="270"/>
      <c r="J2" s="270"/>
    </row>
    <row r="3" spans="1:24" ht="15" customHeight="1" x14ac:dyDescent="0.3">
      <c r="B3" s="89"/>
      <c r="C3" s="89"/>
      <c r="D3" s="89"/>
      <c r="E3" s="89"/>
      <c r="F3" s="89"/>
      <c r="G3" s="89"/>
      <c r="H3" s="89"/>
      <c r="I3" s="89"/>
      <c r="J3" s="89"/>
    </row>
    <row r="4" spans="1:24" x14ac:dyDescent="0.25">
      <c r="L4" s="87" t="s">
        <v>21</v>
      </c>
      <c r="M4" s="87"/>
      <c r="N4" s="87"/>
      <c r="O4" s="87"/>
      <c r="P4" s="87"/>
      <c r="Q4" s="22"/>
      <c r="R4" s="22"/>
      <c r="S4" s="22"/>
      <c r="T4" s="22"/>
      <c r="U4" s="22"/>
      <c r="V4" s="22"/>
      <c r="W4" s="22"/>
      <c r="X4" s="22"/>
    </row>
    <row r="5" spans="1:24" x14ac:dyDescent="0.25">
      <c r="B5" s="271" t="s">
        <v>0</v>
      </c>
      <c r="C5" s="271"/>
      <c r="D5" s="272"/>
      <c r="E5" s="272"/>
      <c r="F5" s="272"/>
      <c r="L5" s="105" t="s">
        <v>12</v>
      </c>
      <c r="M5" s="106"/>
      <c r="N5" s="106"/>
      <c r="O5" s="106"/>
      <c r="P5" s="106"/>
      <c r="Q5" s="23"/>
      <c r="R5" s="23"/>
      <c r="S5" s="23"/>
      <c r="T5" s="23"/>
      <c r="U5" s="23"/>
      <c r="V5" s="23"/>
      <c r="W5" s="23"/>
      <c r="X5" s="23"/>
    </row>
    <row r="6" spans="1:24" x14ac:dyDescent="0.25">
      <c r="A6" s="282" t="s">
        <v>81</v>
      </c>
      <c r="B6" s="282"/>
      <c r="C6" s="283"/>
      <c r="D6" s="272"/>
      <c r="E6" s="272"/>
      <c r="F6" s="272"/>
      <c r="G6" s="24" t="s">
        <v>31</v>
      </c>
      <c r="H6" s="90"/>
    </row>
    <row r="8" spans="1:24" ht="14.4" thickBot="1" x14ac:dyDescent="0.3"/>
    <row r="9" spans="1:24" ht="19.5" customHeight="1" x14ac:dyDescent="0.25">
      <c r="A9" s="278" t="s">
        <v>74</v>
      </c>
      <c r="B9" s="278" t="s">
        <v>32</v>
      </c>
      <c r="C9" s="280" t="s">
        <v>33</v>
      </c>
      <c r="D9" s="284" t="s">
        <v>167</v>
      </c>
      <c r="E9" s="286" t="s">
        <v>122</v>
      </c>
      <c r="F9" s="286"/>
      <c r="G9" s="286"/>
      <c r="H9" s="286"/>
      <c r="I9" s="286"/>
      <c r="J9" s="286"/>
      <c r="K9" s="286"/>
      <c r="L9" s="286"/>
      <c r="M9" s="287"/>
      <c r="N9" s="137"/>
      <c r="O9" s="292" t="s">
        <v>111</v>
      </c>
      <c r="P9" s="292"/>
      <c r="Q9" s="292"/>
      <c r="R9" s="292"/>
      <c r="S9" s="292"/>
      <c r="T9" s="292"/>
      <c r="U9" s="293"/>
      <c r="V9" s="284" t="s">
        <v>123</v>
      </c>
      <c r="W9" s="294"/>
    </row>
    <row r="10" spans="1:24" ht="32.25" customHeight="1" x14ac:dyDescent="0.25">
      <c r="A10" s="278"/>
      <c r="B10" s="278"/>
      <c r="C10" s="280"/>
      <c r="D10" s="285"/>
      <c r="E10" s="267" t="s">
        <v>34</v>
      </c>
      <c r="F10" s="267" t="s">
        <v>35</v>
      </c>
      <c r="G10" s="267" t="s">
        <v>36</v>
      </c>
      <c r="H10" s="267" t="s">
        <v>37</v>
      </c>
      <c r="I10" s="267" t="s">
        <v>38</v>
      </c>
      <c r="J10" s="259" t="s">
        <v>39</v>
      </c>
      <c r="K10" s="259"/>
      <c r="L10" s="259"/>
      <c r="M10" s="264" t="s">
        <v>40</v>
      </c>
      <c r="N10" s="269" t="s">
        <v>168</v>
      </c>
      <c r="O10" s="265" t="s">
        <v>110</v>
      </c>
      <c r="P10" s="267" t="s">
        <v>37</v>
      </c>
      <c r="Q10" s="267" t="s">
        <v>38</v>
      </c>
      <c r="R10" s="259" t="s">
        <v>39</v>
      </c>
      <c r="S10" s="259"/>
      <c r="T10" s="259"/>
      <c r="U10" s="261" t="s">
        <v>112</v>
      </c>
      <c r="V10" s="285"/>
      <c r="W10" s="264"/>
    </row>
    <row r="11" spans="1:24" s="25" customFormat="1" ht="31.5" customHeight="1" x14ac:dyDescent="0.3">
      <c r="A11" s="278"/>
      <c r="B11" s="278"/>
      <c r="C11" s="280"/>
      <c r="D11" s="285"/>
      <c r="E11" s="267"/>
      <c r="F11" s="267"/>
      <c r="G11" s="267"/>
      <c r="H11" s="267"/>
      <c r="I11" s="267"/>
      <c r="J11" s="259" t="s">
        <v>41</v>
      </c>
      <c r="K11" s="259" t="s">
        <v>42</v>
      </c>
      <c r="L11" s="259" t="s">
        <v>43</v>
      </c>
      <c r="M11" s="264"/>
      <c r="N11" s="269"/>
      <c r="O11" s="265"/>
      <c r="P11" s="267"/>
      <c r="Q11" s="267"/>
      <c r="R11" s="259" t="s">
        <v>41</v>
      </c>
      <c r="S11" s="259" t="s">
        <v>42</v>
      </c>
      <c r="T11" s="259" t="s">
        <v>43</v>
      </c>
      <c r="U11" s="262"/>
      <c r="V11" s="285"/>
      <c r="W11" s="264"/>
    </row>
    <row r="12" spans="1:24" ht="51" customHeight="1" x14ac:dyDescent="0.25">
      <c r="A12" s="279"/>
      <c r="B12" s="279"/>
      <c r="C12" s="281"/>
      <c r="D12" s="285"/>
      <c r="E12" s="267"/>
      <c r="F12" s="267"/>
      <c r="G12" s="267"/>
      <c r="H12" s="267"/>
      <c r="I12" s="267"/>
      <c r="J12" s="259"/>
      <c r="K12" s="259"/>
      <c r="L12" s="259"/>
      <c r="M12" s="264"/>
      <c r="N12" s="269"/>
      <c r="O12" s="266"/>
      <c r="P12" s="268"/>
      <c r="Q12" s="268"/>
      <c r="R12" s="260"/>
      <c r="S12" s="260"/>
      <c r="T12" s="260"/>
      <c r="U12" s="262"/>
      <c r="V12" s="91" t="s">
        <v>44</v>
      </c>
      <c r="W12" s="61" t="s">
        <v>78</v>
      </c>
    </row>
    <row r="13" spans="1:24" ht="28.35" customHeight="1" x14ac:dyDescent="0.25">
      <c r="A13" s="288" t="s">
        <v>147</v>
      </c>
      <c r="B13" s="289"/>
      <c r="C13" s="289"/>
      <c r="D13" s="290"/>
      <c r="E13" s="290"/>
      <c r="F13" s="291"/>
      <c r="G13" s="139"/>
      <c r="H13" s="139"/>
      <c r="I13" s="139"/>
      <c r="J13" s="140"/>
      <c r="K13" s="140"/>
      <c r="L13" s="140"/>
      <c r="M13" s="141"/>
      <c r="N13" s="143"/>
      <c r="O13" s="119"/>
      <c r="P13" s="119"/>
      <c r="Q13" s="119"/>
      <c r="R13" s="121"/>
      <c r="S13" s="121"/>
      <c r="T13" s="121"/>
      <c r="U13" s="118"/>
      <c r="V13" s="119"/>
      <c r="W13" s="119"/>
    </row>
    <row r="14" spans="1:24" ht="9" customHeight="1" x14ac:dyDescent="0.25">
      <c r="A14" s="254"/>
      <c r="B14" s="254"/>
      <c r="C14" s="254"/>
      <c r="D14" s="254"/>
      <c r="E14" s="254"/>
      <c r="F14" s="254"/>
      <c r="G14" s="254"/>
      <c r="H14" s="254"/>
      <c r="I14" s="254"/>
      <c r="J14" s="254"/>
      <c r="K14" s="254"/>
      <c r="L14" s="254"/>
      <c r="M14" s="254"/>
      <c r="N14" s="254"/>
      <c r="O14" s="254"/>
      <c r="P14" s="254"/>
      <c r="Q14" s="254"/>
      <c r="R14" s="254"/>
      <c r="S14" s="254"/>
      <c r="T14" s="254"/>
      <c r="U14" s="254"/>
      <c r="V14" s="254"/>
      <c r="W14" s="254"/>
    </row>
    <row r="15" spans="1:24" ht="14.25" customHeight="1" x14ac:dyDescent="0.25">
      <c r="A15" s="273" t="s">
        <v>75</v>
      </c>
      <c r="B15" s="62"/>
      <c r="C15" s="138"/>
      <c r="D15" s="10"/>
      <c r="E15" s="27"/>
      <c r="F15" s="26"/>
      <c r="G15" s="95">
        <f>E15*F15</f>
        <v>0</v>
      </c>
      <c r="H15" s="27"/>
      <c r="I15" s="27"/>
      <c r="J15" s="27"/>
      <c r="K15" s="27"/>
      <c r="L15" s="27"/>
      <c r="M15" s="100">
        <f>SUM(G15:I15)</f>
        <v>0</v>
      </c>
      <c r="N15" s="10"/>
      <c r="O15" s="62"/>
      <c r="P15" s="62"/>
      <c r="Q15" s="62"/>
      <c r="R15" s="62"/>
      <c r="S15" s="62"/>
      <c r="T15" s="62"/>
      <c r="U15" s="102">
        <f>SUM(O15:Q15)</f>
        <v>0</v>
      </c>
      <c r="V15" s="64"/>
      <c r="W15" s="65"/>
    </row>
    <row r="16" spans="1:24" x14ac:dyDescent="0.25">
      <c r="A16" s="273"/>
      <c r="B16" s="27"/>
      <c r="C16" s="86"/>
      <c r="D16" s="10"/>
      <c r="E16" s="27"/>
      <c r="F16" s="26"/>
      <c r="G16" s="95">
        <f t="shared" ref="G16:G29" si="0">E16*F16</f>
        <v>0</v>
      </c>
      <c r="H16" s="27"/>
      <c r="I16" s="27"/>
      <c r="J16" s="27"/>
      <c r="K16" s="27"/>
      <c r="L16" s="27"/>
      <c r="M16" s="100">
        <f t="shared" ref="M16:M30" si="1">SUM(G16:I16)</f>
        <v>0</v>
      </c>
      <c r="N16" s="10"/>
      <c r="O16" s="27"/>
      <c r="P16" s="27"/>
      <c r="Q16" s="27"/>
      <c r="R16" s="27"/>
      <c r="S16" s="27"/>
      <c r="T16" s="27"/>
      <c r="U16" s="100">
        <f t="shared" ref="U16:U30" si="2">SUM(O16:Q16)</f>
        <v>0</v>
      </c>
      <c r="V16" s="28"/>
      <c r="W16" s="29"/>
    </row>
    <row r="17" spans="1:23" x14ac:dyDescent="0.25">
      <c r="A17" s="273"/>
      <c r="B17" s="27"/>
      <c r="C17" s="86"/>
      <c r="D17" s="10"/>
      <c r="E17" s="27"/>
      <c r="F17" s="26"/>
      <c r="G17" s="95">
        <f t="shared" si="0"/>
        <v>0</v>
      </c>
      <c r="H17" s="27"/>
      <c r="I17" s="27"/>
      <c r="J17" s="27"/>
      <c r="K17" s="27"/>
      <c r="L17" s="27"/>
      <c r="M17" s="100">
        <f t="shared" si="1"/>
        <v>0</v>
      </c>
      <c r="N17" s="10"/>
      <c r="O17" s="27"/>
      <c r="P17" s="27"/>
      <c r="Q17" s="27"/>
      <c r="R17" s="27"/>
      <c r="S17" s="27"/>
      <c r="T17" s="27"/>
      <c r="U17" s="100">
        <f t="shared" si="2"/>
        <v>0</v>
      </c>
      <c r="V17" s="28"/>
      <c r="W17" s="29"/>
    </row>
    <row r="18" spans="1:23" ht="14.4" thickBot="1" x14ac:dyDescent="0.3">
      <c r="A18" s="274"/>
      <c r="B18" s="58"/>
      <c r="C18" s="31"/>
      <c r="D18" s="13"/>
      <c r="E18" s="58"/>
      <c r="F18" s="30"/>
      <c r="G18" s="96">
        <f t="shared" si="0"/>
        <v>0</v>
      </c>
      <c r="H18" s="58"/>
      <c r="I18" s="58"/>
      <c r="J18" s="58"/>
      <c r="K18" s="58"/>
      <c r="L18" s="58"/>
      <c r="M18" s="101">
        <f t="shared" si="1"/>
        <v>0</v>
      </c>
      <c r="N18" s="13"/>
      <c r="O18" s="58"/>
      <c r="P18" s="58"/>
      <c r="Q18" s="58"/>
      <c r="R18" s="58"/>
      <c r="S18" s="58"/>
      <c r="T18" s="58"/>
      <c r="U18" s="101">
        <f t="shared" si="2"/>
        <v>0</v>
      </c>
      <c r="V18" s="59"/>
      <c r="W18" s="60"/>
    </row>
    <row r="19" spans="1:23" x14ac:dyDescent="0.25">
      <c r="A19" s="275" t="s">
        <v>76</v>
      </c>
      <c r="B19" s="66"/>
      <c r="C19" s="67"/>
      <c r="D19" s="7"/>
      <c r="E19" s="62"/>
      <c r="F19" s="63"/>
      <c r="G19" s="97">
        <f t="shared" si="0"/>
        <v>0</v>
      </c>
      <c r="H19" s="62"/>
      <c r="I19" s="62"/>
      <c r="J19" s="62"/>
      <c r="K19" s="62"/>
      <c r="L19" s="62"/>
      <c r="M19" s="102">
        <f t="shared" si="1"/>
        <v>0</v>
      </c>
      <c r="N19" s="7"/>
      <c r="O19" s="66"/>
      <c r="P19" s="66"/>
      <c r="Q19" s="66"/>
      <c r="R19" s="27"/>
      <c r="S19" s="27"/>
      <c r="T19" s="27"/>
      <c r="U19" s="99">
        <f t="shared" si="2"/>
        <v>0</v>
      </c>
      <c r="V19" s="68"/>
      <c r="W19" s="69"/>
    </row>
    <row r="20" spans="1:23" x14ac:dyDescent="0.25">
      <c r="A20" s="276"/>
      <c r="B20" s="27"/>
      <c r="C20" s="86"/>
      <c r="D20" s="10"/>
      <c r="E20" s="27"/>
      <c r="F20" s="26"/>
      <c r="G20" s="95">
        <f t="shared" si="0"/>
        <v>0</v>
      </c>
      <c r="H20" s="27"/>
      <c r="I20" s="27"/>
      <c r="J20" s="27"/>
      <c r="K20" s="27"/>
      <c r="L20" s="27"/>
      <c r="M20" s="100">
        <f t="shared" si="1"/>
        <v>0</v>
      </c>
      <c r="N20" s="10"/>
      <c r="O20" s="27"/>
      <c r="P20" s="27"/>
      <c r="Q20" s="27"/>
      <c r="R20" s="27"/>
      <c r="S20" s="27"/>
      <c r="T20" s="27"/>
      <c r="U20" s="100">
        <f t="shared" si="2"/>
        <v>0</v>
      </c>
      <c r="V20" s="28"/>
      <c r="W20" s="29"/>
    </row>
    <row r="21" spans="1:23" x14ac:dyDescent="0.25">
      <c r="A21" s="276"/>
      <c r="B21" s="27"/>
      <c r="C21" s="86"/>
      <c r="D21" s="10"/>
      <c r="E21" s="27"/>
      <c r="F21" s="26"/>
      <c r="G21" s="95">
        <f t="shared" si="0"/>
        <v>0</v>
      </c>
      <c r="H21" s="27"/>
      <c r="I21" s="27"/>
      <c r="J21" s="27"/>
      <c r="K21" s="27"/>
      <c r="L21" s="27"/>
      <c r="M21" s="100">
        <f t="shared" si="1"/>
        <v>0</v>
      </c>
      <c r="N21" s="10"/>
      <c r="O21" s="27"/>
      <c r="P21" s="27"/>
      <c r="Q21" s="27"/>
      <c r="R21" s="27"/>
      <c r="S21" s="27"/>
      <c r="T21" s="27"/>
      <c r="U21" s="100">
        <f t="shared" si="2"/>
        <v>0</v>
      </c>
      <c r="V21" s="28"/>
      <c r="W21" s="29"/>
    </row>
    <row r="22" spans="1:23" ht="14.4" thickBot="1" x14ac:dyDescent="0.3">
      <c r="A22" s="277"/>
      <c r="B22" s="58"/>
      <c r="C22" s="31"/>
      <c r="D22" s="13"/>
      <c r="E22" s="58"/>
      <c r="F22" s="30"/>
      <c r="G22" s="96">
        <f t="shared" si="0"/>
        <v>0</v>
      </c>
      <c r="H22" s="58"/>
      <c r="I22" s="58"/>
      <c r="J22" s="58"/>
      <c r="K22" s="58"/>
      <c r="L22" s="58"/>
      <c r="M22" s="101">
        <f t="shared" si="1"/>
        <v>0</v>
      </c>
      <c r="N22" s="13"/>
      <c r="O22" s="58"/>
      <c r="P22" s="58"/>
      <c r="Q22" s="58"/>
      <c r="R22" s="58"/>
      <c r="S22" s="58"/>
      <c r="T22" s="58"/>
      <c r="U22" s="101">
        <f t="shared" si="2"/>
        <v>0</v>
      </c>
      <c r="V22" s="59"/>
      <c r="W22" s="60"/>
    </row>
    <row r="23" spans="1:23" x14ac:dyDescent="0.25">
      <c r="A23" s="275" t="s">
        <v>77</v>
      </c>
      <c r="B23" s="66"/>
      <c r="C23" s="67"/>
      <c r="D23" s="10"/>
      <c r="E23" s="27"/>
      <c r="F23" s="26"/>
      <c r="G23" s="95">
        <f t="shared" si="0"/>
        <v>0</v>
      </c>
      <c r="H23" s="27"/>
      <c r="I23" s="27"/>
      <c r="J23" s="27"/>
      <c r="K23" s="27"/>
      <c r="L23" s="27"/>
      <c r="M23" s="100">
        <f t="shared" si="1"/>
        <v>0</v>
      </c>
      <c r="N23" s="10"/>
      <c r="O23" s="66"/>
      <c r="P23" s="66"/>
      <c r="Q23" s="66"/>
      <c r="R23" s="27"/>
      <c r="S23" s="27"/>
      <c r="T23" s="27"/>
      <c r="U23" s="99">
        <f t="shared" si="2"/>
        <v>0</v>
      </c>
      <c r="V23" s="68"/>
      <c r="W23" s="69"/>
    </row>
    <row r="24" spans="1:23" x14ac:dyDescent="0.25">
      <c r="A24" s="276"/>
      <c r="B24" s="27"/>
      <c r="C24" s="86"/>
      <c r="D24" s="10"/>
      <c r="E24" s="27"/>
      <c r="F24" s="26"/>
      <c r="G24" s="95">
        <f t="shared" si="0"/>
        <v>0</v>
      </c>
      <c r="H24" s="27"/>
      <c r="I24" s="27"/>
      <c r="J24" s="27"/>
      <c r="K24" s="27"/>
      <c r="L24" s="27"/>
      <c r="M24" s="100">
        <f t="shared" si="1"/>
        <v>0</v>
      </c>
      <c r="N24" s="10"/>
      <c r="O24" s="27"/>
      <c r="P24" s="27"/>
      <c r="Q24" s="27"/>
      <c r="R24" s="27"/>
      <c r="S24" s="27"/>
      <c r="T24" s="27"/>
      <c r="U24" s="100">
        <f t="shared" si="2"/>
        <v>0</v>
      </c>
      <c r="V24" s="28"/>
      <c r="W24" s="29"/>
    </row>
    <row r="25" spans="1:23" x14ac:dyDescent="0.25">
      <c r="A25" s="276"/>
      <c r="B25" s="27"/>
      <c r="C25" s="86"/>
      <c r="D25" s="10"/>
      <c r="E25" s="27"/>
      <c r="F25" s="26"/>
      <c r="G25" s="95">
        <f t="shared" si="0"/>
        <v>0</v>
      </c>
      <c r="H25" s="27"/>
      <c r="I25" s="27"/>
      <c r="J25" s="27"/>
      <c r="K25" s="27"/>
      <c r="L25" s="27"/>
      <c r="M25" s="100">
        <f t="shared" si="1"/>
        <v>0</v>
      </c>
      <c r="N25" s="10"/>
      <c r="O25" s="27"/>
      <c r="P25" s="27"/>
      <c r="Q25" s="27"/>
      <c r="R25" s="27"/>
      <c r="S25" s="27"/>
      <c r="T25" s="27"/>
      <c r="U25" s="100">
        <f t="shared" si="2"/>
        <v>0</v>
      </c>
      <c r="V25" s="28"/>
      <c r="W25" s="29"/>
    </row>
    <row r="26" spans="1:23" ht="14.4" thickBot="1" x14ac:dyDescent="0.3">
      <c r="A26" s="277"/>
      <c r="B26" s="58"/>
      <c r="C26" s="31"/>
      <c r="D26" s="13"/>
      <c r="E26" s="58"/>
      <c r="F26" s="30"/>
      <c r="G26" s="96">
        <f t="shared" si="0"/>
        <v>0</v>
      </c>
      <c r="H26" s="58"/>
      <c r="I26" s="58"/>
      <c r="J26" s="58"/>
      <c r="K26" s="58"/>
      <c r="L26" s="58"/>
      <c r="M26" s="101">
        <f t="shared" si="1"/>
        <v>0</v>
      </c>
      <c r="N26" s="13"/>
      <c r="O26" s="58"/>
      <c r="P26" s="58"/>
      <c r="Q26" s="58"/>
      <c r="R26" s="58"/>
      <c r="S26" s="58"/>
      <c r="T26" s="58"/>
      <c r="U26" s="101">
        <f t="shared" si="2"/>
        <v>0</v>
      </c>
      <c r="V26" s="59"/>
      <c r="W26" s="60"/>
    </row>
    <row r="27" spans="1:23" x14ac:dyDescent="0.25">
      <c r="A27" s="71"/>
      <c r="B27" s="62"/>
      <c r="C27" s="138"/>
      <c r="D27" s="10"/>
      <c r="E27" s="27"/>
      <c r="F27" s="26"/>
      <c r="G27" s="95">
        <f t="shared" si="0"/>
        <v>0</v>
      </c>
      <c r="H27" s="27"/>
      <c r="I27" s="27"/>
      <c r="J27" s="27"/>
      <c r="K27" s="27"/>
      <c r="L27" s="27"/>
      <c r="M27" s="100">
        <f t="shared" si="1"/>
        <v>0</v>
      </c>
      <c r="N27" s="10"/>
      <c r="O27" s="62"/>
      <c r="P27" s="62"/>
      <c r="Q27" s="62"/>
      <c r="R27" s="27"/>
      <c r="S27" s="27"/>
      <c r="T27" s="27"/>
      <c r="U27" s="102">
        <f t="shared" si="2"/>
        <v>0</v>
      </c>
      <c r="V27" s="64"/>
      <c r="W27" s="65"/>
    </row>
    <row r="28" spans="1:23" x14ac:dyDescent="0.25">
      <c r="A28" s="70"/>
      <c r="B28" s="27"/>
      <c r="C28" s="86"/>
      <c r="D28" s="10"/>
      <c r="E28" s="27"/>
      <c r="F28" s="26"/>
      <c r="G28" s="95">
        <f t="shared" si="0"/>
        <v>0</v>
      </c>
      <c r="H28" s="27"/>
      <c r="I28" s="27"/>
      <c r="J28" s="27"/>
      <c r="K28" s="27"/>
      <c r="L28" s="27"/>
      <c r="M28" s="100">
        <f t="shared" si="1"/>
        <v>0</v>
      </c>
      <c r="N28" s="10"/>
      <c r="O28" s="27"/>
      <c r="P28" s="27"/>
      <c r="Q28" s="27"/>
      <c r="R28" s="27"/>
      <c r="S28" s="27"/>
      <c r="T28" s="27"/>
      <c r="U28" s="100">
        <f t="shared" si="2"/>
        <v>0</v>
      </c>
      <c r="V28" s="28"/>
      <c r="W28" s="29"/>
    </row>
    <row r="29" spans="1:23" x14ac:dyDescent="0.25">
      <c r="A29" s="70"/>
      <c r="B29" s="27"/>
      <c r="C29" s="86"/>
      <c r="D29" s="10"/>
      <c r="E29" s="27"/>
      <c r="F29" s="26"/>
      <c r="G29" s="95">
        <f t="shared" si="0"/>
        <v>0</v>
      </c>
      <c r="H29" s="27"/>
      <c r="I29" s="27"/>
      <c r="J29" s="27"/>
      <c r="K29" s="27"/>
      <c r="L29" s="27"/>
      <c r="M29" s="100">
        <f t="shared" si="1"/>
        <v>0</v>
      </c>
      <c r="N29" s="10"/>
      <c r="O29" s="27"/>
      <c r="P29" s="27"/>
      <c r="Q29" s="27"/>
      <c r="R29" s="27"/>
      <c r="S29" s="27"/>
      <c r="T29" s="27"/>
      <c r="U29" s="100">
        <f t="shared" si="2"/>
        <v>0</v>
      </c>
      <c r="V29" s="28"/>
      <c r="W29" s="29"/>
    </row>
    <row r="30" spans="1:23" ht="14.4" thickBot="1" x14ac:dyDescent="0.3">
      <c r="A30" s="70"/>
      <c r="B30" s="27"/>
      <c r="C30" s="86"/>
      <c r="D30" s="13"/>
      <c r="E30" s="58"/>
      <c r="F30" s="30"/>
      <c r="G30" s="96">
        <f>E30*F30</f>
        <v>0</v>
      </c>
      <c r="H30" s="58"/>
      <c r="I30" s="58"/>
      <c r="J30" s="58"/>
      <c r="K30" s="58"/>
      <c r="L30" s="58"/>
      <c r="M30" s="101">
        <f t="shared" si="1"/>
        <v>0</v>
      </c>
      <c r="N30" s="13"/>
      <c r="O30" s="58"/>
      <c r="P30" s="58"/>
      <c r="Q30" s="58"/>
      <c r="R30" s="58"/>
      <c r="S30" s="58"/>
      <c r="T30" s="58"/>
      <c r="U30" s="101">
        <f t="shared" si="2"/>
        <v>0</v>
      </c>
      <c r="V30" s="59"/>
      <c r="W30" s="60"/>
    </row>
    <row r="31" spans="1:23" x14ac:dyDescent="0.25">
      <c r="A31" s="124"/>
      <c r="B31" s="255" t="s">
        <v>149</v>
      </c>
      <c r="C31" s="256"/>
      <c r="D31" s="251"/>
      <c r="E31" s="251"/>
      <c r="F31" s="251"/>
      <c r="G31" s="98">
        <f t="shared" ref="G31:W31" si="3">SUM(G15:G30)</f>
        <v>0</v>
      </c>
      <c r="H31" s="98">
        <f t="shared" si="3"/>
        <v>0</v>
      </c>
      <c r="I31" s="98">
        <f t="shared" si="3"/>
        <v>0</v>
      </c>
      <c r="J31" s="104">
        <f t="shared" si="3"/>
        <v>0</v>
      </c>
      <c r="K31" s="104">
        <f t="shared" si="3"/>
        <v>0</v>
      </c>
      <c r="L31" s="104">
        <f t="shared" si="3"/>
        <v>0</v>
      </c>
      <c r="M31" s="103">
        <f t="shared" si="3"/>
        <v>0</v>
      </c>
      <c r="N31" s="142"/>
      <c r="O31" s="122">
        <f>SUM(O15:O30)</f>
        <v>0</v>
      </c>
      <c r="P31" s="122">
        <f t="shared" ref="P31:T31" si="4">SUM(P15:P30)</f>
        <v>0</v>
      </c>
      <c r="Q31" s="122">
        <f t="shared" si="4"/>
        <v>0</v>
      </c>
      <c r="R31" s="122">
        <f t="shared" si="4"/>
        <v>0</v>
      </c>
      <c r="S31" s="122">
        <f t="shared" si="4"/>
        <v>0</v>
      </c>
      <c r="T31" s="122">
        <f t="shared" si="4"/>
        <v>0</v>
      </c>
      <c r="U31" s="103">
        <f>SUM(U15:U30)</f>
        <v>0</v>
      </c>
      <c r="V31" s="98">
        <f t="shared" si="3"/>
        <v>0</v>
      </c>
      <c r="W31" s="98">
        <f t="shared" si="3"/>
        <v>0</v>
      </c>
    </row>
    <row r="32" spans="1:23" ht="9" customHeight="1" x14ac:dyDescent="0.25">
      <c r="A32" s="254"/>
      <c r="B32" s="254"/>
      <c r="C32" s="254"/>
      <c r="D32" s="254"/>
      <c r="E32" s="254"/>
      <c r="F32" s="254"/>
      <c r="G32" s="254"/>
      <c r="H32" s="254"/>
      <c r="I32" s="254"/>
      <c r="J32" s="254"/>
      <c r="K32" s="254"/>
      <c r="L32" s="254"/>
      <c r="M32" s="254"/>
      <c r="N32" s="254"/>
      <c r="O32" s="254"/>
      <c r="P32" s="254"/>
      <c r="Q32" s="254"/>
      <c r="R32" s="254"/>
      <c r="S32" s="254"/>
      <c r="T32" s="254"/>
      <c r="U32" s="254"/>
      <c r="V32" s="254"/>
      <c r="W32" s="254"/>
    </row>
    <row r="33" spans="1:23" x14ac:dyDescent="0.25">
      <c r="A33" s="123"/>
      <c r="B33" s="250" t="s">
        <v>143</v>
      </c>
      <c r="C33" s="251"/>
      <c r="D33" s="251"/>
      <c r="E33" s="251"/>
      <c r="F33" s="251"/>
      <c r="G33" s="98">
        <f>G13+G31</f>
        <v>0</v>
      </c>
      <c r="H33" s="98">
        <f t="shared" ref="H33:L33" si="5">H13+H31</f>
        <v>0</v>
      </c>
      <c r="I33" s="98">
        <f t="shared" si="5"/>
        <v>0</v>
      </c>
      <c r="J33" s="98">
        <f t="shared" si="5"/>
        <v>0</v>
      </c>
      <c r="K33" s="98">
        <f t="shared" si="5"/>
        <v>0</v>
      </c>
      <c r="L33" s="98">
        <f t="shared" si="5"/>
        <v>0</v>
      </c>
      <c r="M33" s="103">
        <f t="shared" ref="M33" si="6">M13+M31</f>
        <v>0</v>
      </c>
      <c r="N33" s="103"/>
      <c r="O33" s="98">
        <f t="shared" ref="O33" si="7">O13+O31</f>
        <v>0</v>
      </c>
      <c r="P33" s="98">
        <f t="shared" ref="P33" si="8">P13+P31</f>
        <v>0</v>
      </c>
      <c r="Q33" s="98">
        <f t="shared" ref="Q33" si="9">Q13+Q31</f>
        <v>0</v>
      </c>
      <c r="R33" s="98">
        <f t="shared" ref="R33" si="10">R13+R31</f>
        <v>0</v>
      </c>
      <c r="S33" s="98">
        <f t="shared" ref="S33" si="11">S13+S31</f>
        <v>0</v>
      </c>
      <c r="T33" s="98">
        <f t="shared" ref="T33" si="12">T13+T31</f>
        <v>0</v>
      </c>
      <c r="U33" s="103">
        <f t="shared" ref="U33" si="13">U13+U31</f>
        <v>0</v>
      </c>
      <c r="V33" s="98">
        <f t="shared" ref="V33" si="14">V13+V31</f>
        <v>0</v>
      </c>
      <c r="W33" s="98">
        <f t="shared" ref="W33" si="15">W13+W31</f>
        <v>0</v>
      </c>
    </row>
    <row r="35" spans="1:23" x14ac:dyDescent="0.25">
      <c r="A35" s="2" t="s">
        <v>182</v>
      </c>
    </row>
    <row r="36" spans="1:23" x14ac:dyDescent="0.25">
      <c r="A36" s="2" t="s">
        <v>169</v>
      </c>
    </row>
    <row r="37" spans="1:23" ht="42.75" customHeight="1" x14ac:dyDescent="0.25">
      <c r="O37" s="84"/>
      <c r="P37" s="84"/>
      <c r="Q37" s="84"/>
      <c r="R37" s="263" t="s">
        <v>72</v>
      </c>
      <c r="S37" s="263"/>
      <c r="T37" s="263"/>
      <c r="U37" s="258"/>
      <c r="V37" s="258"/>
      <c r="W37" s="258"/>
    </row>
    <row r="38" spans="1:23" ht="18" customHeight="1" x14ac:dyDescent="0.25">
      <c r="O38" s="56"/>
      <c r="P38" s="56"/>
      <c r="Q38" s="56"/>
      <c r="R38" s="3"/>
      <c r="S38" s="3"/>
      <c r="T38" s="56" t="s">
        <v>134</v>
      </c>
      <c r="U38" s="257"/>
      <c r="V38" s="257"/>
      <c r="W38" s="257"/>
    </row>
    <row r="39" spans="1:23" ht="18" customHeight="1" x14ac:dyDescent="0.25">
      <c r="O39" s="56"/>
      <c r="P39" s="56"/>
      <c r="Q39" s="56"/>
      <c r="R39" s="3"/>
      <c r="S39" s="3"/>
      <c r="T39" s="56" t="s">
        <v>71</v>
      </c>
      <c r="U39" s="257"/>
      <c r="V39" s="257"/>
      <c r="W39" s="257"/>
    </row>
    <row r="42" spans="1:23" x14ac:dyDescent="0.25">
      <c r="U42" s="252"/>
      <c r="V42" s="252"/>
      <c r="W42" s="252"/>
    </row>
    <row r="43" spans="1:23" x14ac:dyDescent="0.25">
      <c r="U43" s="252"/>
      <c r="V43" s="252"/>
      <c r="W43" s="252"/>
    </row>
    <row r="44" spans="1:23" x14ac:dyDescent="0.25">
      <c r="U44" s="252"/>
      <c r="V44" s="252"/>
      <c r="W44" s="252"/>
    </row>
    <row r="45" spans="1:23" x14ac:dyDescent="0.25">
      <c r="U45" s="253" t="s">
        <v>154</v>
      </c>
      <c r="V45" s="253"/>
      <c r="W45" s="253"/>
    </row>
    <row r="46" spans="1:23" x14ac:dyDescent="0.25">
      <c r="U46" s="253"/>
      <c r="V46" s="253"/>
      <c r="W46" s="253"/>
    </row>
  </sheetData>
  <mergeCells count="45">
    <mergeCell ref="A23:A26"/>
    <mergeCell ref="E10:E12"/>
    <mergeCell ref="D9:D12"/>
    <mergeCell ref="E9:M9"/>
    <mergeCell ref="A13:F13"/>
    <mergeCell ref="A14:W14"/>
    <mergeCell ref="Q10:Q12"/>
    <mergeCell ref="O9:U9"/>
    <mergeCell ref="R10:T10"/>
    <mergeCell ref="G10:G12"/>
    <mergeCell ref="H10:H12"/>
    <mergeCell ref="I10:I12"/>
    <mergeCell ref="J10:L10"/>
    <mergeCell ref="K11:K12"/>
    <mergeCell ref="L11:L12"/>
    <mergeCell ref="V9:W11"/>
    <mergeCell ref="B2:J2"/>
    <mergeCell ref="B5:C5"/>
    <mergeCell ref="D5:F5"/>
    <mergeCell ref="A15:A18"/>
    <mergeCell ref="A19:A22"/>
    <mergeCell ref="D6:F6"/>
    <mergeCell ref="B9:B12"/>
    <mergeCell ref="C9:C12"/>
    <mergeCell ref="F10:F12"/>
    <mergeCell ref="A6:C6"/>
    <mergeCell ref="A9:A12"/>
    <mergeCell ref="M10:M12"/>
    <mergeCell ref="J11:J12"/>
    <mergeCell ref="O10:O12"/>
    <mergeCell ref="P10:P12"/>
    <mergeCell ref="N10:N12"/>
    <mergeCell ref="R11:R12"/>
    <mergeCell ref="S11:S12"/>
    <mergeCell ref="T11:T12"/>
    <mergeCell ref="U10:U12"/>
    <mergeCell ref="R37:T37"/>
    <mergeCell ref="B33:F33"/>
    <mergeCell ref="U42:W44"/>
    <mergeCell ref="U45:W46"/>
    <mergeCell ref="A32:W32"/>
    <mergeCell ref="B31:F31"/>
    <mergeCell ref="U38:W38"/>
    <mergeCell ref="U39:W39"/>
    <mergeCell ref="U37:W37"/>
  </mergeCells>
  <dataValidations count="2">
    <dataValidation type="list" allowBlank="1" showInputMessage="1" showErrorMessage="1" sqref="D6:F6" xr:uid="{2A768B12-5D91-4961-B671-B3D700349D26}">
      <formula1>"I.Q,II.Q,III.Q,IV.Q"</formula1>
    </dataValidation>
    <dataValidation type="list" allowBlank="1" showInputMessage="1" showErrorMessage="1" sqref="N15:N30 D15:D30" xr:uid="{1E7F5665-BCBA-47F1-9415-54B078E08D35}">
      <formula1>"L,M,S"</formula1>
    </dataValidation>
  </dataValidations>
  <pageMargins left="0.23622047244094491" right="0.23622047244094491" top="0.39370078740157483" bottom="0.39370078740157483" header="0.19685039370078741" footer="0.19685039370078741"/>
  <pageSetup paperSize="9" scale="52" orientation="landscape" r:id="rId1"/>
  <headerFooter>
    <oddHeader>&amp;R&amp;"Lato,Normálne"Príloha č. 6 Zmluvy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C730D-994D-49FA-95C6-480070F3B982}">
  <sheetPr>
    <pageSetUpPr fitToPage="1"/>
  </sheetPr>
  <dimension ref="A2:N30"/>
  <sheetViews>
    <sheetView showGridLines="0" view="pageLayout" zoomScaleNormal="100" zoomScaleSheetLayoutView="90" workbookViewId="0">
      <selection activeCell="E14" sqref="E14"/>
    </sheetView>
  </sheetViews>
  <sheetFormatPr defaultColWidth="9.109375" defaultRowHeight="13.8" x14ac:dyDescent="0.25"/>
  <cols>
    <col min="1" max="1" width="5.44140625" style="2" customWidth="1"/>
    <col min="2" max="2" width="12.88671875" style="2" customWidth="1"/>
    <col min="3" max="4" width="10.44140625" style="2" customWidth="1"/>
    <col min="5" max="5" width="11.88671875" style="2" customWidth="1"/>
    <col min="6" max="6" width="15.109375" style="2" customWidth="1"/>
    <col min="7" max="7" width="21.44140625" style="2" customWidth="1"/>
    <col min="8" max="8" width="20.5546875" style="2" customWidth="1"/>
    <col min="9" max="9" width="21.109375" style="2" customWidth="1"/>
    <col min="10" max="10" width="20.5546875" style="2" customWidth="1"/>
    <col min="11" max="11" width="21" style="2" customWidth="1"/>
    <col min="12" max="16384" width="9.109375" style="2"/>
  </cols>
  <sheetData>
    <row r="2" spans="1:14" ht="17.399999999999999" x14ac:dyDescent="0.3">
      <c r="B2" s="33" t="s">
        <v>116</v>
      </c>
    </row>
    <row r="4" spans="1:14" ht="15" customHeight="1" x14ac:dyDescent="0.25">
      <c r="I4" s="87" t="s">
        <v>21</v>
      </c>
      <c r="J4" s="87"/>
      <c r="K4" s="22"/>
      <c r="L4" s="22"/>
      <c r="M4" s="22"/>
      <c r="N4" s="22"/>
    </row>
    <row r="5" spans="1:14" ht="15" customHeight="1" x14ac:dyDescent="0.25">
      <c r="I5" s="106" t="s">
        <v>12</v>
      </c>
      <c r="J5" s="106"/>
      <c r="K5" s="22"/>
      <c r="L5" s="22"/>
      <c r="M5" s="22"/>
      <c r="N5" s="22"/>
    </row>
    <row r="6" spans="1:14" ht="15" customHeight="1" x14ac:dyDescent="0.25">
      <c r="B6" s="249" t="s">
        <v>0</v>
      </c>
      <c r="C6" s="249"/>
      <c r="D6" s="295"/>
      <c r="E6" s="296"/>
      <c r="I6" s="23"/>
      <c r="J6" s="23"/>
      <c r="K6" s="23"/>
      <c r="L6" s="23"/>
    </row>
    <row r="7" spans="1:14" x14ac:dyDescent="0.25">
      <c r="B7" s="249" t="s">
        <v>81</v>
      </c>
      <c r="C7" s="249"/>
      <c r="D7" s="295"/>
      <c r="E7" s="296"/>
      <c r="F7" s="56" t="s">
        <v>137</v>
      </c>
      <c r="G7" s="90"/>
    </row>
    <row r="10" spans="1:14" s="5" customFormat="1" ht="39" customHeight="1" x14ac:dyDescent="0.3">
      <c r="A10" s="107"/>
      <c r="B10" s="279" t="s">
        <v>51</v>
      </c>
      <c r="C10" s="279" t="s">
        <v>32</v>
      </c>
      <c r="D10" s="279" t="s">
        <v>33</v>
      </c>
      <c r="E10" s="279" t="s">
        <v>167</v>
      </c>
      <c r="F10" s="279" t="s">
        <v>178</v>
      </c>
      <c r="G10" s="279" t="s">
        <v>179</v>
      </c>
      <c r="H10" s="279" t="s">
        <v>180</v>
      </c>
      <c r="I10" s="304" t="s">
        <v>54</v>
      </c>
      <c r="J10" s="305"/>
    </row>
    <row r="11" spans="1:14" ht="34.5" customHeight="1" x14ac:dyDescent="0.25">
      <c r="B11" s="299"/>
      <c r="C11" s="299"/>
      <c r="D11" s="299"/>
      <c r="E11" s="299"/>
      <c r="F11" s="299"/>
      <c r="G11" s="299"/>
      <c r="H11" s="299"/>
      <c r="I11" s="306"/>
      <c r="J11" s="307"/>
    </row>
    <row r="12" spans="1:14" x14ac:dyDescent="0.25">
      <c r="A12" s="25"/>
      <c r="B12" s="34"/>
      <c r="C12" s="34"/>
      <c r="D12" s="34"/>
      <c r="E12" s="34"/>
      <c r="F12" s="34"/>
      <c r="G12" s="159"/>
      <c r="H12" s="27"/>
      <c r="I12" s="297"/>
      <c r="J12" s="298"/>
    </row>
    <row r="13" spans="1:14" x14ac:dyDescent="0.25">
      <c r="B13" s="27"/>
      <c r="C13" s="26"/>
      <c r="D13" s="26"/>
      <c r="E13" s="26"/>
      <c r="F13" s="26"/>
      <c r="G13" s="159"/>
      <c r="H13" s="27"/>
      <c r="I13" s="297"/>
      <c r="J13" s="298"/>
    </row>
    <row r="14" spans="1:14" x14ac:dyDescent="0.25">
      <c r="B14" s="27"/>
      <c r="C14" s="26"/>
      <c r="D14" s="26"/>
      <c r="E14" s="26"/>
      <c r="F14" s="26"/>
      <c r="G14" s="159"/>
      <c r="H14" s="27"/>
      <c r="I14" s="297"/>
      <c r="J14" s="298"/>
    </row>
    <row r="15" spans="1:14" x14ac:dyDescent="0.25">
      <c r="B15" s="27"/>
      <c r="C15" s="26"/>
      <c r="D15" s="26"/>
      <c r="E15" s="26"/>
      <c r="F15" s="26"/>
      <c r="G15" s="159"/>
      <c r="H15" s="27"/>
      <c r="I15" s="297"/>
      <c r="J15" s="298"/>
    </row>
    <row r="16" spans="1:14" ht="14.4" thickBot="1" x14ac:dyDescent="0.3">
      <c r="B16" s="27"/>
      <c r="C16" s="26"/>
      <c r="D16" s="26"/>
      <c r="E16" s="26"/>
      <c r="F16" s="26"/>
      <c r="G16" s="160"/>
      <c r="H16" s="32"/>
      <c r="I16" s="297"/>
      <c r="J16" s="298"/>
    </row>
    <row r="17" spans="2:10" ht="14.4" thickBot="1" x14ac:dyDescent="0.3">
      <c r="B17" s="36"/>
      <c r="C17" s="37"/>
      <c r="D17" s="37"/>
      <c r="E17" s="37"/>
      <c r="F17" s="24" t="s">
        <v>45</v>
      </c>
      <c r="G17" s="157">
        <f>SUM(G12:G16)</f>
        <v>0</v>
      </c>
      <c r="H17" s="161">
        <f>SUM(H12:H16)</f>
        <v>0</v>
      </c>
    </row>
    <row r="18" spans="2:10" x14ac:dyDescent="0.25">
      <c r="B18" s="36"/>
      <c r="C18" s="37"/>
      <c r="D18" s="37"/>
      <c r="E18" s="37"/>
      <c r="F18" s="24"/>
      <c r="G18" s="36"/>
      <c r="H18" s="36"/>
    </row>
    <row r="19" spans="2:10" x14ac:dyDescent="0.25">
      <c r="B19" s="146" t="s">
        <v>182</v>
      </c>
      <c r="C19" s="37"/>
      <c r="D19" s="37"/>
      <c r="E19" s="37"/>
      <c r="F19" s="37"/>
      <c r="G19" s="36"/>
      <c r="H19" s="36"/>
    </row>
    <row r="20" spans="2:10" x14ac:dyDescent="0.25">
      <c r="B20" s="301" t="s">
        <v>184</v>
      </c>
      <c r="C20" s="301"/>
      <c r="D20" s="301"/>
      <c r="E20" s="301"/>
      <c r="F20" s="301"/>
      <c r="G20" s="301"/>
      <c r="H20" s="301"/>
      <c r="I20" s="301"/>
      <c r="J20" s="301"/>
    </row>
    <row r="21" spans="2:10" x14ac:dyDescent="0.25">
      <c r="B21" s="146"/>
      <c r="C21" s="37"/>
      <c r="D21" s="37"/>
      <c r="E21" s="37"/>
      <c r="F21" s="37"/>
      <c r="G21" s="36"/>
      <c r="H21" s="36"/>
    </row>
    <row r="22" spans="2:10" ht="42.75" customHeight="1" x14ac:dyDescent="0.25">
      <c r="C22" s="38"/>
      <c r="D22" s="38"/>
      <c r="E22" s="38"/>
      <c r="F22" s="38"/>
      <c r="G22" s="302" t="s">
        <v>181</v>
      </c>
      <c r="H22" s="303"/>
      <c r="I22" s="257"/>
      <c r="J22" s="257"/>
    </row>
    <row r="23" spans="2:10" ht="18" customHeight="1" x14ac:dyDescent="0.25">
      <c r="H23" s="56" t="s">
        <v>134</v>
      </c>
      <c r="I23" s="300"/>
      <c r="J23" s="300"/>
    </row>
    <row r="24" spans="2:10" ht="18" customHeight="1" x14ac:dyDescent="0.25">
      <c r="H24" s="56" t="s">
        <v>71</v>
      </c>
      <c r="I24" s="300"/>
      <c r="J24" s="300"/>
    </row>
    <row r="26" spans="2:10" x14ac:dyDescent="0.25">
      <c r="I26" s="252"/>
      <c r="J26" s="252"/>
    </row>
    <row r="27" spans="2:10" x14ac:dyDescent="0.25">
      <c r="I27" s="252"/>
      <c r="J27" s="252"/>
    </row>
    <row r="28" spans="2:10" x14ac:dyDescent="0.25">
      <c r="I28" s="252"/>
      <c r="J28" s="252"/>
    </row>
    <row r="29" spans="2:10" ht="14.25" customHeight="1" x14ac:dyDescent="0.25">
      <c r="I29" s="253" t="s">
        <v>154</v>
      </c>
      <c r="J29" s="253"/>
    </row>
    <row r="30" spans="2:10" x14ac:dyDescent="0.25">
      <c r="I30" s="253"/>
      <c r="J30" s="253"/>
    </row>
  </sheetData>
  <mergeCells count="24">
    <mergeCell ref="I26:J28"/>
    <mergeCell ref="I29:J30"/>
    <mergeCell ref="I24:J24"/>
    <mergeCell ref="B20:J20"/>
    <mergeCell ref="B6:C6"/>
    <mergeCell ref="B7:C7"/>
    <mergeCell ref="I23:J23"/>
    <mergeCell ref="G22:H22"/>
    <mergeCell ref="I22:J22"/>
    <mergeCell ref="I14:J14"/>
    <mergeCell ref="I15:J15"/>
    <mergeCell ref="I16:J16"/>
    <mergeCell ref="B10:B11"/>
    <mergeCell ref="C10:C11"/>
    <mergeCell ref="I13:J13"/>
    <mergeCell ref="I10:J11"/>
    <mergeCell ref="D6:E6"/>
    <mergeCell ref="D7:E7"/>
    <mergeCell ref="I12:J12"/>
    <mergeCell ref="D10:D11"/>
    <mergeCell ref="F10:F11"/>
    <mergeCell ref="G10:G11"/>
    <mergeCell ref="H10:H11"/>
    <mergeCell ref="E10:E11"/>
  </mergeCells>
  <dataValidations count="1">
    <dataValidation type="list" allowBlank="1" showInputMessage="1" showErrorMessage="1" sqref="D7:E7" xr:uid="{3961173A-5CFE-4F7E-91A8-811F17C658CA}">
      <formula1>"I.Q,II.Q,III.Q,IV.Q"</formula1>
    </dataValidation>
  </dataValidations>
  <pageMargins left="0.23622047244094491" right="0.23622047244094491" top="0.39370078740157483" bottom="0.39370078740157483" header="0.19685039370078741" footer="0.19685039370078741"/>
  <pageSetup paperSize="9" scale="83" fitToHeight="0" orientation="landscape" r:id="rId1"/>
  <headerFooter>
    <oddHeader>&amp;R&amp;"Lato,Normálne"&amp;10Príloha č. 6 Zmluvy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6ABC69-4178-4CA7-A848-FC5F15159D4C}">
  <sheetPr>
    <pageSetUpPr fitToPage="1"/>
  </sheetPr>
  <dimension ref="A2:P33"/>
  <sheetViews>
    <sheetView showGridLines="0" showWhiteSpace="0" view="pageLayout" zoomScaleNormal="130" zoomScaleSheetLayoutView="85" workbookViewId="0">
      <selection activeCell="J23" sqref="J23:M31"/>
    </sheetView>
  </sheetViews>
  <sheetFormatPr defaultRowHeight="14.4" x14ac:dyDescent="0.3"/>
  <cols>
    <col min="1" max="1" width="5.44140625" style="2" customWidth="1"/>
    <col min="2" max="2" width="27.44140625" style="2" customWidth="1"/>
    <col min="3" max="3" width="12.44140625" style="2" customWidth="1"/>
    <col min="4" max="4" width="12.33203125" style="2" customWidth="1"/>
    <col min="5" max="5" width="13.33203125" style="2" customWidth="1"/>
    <col min="6" max="8" width="10.5546875" style="2" customWidth="1"/>
    <col min="9" max="9" width="20.6640625" style="2" customWidth="1"/>
    <col min="10" max="10" width="18.88671875" style="2" customWidth="1"/>
    <col min="11" max="11" width="15.5546875" style="2" customWidth="1"/>
    <col min="12" max="12" width="20.5546875" style="2" customWidth="1"/>
    <col min="13" max="13" width="11.109375" customWidth="1"/>
  </cols>
  <sheetData>
    <row r="2" spans="1:16" s="2" customFormat="1" ht="17.399999999999999" x14ac:dyDescent="0.3">
      <c r="B2" s="270" t="s">
        <v>117</v>
      </c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</row>
    <row r="3" spans="1:16" s="2" customFormat="1" ht="15" customHeight="1" x14ac:dyDescent="0.25">
      <c r="L3" s="39"/>
      <c r="M3" s="22"/>
      <c r="N3" s="22"/>
      <c r="O3" s="22"/>
      <c r="P3" s="22"/>
    </row>
    <row r="4" spans="1:16" s="2" customFormat="1" ht="15" customHeight="1" x14ac:dyDescent="0.25">
      <c r="J4" s="308" t="s">
        <v>21</v>
      </c>
      <c r="K4" s="308"/>
      <c r="L4" s="308"/>
      <c r="M4" s="308"/>
      <c r="N4" s="22"/>
      <c r="O4" s="22"/>
      <c r="P4" s="22"/>
    </row>
    <row r="5" spans="1:16" s="2" customFormat="1" ht="15" customHeight="1" x14ac:dyDescent="0.25">
      <c r="B5" s="3" t="s">
        <v>0</v>
      </c>
      <c r="C5" s="310"/>
      <c r="D5" s="311"/>
      <c r="E5" s="3"/>
      <c r="F5" s="40"/>
      <c r="G5" s="40"/>
      <c r="H5" s="40"/>
      <c r="I5" s="40"/>
      <c r="J5" s="309" t="s">
        <v>12</v>
      </c>
      <c r="K5" s="309"/>
      <c r="L5" s="309"/>
      <c r="M5" s="309"/>
      <c r="N5" s="23"/>
      <c r="O5" s="23"/>
      <c r="P5" s="23"/>
    </row>
    <row r="6" spans="1:16" s="2" customFormat="1" ht="13.8" x14ac:dyDescent="0.25">
      <c r="B6" s="3" t="s">
        <v>81</v>
      </c>
      <c r="C6" s="272"/>
      <c r="D6" s="272"/>
      <c r="E6" s="3"/>
      <c r="F6" s="24" t="s">
        <v>31</v>
      </c>
      <c r="G6" s="90"/>
      <c r="H6" s="147"/>
    </row>
    <row r="8" spans="1:16" s="42" customFormat="1" ht="106.5" customHeight="1" x14ac:dyDescent="0.3">
      <c r="A8" s="41"/>
      <c r="B8" s="20" t="s">
        <v>46</v>
      </c>
      <c r="C8" s="19" t="s">
        <v>170</v>
      </c>
      <c r="D8" s="19" t="s">
        <v>32</v>
      </c>
      <c r="E8" s="19" t="s">
        <v>33</v>
      </c>
      <c r="F8" s="19" t="s">
        <v>168</v>
      </c>
      <c r="G8" s="280" t="s">
        <v>272</v>
      </c>
      <c r="H8" s="312"/>
      <c r="I8" s="19" t="s">
        <v>47</v>
      </c>
      <c r="J8" s="19" t="s">
        <v>171</v>
      </c>
      <c r="K8" s="19" t="s">
        <v>48</v>
      </c>
      <c r="L8" s="19" t="s">
        <v>80</v>
      </c>
      <c r="M8" s="41"/>
    </row>
    <row r="9" spans="1:16" x14ac:dyDescent="0.3">
      <c r="B9" s="35" t="s">
        <v>49</v>
      </c>
      <c r="C9" s="35"/>
      <c r="D9" s="34"/>
      <c r="E9" s="34"/>
      <c r="F9" s="34"/>
      <c r="G9" s="313"/>
      <c r="H9" s="314"/>
      <c r="I9" s="145"/>
      <c r="J9" s="148">
        <f>G9*I9</f>
        <v>0</v>
      </c>
      <c r="K9" s="35" t="str">
        <f t="shared" ref="K9:K12" si="0">IF(J9="nerealizovaná Dopytová doprava*",0,"")</f>
        <v/>
      </c>
      <c r="L9" s="149"/>
      <c r="M9" s="2"/>
    </row>
    <row r="10" spans="1:16" x14ac:dyDescent="0.3">
      <c r="A10" s="25"/>
      <c r="B10" s="35" t="s">
        <v>49</v>
      </c>
      <c r="C10" s="35"/>
      <c r="D10" s="34"/>
      <c r="E10" s="34"/>
      <c r="F10" s="34"/>
      <c r="G10" s="313"/>
      <c r="H10" s="314"/>
      <c r="I10" s="145"/>
      <c r="J10" s="148">
        <f t="shared" ref="J10:J16" si="1">G10*I10</f>
        <v>0</v>
      </c>
      <c r="K10" s="35" t="str">
        <f t="shared" si="0"/>
        <v/>
      </c>
      <c r="L10" s="149"/>
      <c r="M10" s="2"/>
    </row>
    <row r="11" spans="1:16" x14ac:dyDescent="0.3">
      <c r="A11" s="25"/>
      <c r="B11" s="35" t="s">
        <v>49</v>
      </c>
      <c r="C11" s="35"/>
      <c r="D11" s="34"/>
      <c r="E11" s="34"/>
      <c r="F11" s="34"/>
      <c r="G11" s="144"/>
      <c r="H11" s="145"/>
      <c r="I11" s="145"/>
      <c r="J11" s="148">
        <f t="shared" si="1"/>
        <v>0</v>
      </c>
      <c r="K11" s="35"/>
      <c r="L11" s="149"/>
      <c r="M11" s="2"/>
    </row>
    <row r="12" spans="1:16" x14ac:dyDescent="0.3">
      <c r="A12" s="25"/>
      <c r="B12" s="35"/>
      <c r="C12" s="35"/>
      <c r="D12" s="34"/>
      <c r="E12" s="34"/>
      <c r="F12" s="34"/>
      <c r="G12" s="144"/>
      <c r="H12" s="145"/>
      <c r="I12" s="145"/>
      <c r="J12" s="148">
        <f t="shared" si="1"/>
        <v>0</v>
      </c>
      <c r="K12" s="35" t="str">
        <f t="shared" si="0"/>
        <v/>
      </c>
      <c r="L12" s="149"/>
      <c r="M12" s="2"/>
    </row>
    <row r="13" spans="1:16" ht="21.75" customHeight="1" x14ac:dyDescent="0.3">
      <c r="A13" s="25"/>
      <c r="B13" s="153" t="s">
        <v>173</v>
      </c>
      <c r="C13" s="149"/>
      <c r="D13" s="150"/>
      <c r="E13" s="150"/>
      <c r="F13" s="150"/>
      <c r="G13" s="151"/>
      <c r="H13" s="152"/>
      <c r="I13" s="152"/>
      <c r="J13" s="154">
        <f>SUM(J9:J12)</f>
        <v>0</v>
      </c>
      <c r="K13" s="154">
        <f>SUM(K9:K12)</f>
        <v>0</v>
      </c>
      <c r="L13" s="149"/>
      <c r="M13" s="2"/>
    </row>
    <row r="14" spans="1:16" ht="27.6" x14ac:dyDescent="0.3">
      <c r="B14" s="35" t="s">
        <v>50</v>
      </c>
      <c r="C14" s="149"/>
      <c r="D14" s="34"/>
      <c r="E14" s="34"/>
      <c r="F14" s="34"/>
      <c r="G14" s="313"/>
      <c r="H14" s="314"/>
      <c r="I14" s="145"/>
      <c r="J14" s="148">
        <f t="shared" si="1"/>
        <v>0</v>
      </c>
      <c r="K14" s="155"/>
      <c r="L14" s="35"/>
      <c r="M14" s="2"/>
    </row>
    <row r="15" spans="1:16" ht="27.6" x14ac:dyDescent="0.3">
      <c r="B15" s="35" t="s">
        <v>50</v>
      </c>
      <c r="C15" s="149"/>
      <c r="D15" s="26"/>
      <c r="E15" s="26"/>
      <c r="F15" s="26"/>
      <c r="G15" s="313"/>
      <c r="H15" s="314"/>
      <c r="I15" s="145"/>
      <c r="J15" s="148">
        <f t="shared" si="1"/>
        <v>0</v>
      </c>
      <c r="K15" s="149"/>
      <c r="L15" s="35"/>
      <c r="M15" s="2"/>
    </row>
    <row r="16" spans="1:16" x14ac:dyDescent="0.3">
      <c r="B16" s="35"/>
      <c r="C16" s="149"/>
      <c r="D16" s="26"/>
      <c r="E16" s="26"/>
      <c r="F16" s="26"/>
      <c r="G16" s="313"/>
      <c r="H16" s="314"/>
      <c r="I16" s="145"/>
      <c r="J16" s="148">
        <f t="shared" si="1"/>
        <v>0</v>
      </c>
      <c r="K16" s="149"/>
      <c r="L16" s="35" t="str">
        <f>IF(B16="nerealizovaná Dopytová doprava*",G16,"")</f>
        <v/>
      </c>
      <c r="M16" s="2"/>
    </row>
    <row r="17" spans="1:13" ht="21.75" customHeight="1" thickBot="1" x14ac:dyDescent="0.35">
      <c r="A17" s="25"/>
      <c r="B17" s="153" t="s">
        <v>173</v>
      </c>
      <c r="C17" s="149"/>
      <c r="D17" s="150"/>
      <c r="E17" s="150"/>
      <c r="F17" s="150"/>
      <c r="G17" s="151"/>
      <c r="H17" s="152"/>
      <c r="I17" s="152"/>
      <c r="J17" s="154">
        <f>SUM(J14:J16)</f>
        <v>0</v>
      </c>
      <c r="K17" s="149"/>
      <c r="L17" s="154">
        <f>SUM(L14:L16)</f>
        <v>0</v>
      </c>
      <c r="M17" s="2"/>
    </row>
    <row r="18" spans="1:13" ht="15" thickBot="1" x14ac:dyDescent="0.35">
      <c r="B18" s="36"/>
      <c r="C18" s="36"/>
      <c r="D18" s="37"/>
      <c r="E18" s="37"/>
      <c r="F18" s="124"/>
      <c r="G18" s="124"/>
      <c r="H18" s="124"/>
      <c r="I18" s="108">
        <f>J13+J17</f>
        <v>0</v>
      </c>
      <c r="J18" s="108">
        <f>K13</f>
        <v>0</v>
      </c>
      <c r="K18" s="109">
        <f>L17</f>
        <v>0</v>
      </c>
    </row>
    <row r="19" spans="1:13" x14ac:dyDescent="0.3">
      <c r="B19" s="36"/>
      <c r="C19" s="36"/>
      <c r="D19" s="37"/>
      <c r="E19" s="37"/>
      <c r="F19" s="36"/>
      <c r="G19" s="36"/>
      <c r="H19" s="36"/>
      <c r="I19" s="37"/>
      <c r="J19" s="36"/>
      <c r="K19" s="36"/>
    </row>
    <row r="20" spans="1:13" x14ac:dyDescent="0.3">
      <c r="B20" s="315" t="s">
        <v>172</v>
      </c>
      <c r="C20" s="315"/>
      <c r="D20" s="315"/>
      <c r="E20" s="315"/>
      <c r="F20" s="315"/>
      <c r="G20" s="315"/>
      <c r="H20" s="315"/>
      <c r="I20" s="315"/>
      <c r="J20" s="315"/>
      <c r="K20" s="315"/>
      <c r="L20" s="22"/>
      <c r="M20" s="53"/>
    </row>
    <row r="21" spans="1:13" x14ac:dyDescent="0.3">
      <c r="B21" s="2" t="s">
        <v>169</v>
      </c>
      <c r="M21" s="22"/>
    </row>
    <row r="22" spans="1:13" x14ac:dyDescent="0.3">
      <c r="B22" s="315" t="s">
        <v>273</v>
      </c>
      <c r="C22" s="315"/>
      <c r="D22" s="315"/>
      <c r="E22" s="315"/>
      <c r="F22" s="315"/>
      <c r="G22" s="315"/>
      <c r="H22" s="315"/>
      <c r="I22" s="315"/>
      <c r="J22" s="315"/>
      <c r="K22" s="315"/>
      <c r="L22" s="315"/>
      <c r="M22" s="22"/>
    </row>
    <row r="23" spans="1:13" ht="42.75" customHeight="1" x14ac:dyDescent="0.3">
      <c r="B23" s="36"/>
      <c r="C23" s="36"/>
      <c r="D23" s="37"/>
      <c r="E23" s="37"/>
      <c r="F23" s="36"/>
      <c r="G23" s="36"/>
      <c r="H23" s="36"/>
      <c r="I23" s="37"/>
      <c r="J23" s="317" t="s">
        <v>73</v>
      </c>
      <c r="K23" s="318"/>
      <c r="L23" s="257"/>
      <c r="M23" s="257"/>
    </row>
    <row r="24" spans="1:13" ht="18" customHeight="1" x14ac:dyDescent="0.3">
      <c r="D24" s="38"/>
      <c r="E24" s="38"/>
      <c r="F24" s="38"/>
      <c r="G24" s="38"/>
      <c r="H24" s="38"/>
      <c r="I24" s="38"/>
      <c r="K24" s="56" t="s">
        <v>134</v>
      </c>
      <c r="L24" s="319"/>
      <c r="M24" s="319"/>
    </row>
    <row r="25" spans="1:13" ht="18" customHeight="1" x14ac:dyDescent="0.3">
      <c r="D25" s="38"/>
      <c r="E25" s="38"/>
      <c r="F25" s="38"/>
      <c r="G25" s="38"/>
      <c r="H25" s="38"/>
      <c r="I25" s="38"/>
      <c r="K25" s="56" t="s">
        <v>71</v>
      </c>
      <c r="L25" s="319"/>
      <c r="M25" s="319"/>
    </row>
    <row r="27" spans="1:13" x14ac:dyDescent="0.3">
      <c r="L27" s="252"/>
      <c r="M27" s="252"/>
    </row>
    <row r="28" spans="1:13" x14ac:dyDescent="0.3">
      <c r="L28" s="252"/>
      <c r="M28" s="252"/>
    </row>
    <row r="29" spans="1:13" ht="17.399999999999999" x14ac:dyDescent="0.3">
      <c r="B29" s="33"/>
      <c r="C29" s="33"/>
      <c r="L29" s="252"/>
      <c r="M29" s="252"/>
    </row>
    <row r="30" spans="1:13" x14ac:dyDescent="0.3">
      <c r="L30" s="320" t="s">
        <v>154</v>
      </c>
      <c r="M30" s="320"/>
    </row>
    <row r="31" spans="1:13" x14ac:dyDescent="0.3">
      <c r="L31" s="320"/>
      <c r="M31" s="320"/>
    </row>
    <row r="33" spans="1:12" x14ac:dyDescent="0.3">
      <c r="A33" s="5"/>
      <c r="B33" s="316"/>
      <c r="C33" s="316"/>
      <c r="D33" s="316"/>
      <c r="E33" s="5"/>
      <c r="F33" s="5"/>
      <c r="G33" s="5"/>
      <c r="H33" s="5"/>
      <c r="I33" s="25"/>
      <c r="J33" s="5"/>
      <c r="K33" s="5"/>
      <c r="L33" s="5"/>
    </row>
  </sheetData>
  <mergeCells count="20">
    <mergeCell ref="G16:H16"/>
    <mergeCell ref="B20:K20"/>
    <mergeCell ref="B33:D33"/>
    <mergeCell ref="B22:L22"/>
    <mergeCell ref="J23:K23"/>
    <mergeCell ref="L23:M23"/>
    <mergeCell ref="L25:M25"/>
    <mergeCell ref="L24:M24"/>
    <mergeCell ref="L27:M29"/>
    <mergeCell ref="L30:M31"/>
    <mergeCell ref="G8:H8"/>
    <mergeCell ref="G9:H9"/>
    <mergeCell ref="G10:H10"/>
    <mergeCell ref="G14:H14"/>
    <mergeCell ref="G15:H15"/>
    <mergeCell ref="B2:M2"/>
    <mergeCell ref="J4:M4"/>
    <mergeCell ref="J5:M5"/>
    <mergeCell ref="C5:D5"/>
    <mergeCell ref="C6:D6"/>
  </mergeCells>
  <dataValidations count="2">
    <dataValidation type="list" allowBlank="1" showInputMessage="1" showErrorMessage="1" sqref="C6:D6" xr:uid="{8A5748D2-E672-41DB-ACA8-792AF2F57A5B}">
      <formula1>"I.Q,II.Q,III.Q,IV.Q"</formula1>
    </dataValidation>
    <dataValidation type="list" allowBlank="1" showInputMessage="1" showErrorMessage="1" sqref="B9:B12 B14:B16" xr:uid="{84CF0D04-C374-4240-82A0-F2FA57910AFE}">
      <formula1>"nepravidelný Posilový spoj,nerealizovaná Dopytová doprava*"</formula1>
    </dataValidation>
  </dataValidations>
  <pageMargins left="0.23622047244094491" right="0.23622047244094491" top="0.39370078740157483" bottom="0.39370078740157483" header="0.19685039370078741" footer="0.19685039370078741"/>
  <pageSetup paperSize="9" scale="75" orientation="landscape" r:id="rId1"/>
  <headerFooter>
    <oddHeader>&amp;R&amp;"Lato,Normálne"&amp;10Príloha č. 6 Zmluvy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376B7-FE94-4BF2-9809-72F0B3683C37}">
  <sheetPr>
    <pageSetUpPr fitToPage="1"/>
  </sheetPr>
  <dimension ref="A2:N39"/>
  <sheetViews>
    <sheetView showGridLines="0" view="pageLayout" zoomScaleNormal="130" zoomScaleSheetLayoutView="85" workbookViewId="0">
      <selection activeCell="H32" sqref="H32"/>
    </sheetView>
  </sheetViews>
  <sheetFormatPr defaultRowHeight="14.4" x14ac:dyDescent="0.3"/>
  <cols>
    <col min="1" max="1" width="5.44140625" style="2" customWidth="1"/>
    <col min="2" max="2" width="14.44140625" customWidth="1"/>
    <col min="3" max="3" width="11.44140625" customWidth="1"/>
    <col min="4" max="5" width="10.5546875" customWidth="1"/>
    <col min="6" max="6" width="15.5546875" customWidth="1"/>
    <col min="7" max="7" width="13" customWidth="1"/>
    <col min="8" max="8" width="15.6640625" customWidth="1"/>
    <col min="9" max="9" width="14.33203125" customWidth="1"/>
    <col min="10" max="10" width="20.33203125" customWidth="1"/>
    <col min="11" max="11" width="30.88671875" customWidth="1"/>
    <col min="12" max="12" width="16.5546875" customWidth="1"/>
  </cols>
  <sheetData>
    <row r="2" spans="1:14" s="2" customFormat="1" ht="17.399999999999999" x14ac:dyDescent="0.3">
      <c r="B2" s="33" t="s">
        <v>175</v>
      </c>
    </row>
    <row r="3" spans="1:14" s="2" customFormat="1" ht="17.399999999999999" x14ac:dyDescent="0.3">
      <c r="B3" s="33"/>
    </row>
    <row r="4" spans="1:14" s="2" customFormat="1" ht="17.399999999999999" x14ac:dyDescent="0.3">
      <c r="B4" s="33"/>
      <c r="K4" s="308" t="s">
        <v>21</v>
      </c>
      <c r="L4" s="308"/>
      <c r="M4" s="22"/>
      <c r="N4" s="22"/>
    </row>
    <row r="5" spans="1:14" x14ac:dyDescent="0.3">
      <c r="B5" s="2"/>
      <c r="C5" s="2"/>
      <c r="D5" s="2"/>
      <c r="E5" s="2"/>
      <c r="F5" s="2"/>
      <c r="G5" s="2"/>
      <c r="H5" s="2"/>
      <c r="I5" s="2"/>
      <c r="J5" s="2"/>
      <c r="K5" s="323" t="s">
        <v>30</v>
      </c>
      <c r="L5" s="323"/>
      <c r="M5" s="40"/>
      <c r="N5" s="40"/>
    </row>
    <row r="6" spans="1:14" x14ac:dyDescent="0.3">
      <c r="B6" s="249" t="s">
        <v>0</v>
      </c>
      <c r="C6" s="249"/>
      <c r="D6" s="324"/>
      <c r="E6" s="324"/>
      <c r="F6" s="324"/>
      <c r="G6" s="162"/>
      <c r="H6" s="2"/>
      <c r="I6" s="2"/>
      <c r="J6" s="2"/>
      <c r="K6" s="2"/>
    </row>
    <row r="7" spans="1:14" x14ac:dyDescent="0.3">
      <c r="B7" s="249" t="s">
        <v>81</v>
      </c>
      <c r="C7" s="249"/>
      <c r="D7" s="324"/>
      <c r="E7" s="324"/>
      <c r="F7" s="324"/>
      <c r="G7" s="24" t="s">
        <v>31</v>
      </c>
      <c r="H7" s="90"/>
      <c r="J7" s="147"/>
      <c r="K7" s="2"/>
    </row>
    <row r="8" spans="1:14" x14ac:dyDescent="0.3">
      <c r="B8" s="2"/>
      <c r="C8" s="2"/>
      <c r="D8" s="2"/>
      <c r="E8" s="2"/>
      <c r="F8" s="2"/>
      <c r="G8" s="2"/>
      <c r="H8" s="2"/>
      <c r="I8" s="2"/>
      <c r="J8" s="2"/>
      <c r="K8" s="2"/>
    </row>
    <row r="9" spans="1:14" x14ac:dyDescent="0.3">
      <c r="B9" s="2"/>
      <c r="C9" s="2"/>
      <c r="D9" s="2"/>
      <c r="E9" s="2"/>
      <c r="F9" s="2"/>
      <c r="G9" s="2"/>
      <c r="H9" s="2"/>
      <c r="I9" s="2"/>
      <c r="J9" s="2"/>
      <c r="K9" s="2"/>
    </row>
    <row r="10" spans="1:14" s="44" customFormat="1" ht="69.75" customHeight="1" x14ac:dyDescent="0.3">
      <c r="A10" s="43"/>
      <c r="B10" s="279" t="s">
        <v>51</v>
      </c>
      <c r="C10" s="279" t="s">
        <v>32</v>
      </c>
      <c r="D10" s="279" t="s">
        <v>33</v>
      </c>
      <c r="E10" s="279" t="s">
        <v>167</v>
      </c>
      <c r="F10" s="279" t="s">
        <v>178</v>
      </c>
      <c r="G10" s="279" t="s">
        <v>183</v>
      </c>
      <c r="H10" s="279" t="s">
        <v>52</v>
      </c>
      <c r="I10" s="279" t="s">
        <v>53</v>
      </c>
      <c r="J10" s="280" t="s">
        <v>54</v>
      </c>
      <c r="K10" s="312"/>
      <c r="L10" s="321" t="s">
        <v>79</v>
      </c>
    </row>
    <row r="11" spans="1:14" s="44" customFormat="1" ht="18.75" customHeight="1" x14ac:dyDescent="0.3">
      <c r="A11" s="43"/>
      <c r="B11" s="299"/>
      <c r="C11" s="299"/>
      <c r="D11" s="299"/>
      <c r="E11" s="299"/>
      <c r="F11" s="299"/>
      <c r="G11" s="299"/>
      <c r="H11" s="299"/>
      <c r="I11" s="299"/>
      <c r="J11" s="156" t="s">
        <v>177</v>
      </c>
      <c r="K11" s="156" t="s">
        <v>176</v>
      </c>
      <c r="L11" s="322"/>
    </row>
    <row r="12" spans="1:14" x14ac:dyDescent="0.3">
      <c r="B12" s="54"/>
      <c r="C12" s="11"/>
      <c r="D12" s="11"/>
      <c r="E12" s="11"/>
      <c r="F12" s="11"/>
      <c r="G12" s="11"/>
      <c r="H12" s="11"/>
      <c r="I12" s="11"/>
      <c r="J12" s="11"/>
      <c r="K12" s="11"/>
      <c r="L12" s="55"/>
    </row>
    <row r="13" spans="1:14" x14ac:dyDescent="0.3">
      <c r="A13" s="5"/>
      <c r="B13" s="54"/>
      <c r="C13" s="11"/>
      <c r="D13" s="11"/>
      <c r="E13" s="11"/>
      <c r="F13" s="11"/>
      <c r="G13" s="11"/>
      <c r="H13" s="11"/>
      <c r="I13" s="11"/>
      <c r="J13" s="11"/>
      <c r="K13" s="11"/>
      <c r="L13" s="55"/>
    </row>
    <row r="14" spans="1:14" x14ac:dyDescent="0.3">
      <c r="B14" s="54"/>
      <c r="C14" s="11"/>
      <c r="D14" s="11"/>
      <c r="E14" s="11"/>
      <c r="F14" s="11"/>
      <c r="G14" s="11"/>
      <c r="H14" s="11"/>
      <c r="I14" s="11"/>
      <c r="J14" s="11"/>
      <c r="K14" s="11"/>
      <c r="L14" s="55"/>
    </row>
    <row r="15" spans="1:14" x14ac:dyDescent="0.3">
      <c r="B15" s="54"/>
      <c r="C15" s="11"/>
      <c r="D15" s="11"/>
      <c r="E15" s="11"/>
      <c r="F15" s="11"/>
      <c r="G15" s="11"/>
      <c r="H15" s="11"/>
      <c r="I15" s="11"/>
      <c r="J15" s="11"/>
      <c r="K15" s="11"/>
      <c r="L15" s="55"/>
    </row>
    <row r="16" spans="1:14" x14ac:dyDescent="0.3">
      <c r="B16" s="54"/>
      <c r="C16" s="11"/>
      <c r="D16" s="11"/>
      <c r="E16" s="11"/>
      <c r="F16" s="11"/>
      <c r="G16" s="11"/>
      <c r="H16" s="11"/>
      <c r="I16" s="11"/>
      <c r="J16" s="11"/>
      <c r="K16" s="11"/>
      <c r="L16" s="55"/>
    </row>
    <row r="17" spans="1:12" x14ac:dyDescent="0.3">
      <c r="B17" s="54"/>
      <c r="C17" s="11"/>
      <c r="D17" s="11"/>
      <c r="E17" s="11"/>
      <c r="F17" s="11"/>
      <c r="G17" s="11"/>
      <c r="H17" s="11"/>
      <c r="I17" s="11"/>
      <c r="J17" s="11"/>
      <c r="K17" s="11"/>
      <c r="L17" s="55"/>
    </row>
    <row r="18" spans="1:12" x14ac:dyDescent="0.3">
      <c r="B18" s="54"/>
      <c r="C18" s="11"/>
      <c r="D18" s="11"/>
      <c r="E18" s="11"/>
      <c r="F18" s="11"/>
      <c r="G18" s="11"/>
      <c r="H18" s="11"/>
      <c r="I18" s="11"/>
      <c r="J18" s="11"/>
      <c r="K18" s="11"/>
      <c r="L18" s="55"/>
    </row>
    <row r="19" spans="1:12" x14ac:dyDescent="0.3">
      <c r="B19" s="164"/>
      <c r="C19" s="2"/>
      <c r="D19" s="2"/>
      <c r="E19" s="2"/>
      <c r="F19" s="2"/>
      <c r="G19" s="2"/>
      <c r="H19" s="2"/>
      <c r="I19" s="2"/>
      <c r="J19" s="2"/>
      <c r="K19" s="2"/>
    </row>
    <row r="20" spans="1:12" x14ac:dyDescent="0.3">
      <c r="B20" s="146" t="s">
        <v>182</v>
      </c>
      <c r="C20" s="2"/>
      <c r="D20" s="2"/>
      <c r="E20" s="2"/>
      <c r="F20" s="2"/>
      <c r="G20" s="2"/>
      <c r="H20" s="2"/>
      <c r="I20" s="2"/>
      <c r="J20" s="2"/>
      <c r="K20" s="2"/>
    </row>
    <row r="21" spans="1:12" x14ac:dyDescent="0.3">
      <c r="B21" s="2" t="s">
        <v>185</v>
      </c>
      <c r="C21" s="2"/>
      <c r="D21" s="2"/>
      <c r="E21" s="2"/>
      <c r="F21" s="2"/>
      <c r="G21" s="2"/>
      <c r="H21" s="2"/>
      <c r="I21" s="2"/>
      <c r="J21" s="2"/>
      <c r="K21" s="2"/>
    </row>
    <row r="22" spans="1:12" x14ac:dyDescent="0.3">
      <c r="B22" s="2" t="s">
        <v>55</v>
      </c>
      <c r="C22" s="2"/>
      <c r="D22" s="2"/>
      <c r="E22" s="2"/>
      <c r="F22" s="2"/>
      <c r="G22" s="2"/>
      <c r="H22" s="2"/>
      <c r="I22" s="2"/>
      <c r="J22" s="2"/>
      <c r="K22" s="2"/>
    </row>
    <row r="23" spans="1:12" x14ac:dyDescent="0.3">
      <c r="B23" s="2"/>
      <c r="C23" s="2"/>
      <c r="D23" s="2"/>
      <c r="E23" s="2"/>
      <c r="F23" s="2"/>
      <c r="G23" s="2"/>
      <c r="H23" s="2"/>
      <c r="I23" s="2"/>
      <c r="J23" s="2"/>
      <c r="K23" s="2"/>
    </row>
    <row r="24" spans="1:12" x14ac:dyDescent="0.3">
      <c r="B24" s="2"/>
      <c r="C24" s="2"/>
      <c r="D24" s="2"/>
      <c r="E24" s="2"/>
      <c r="F24" s="2"/>
      <c r="G24" s="2"/>
      <c r="H24" s="2"/>
      <c r="I24" s="2"/>
      <c r="J24" s="2"/>
      <c r="K24" s="2"/>
    </row>
    <row r="25" spans="1:12" ht="42.75" customHeight="1" x14ac:dyDescent="0.3">
      <c r="B25" s="2"/>
      <c r="C25" s="2"/>
      <c r="D25" s="2"/>
      <c r="E25" s="2"/>
      <c r="F25" s="2"/>
      <c r="G25" s="2"/>
      <c r="I25" s="317" t="s">
        <v>73</v>
      </c>
      <c r="J25" s="303"/>
      <c r="K25" s="85"/>
    </row>
    <row r="26" spans="1:12" ht="18" customHeight="1" x14ac:dyDescent="0.3">
      <c r="B26" s="2"/>
      <c r="C26" s="2"/>
      <c r="D26" s="2"/>
      <c r="E26" s="2"/>
      <c r="F26" s="2"/>
      <c r="G26" s="2"/>
      <c r="H26" s="2"/>
      <c r="J26" s="56" t="s">
        <v>134</v>
      </c>
      <c r="K26" s="77"/>
    </row>
    <row r="27" spans="1:12" ht="18" customHeight="1" x14ac:dyDescent="0.3">
      <c r="B27" s="2"/>
      <c r="C27" s="2"/>
      <c r="D27" s="2"/>
      <c r="E27" s="2"/>
      <c r="F27" s="2"/>
      <c r="G27" s="2"/>
      <c r="H27" s="2"/>
      <c r="J27" s="56" t="s">
        <v>71</v>
      </c>
      <c r="K27" s="77"/>
    </row>
    <row r="28" spans="1:12" x14ac:dyDescent="0.3">
      <c r="B28" s="2"/>
      <c r="C28" s="2"/>
      <c r="D28" s="2"/>
      <c r="E28" s="2"/>
      <c r="F28" s="2"/>
      <c r="G28" s="2"/>
      <c r="H28" s="2"/>
      <c r="I28" s="2"/>
      <c r="J28" s="2"/>
      <c r="K28" s="2"/>
    </row>
    <row r="29" spans="1:12" x14ac:dyDescent="0.3">
      <c r="A29" s="5"/>
      <c r="B29" s="2"/>
      <c r="C29" s="2"/>
      <c r="D29" s="2"/>
      <c r="E29" s="2"/>
      <c r="F29" s="2"/>
      <c r="G29" s="2"/>
      <c r="H29" s="2"/>
      <c r="I29" s="2"/>
      <c r="J29" s="2"/>
      <c r="K29" s="252"/>
    </row>
    <row r="30" spans="1:12" x14ac:dyDescent="0.3">
      <c r="B30" s="2"/>
      <c r="C30" s="2"/>
      <c r="D30" s="2"/>
      <c r="E30" s="2"/>
      <c r="F30" s="2"/>
      <c r="G30" s="2"/>
      <c r="H30" s="2"/>
      <c r="I30" s="2"/>
      <c r="J30" s="2"/>
      <c r="K30" s="252"/>
    </row>
    <row r="31" spans="1:12" x14ac:dyDescent="0.3">
      <c r="B31" s="2"/>
      <c r="C31" s="2"/>
      <c r="D31" s="2"/>
      <c r="E31" s="2"/>
      <c r="F31" s="2"/>
      <c r="G31" s="2"/>
      <c r="H31" s="2"/>
      <c r="I31" s="2"/>
      <c r="J31" s="2"/>
      <c r="K31" s="252"/>
    </row>
    <row r="32" spans="1:12" x14ac:dyDescent="0.3">
      <c r="B32" s="2"/>
      <c r="C32" s="2"/>
      <c r="D32" s="2"/>
      <c r="E32" s="2"/>
      <c r="F32" s="2"/>
      <c r="G32" s="2"/>
      <c r="H32" s="2"/>
      <c r="I32" s="2"/>
      <c r="J32" s="2"/>
      <c r="K32" s="163" t="s">
        <v>154</v>
      </c>
    </row>
    <row r="33" spans="2:11" x14ac:dyDescent="0.3">
      <c r="B33" s="2"/>
      <c r="C33" s="2"/>
      <c r="D33" s="2"/>
      <c r="E33" s="2"/>
      <c r="F33" s="2"/>
      <c r="G33" s="2"/>
      <c r="H33" s="2"/>
      <c r="I33" s="2"/>
      <c r="J33" s="2"/>
      <c r="K33" s="136"/>
    </row>
    <row r="34" spans="2:11" x14ac:dyDescent="0.3">
      <c r="B34" s="2"/>
      <c r="C34" s="2"/>
      <c r="D34" s="2"/>
      <c r="E34" s="2"/>
      <c r="F34" s="2"/>
      <c r="G34" s="2"/>
      <c r="H34" s="2"/>
      <c r="I34" s="2"/>
      <c r="J34" s="2"/>
      <c r="K34" s="2"/>
    </row>
    <row r="35" spans="2:11" x14ac:dyDescent="0.3">
      <c r="B35" s="2"/>
      <c r="C35" s="2"/>
      <c r="D35" s="2"/>
      <c r="E35" s="2"/>
      <c r="F35" s="2"/>
      <c r="G35" s="2"/>
      <c r="H35" s="2"/>
      <c r="I35" s="2"/>
      <c r="J35" s="2"/>
      <c r="K35" s="2"/>
    </row>
    <row r="36" spans="2:11" x14ac:dyDescent="0.3">
      <c r="B36" s="2"/>
      <c r="C36" s="2"/>
      <c r="D36" s="2"/>
      <c r="E36" s="2"/>
      <c r="F36" s="2"/>
      <c r="G36" s="2"/>
      <c r="H36" s="2"/>
      <c r="I36" s="2"/>
      <c r="J36" s="2"/>
      <c r="K36" s="2"/>
    </row>
    <row r="37" spans="2:11" x14ac:dyDescent="0.3">
      <c r="B37" s="2"/>
      <c r="C37" s="2"/>
      <c r="D37" s="2"/>
      <c r="E37" s="2"/>
      <c r="F37" s="2"/>
      <c r="G37" s="2"/>
      <c r="H37" s="2"/>
      <c r="I37" s="2"/>
      <c r="J37" s="2"/>
      <c r="K37" s="2"/>
    </row>
    <row r="38" spans="2:11" x14ac:dyDescent="0.3">
      <c r="B38" s="2"/>
      <c r="C38" s="2"/>
      <c r="D38" s="2"/>
      <c r="E38" s="2"/>
      <c r="F38" s="2"/>
      <c r="G38" s="2"/>
      <c r="H38" s="2"/>
      <c r="I38" s="2"/>
      <c r="J38" s="2"/>
      <c r="K38" s="2"/>
    </row>
    <row r="39" spans="2:11" x14ac:dyDescent="0.3">
      <c r="B39" s="2"/>
      <c r="C39" s="2"/>
      <c r="D39" s="2"/>
      <c r="E39" s="2"/>
      <c r="F39" s="2"/>
      <c r="G39" s="2"/>
      <c r="H39" s="2"/>
      <c r="I39" s="2"/>
      <c r="J39" s="2"/>
      <c r="K39" s="2"/>
    </row>
  </sheetData>
  <mergeCells count="18">
    <mergeCell ref="B6:C6"/>
    <mergeCell ref="B7:C7"/>
    <mergeCell ref="J10:K10"/>
    <mergeCell ref="B10:B11"/>
    <mergeCell ref="C10:C11"/>
    <mergeCell ref="D10:D11"/>
    <mergeCell ref="G10:G11"/>
    <mergeCell ref="H10:H11"/>
    <mergeCell ref="I10:I11"/>
    <mergeCell ref="E10:E11"/>
    <mergeCell ref="F10:F11"/>
    <mergeCell ref="D6:F6"/>
    <mergeCell ref="D7:F7"/>
    <mergeCell ref="I25:J25"/>
    <mergeCell ref="K29:K31"/>
    <mergeCell ref="L10:L11"/>
    <mergeCell ref="K4:L4"/>
    <mergeCell ref="K5:L5"/>
  </mergeCells>
  <dataValidations disablePrompts="1" count="4">
    <dataValidation type="list" allowBlank="1" showInputMessage="1" showErrorMessage="1" sqref="D7:F7" xr:uid="{18591AC3-EC35-4A05-BC51-EE6A9452A346}">
      <formula1>"I.Q,II.Q,III.Q,IV.Q"</formula1>
    </dataValidation>
    <dataValidation type="list" allowBlank="1" showInputMessage="1" showErrorMessage="1" sqref="G12:G19" xr:uid="{81BB6246-BBA0-4E58-9826-284089169CE2}">
      <formula1>"riadny,v rámci obchádzky/výluky,posilový,cyklo-vozík,cyklonosič,skibox"</formula1>
    </dataValidation>
    <dataValidation type="list" allowBlank="1" showInputMessage="1" showErrorMessage="1" sqref="L12:L19 I12:I19" xr:uid="{A81BDB01-1956-487C-B76B-231E20F8E1F3}">
      <formula1>"áno,nie"</formula1>
    </dataValidation>
    <dataValidation type="list" allowBlank="1" showInputMessage="1" showErrorMessage="1" sqref="J12:J19" xr:uid="{AF6C70B7-A323-4ACD-8504-ECF00830E5A6}">
      <formula1>"Technická závada,Nezjazdnosť ciest,Dopravná nehoda,Z viny cestovného personálu,Iné"</formula1>
    </dataValidation>
  </dataValidations>
  <pageMargins left="0.23622047244094491" right="0.23622047244094491" top="0.39370078740157483" bottom="0.39370078740157483" header="0.19685039370078741" footer="0.19685039370078741"/>
  <pageSetup paperSize="9" scale="80" orientation="landscape" r:id="rId1"/>
  <headerFooter>
    <oddHeader>&amp;R&amp;"Lato,Normálne"&amp;10Príloha č. 6 Zmluvy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8BC43-D7F2-4BAC-99C2-3A03FFC1840B}">
  <sheetPr>
    <pageSetUpPr fitToPage="1"/>
  </sheetPr>
  <dimension ref="A1:J52"/>
  <sheetViews>
    <sheetView showGridLines="0" view="pageLayout" zoomScale="85" zoomScaleNormal="100" zoomScalePageLayoutView="85" workbookViewId="0">
      <selection activeCell="C6" sqref="C6:D6"/>
    </sheetView>
  </sheetViews>
  <sheetFormatPr defaultRowHeight="15.6" x14ac:dyDescent="0.3"/>
  <cols>
    <col min="1" max="1" width="7.88671875" style="78" customWidth="1"/>
    <col min="2" max="2" width="30.6640625" style="78" customWidth="1"/>
    <col min="3" max="3" width="29.33203125" style="78" customWidth="1"/>
    <col min="4" max="4" width="19.33203125" style="78" customWidth="1"/>
    <col min="5" max="5" width="18.33203125" style="78" customWidth="1"/>
    <col min="6" max="6" width="17.88671875" style="78" customWidth="1"/>
    <col min="7" max="7" width="19.44140625" style="78" customWidth="1"/>
    <col min="8" max="8" width="19.33203125" style="78" customWidth="1"/>
    <col min="9" max="9" width="27.5546875" style="78" customWidth="1"/>
  </cols>
  <sheetData>
    <row r="1" spans="1:9" x14ac:dyDescent="0.3">
      <c r="A1" s="2"/>
      <c r="B1" s="327"/>
      <c r="C1" s="327"/>
      <c r="D1" s="327"/>
      <c r="E1" s="327"/>
      <c r="F1" s="327"/>
      <c r="G1" s="327"/>
      <c r="H1" s="327"/>
      <c r="I1" s="165"/>
    </row>
    <row r="2" spans="1:9" ht="17.399999999999999" x14ac:dyDescent="0.3">
      <c r="A2" s="2"/>
      <c r="B2" s="33" t="s">
        <v>266</v>
      </c>
      <c r="C2" s="165"/>
      <c r="D2" s="165"/>
      <c r="E2" s="165"/>
      <c r="F2" s="165"/>
      <c r="G2" s="165"/>
      <c r="H2" s="165"/>
      <c r="I2" s="165"/>
    </row>
    <row r="3" spans="1:9" x14ac:dyDescent="0.3">
      <c r="A3" s="2"/>
      <c r="B3" s="165"/>
      <c r="C3" s="165"/>
      <c r="D3" s="165"/>
      <c r="E3" s="165"/>
      <c r="F3" s="165"/>
      <c r="G3" s="308" t="s">
        <v>21</v>
      </c>
      <c r="H3" s="308"/>
      <c r="I3" s="308"/>
    </row>
    <row r="4" spans="1:9" x14ac:dyDescent="0.3">
      <c r="A4" s="2"/>
      <c r="B4" s="165"/>
      <c r="C4" s="165"/>
      <c r="D4" s="165"/>
      <c r="E4" s="165"/>
      <c r="F4" s="165"/>
      <c r="G4" s="309" t="s">
        <v>12</v>
      </c>
      <c r="H4" s="309"/>
      <c r="I4" s="309"/>
    </row>
    <row r="5" spans="1:9" x14ac:dyDescent="0.3">
      <c r="A5" s="2"/>
      <c r="B5" s="3" t="s">
        <v>0</v>
      </c>
      <c r="C5" s="328"/>
      <c r="D5" s="328"/>
      <c r="E5" s="2"/>
      <c r="F5" s="2"/>
      <c r="G5" s="166"/>
      <c r="H5" s="166"/>
      <c r="I5" s="166"/>
    </row>
    <row r="6" spans="1:9" x14ac:dyDescent="0.3">
      <c r="A6" s="2"/>
      <c r="B6" s="3" t="s">
        <v>81</v>
      </c>
      <c r="C6" s="329"/>
      <c r="D6" s="330"/>
      <c r="E6" s="24" t="s">
        <v>31</v>
      </c>
      <c r="F6" s="90"/>
    </row>
    <row r="7" spans="1:9" ht="16.2" thickBot="1" x14ac:dyDescent="0.35"/>
    <row r="8" spans="1:9" x14ac:dyDescent="0.3">
      <c r="B8" s="331" t="s">
        <v>92</v>
      </c>
      <c r="C8" s="332"/>
      <c r="D8" s="80" t="s">
        <v>186</v>
      </c>
      <c r="E8" s="80" t="s">
        <v>93</v>
      </c>
      <c r="F8" s="80" t="s">
        <v>104</v>
      </c>
      <c r="G8" s="80" t="s">
        <v>94</v>
      </c>
      <c r="H8" s="167" t="s">
        <v>95</v>
      </c>
      <c r="I8" s="81" t="s">
        <v>198</v>
      </c>
    </row>
    <row r="9" spans="1:9" ht="16.2" thickBot="1" x14ac:dyDescent="0.35">
      <c r="B9" s="333"/>
      <c r="C9" s="334"/>
      <c r="D9" s="82" t="s">
        <v>96</v>
      </c>
      <c r="E9" s="82" t="s">
        <v>97</v>
      </c>
      <c r="F9" s="82" t="s">
        <v>98</v>
      </c>
      <c r="G9" s="82" t="s">
        <v>97</v>
      </c>
      <c r="H9" s="168" t="s">
        <v>97</v>
      </c>
      <c r="I9" s="83" t="s">
        <v>199</v>
      </c>
    </row>
    <row r="10" spans="1:9" ht="16.2" thickBot="1" x14ac:dyDescent="0.35">
      <c r="B10" s="335" t="s">
        <v>99</v>
      </c>
      <c r="C10" s="336"/>
      <c r="D10" s="202" t="s">
        <v>100</v>
      </c>
      <c r="E10" s="202" t="s">
        <v>101</v>
      </c>
      <c r="F10" s="202" t="s">
        <v>102</v>
      </c>
      <c r="G10" s="202" t="s">
        <v>103</v>
      </c>
      <c r="H10" s="203" t="s">
        <v>196</v>
      </c>
      <c r="I10" s="204" t="s">
        <v>197</v>
      </c>
    </row>
    <row r="11" spans="1:9" x14ac:dyDescent="0.3">
      <c r="B11" s="337" t="s">
        <v>187</v>
      </c>
      <c r="C11" s="338"/>
      <c r="D11" s="199"/>
      <c r="E11" s="199"/>
      <c r="F11" s="199"/>
      <c r="G11" s="199"/>
      <c r="H11" s="200"/>
      <c r="I11" s="201"/>
    </row>
    <row r="12" spans="1:9" x14ac:dyDescent="0.3">
      <c r="B12" s="325" t="s">
        <v>188</v>
      </c>
      <c r="C12" s="326"/>
      <c r="D12" s="170"/>
      <c r="E12" s="170"/>
      <c r="F12" s="170"/>
      <c r="G12" s="170"/>
      <c r="H12" s="171"/>
      <c r="I12" s="169"/>
    </row>
    <row r="13" spans="1:9" x14ac:dyDescent="0.3">
      <c r="B13" s="337" t="s">
        <v>260</v>
      </c>
      <c r="C13" s="338"/>
      <c r="D13" s="199"/>
      <c r="E13" s="199"/>
      <c r="F13" s="199"/>
      <c r="G13" s="199"/>
      <c r="H13" s="200"/>
      <c r="I13" s="201"/>
    </row>
    <row r="14" spans="1:9" x14ac:dyDescent="0.3">
      <c r="B14" s="337" t="s">
        <v>261</v>
      </c>
      <c r="C14" s="338"/>
      <c r="D14" s="199"/>
      <c r="E14" s="199"/>
      <c r="F14" s="199"/>
      <c r="G14" s="199"/>
      <c r="H14" s="200"/>
      <c r="I14" s="201"/>
    </row>
    <row r="15" spans="1:9" x14ac:dyDescent="0.3">
      <c r="B15" s="337" t="s">
        <v>254</v>
      </c>
      <c r="C15" s="338"/>
      <c r="D15" s="199"/>
      <c r="E15" s="199"/>
      <c r="F15" s="199"/>
      <c r="G15" s="199"/>
      <c r="H15" s="200"/>
      <c r="I15" s="201"/>
    </row>
    <row r="16" spans="1:9" x14ac:dyDescent="0.3">
      <c r="B16" s="325" t="s">
        <v>255</v>
      </c>
      <c r="C16" s="326"/>
      <c r="D16" s="170"/>
      <c r="E16" s="170"/>
      <c r="F16" s="170"/>
      <c r="G16" s="170"/>
      <c r="H16" s="171"/>
      <c r="I16" s="169"/>
    </row>
    <row r="17" spans="2:9" x14ac:dyDescent="0.3">
      <c r="B17" s="325" t="s">
        <v>189</v>
      </c>
      <c r="C17" s="326"/>
      <c r="D17" s="170"/>
      <c r="E17" s="170"/>
      <c r="F17" s="170"/>
      <c r="G17" s="170"/>
      <c r="H17" s="171"/>
      <c r="I17" s="169"/>
    </row>
    <row r="18" spans="2:9" x14ac:dyDescent="0.3">
      <c r="B18" s="325" t="s">
        <v>190</v>
      </c>
      <c r="C18" s="326"/>
      <c r="D18" s="170"/>
      <c r="E18" s="170"/>
      <c r="F18" s="170"/>
      <c r="G18" s="170"/>
      <c r="H18" s="171"/>
      <c r="I18" s="169"/>
    </row>
    <row r="19" spans="2:9" x14ac:dyDescent="0.3">
      <c r="B19" s="325" t="s">
        <v>256</v>
      </c>
      <c r="C19" s="326"/>
      <c r="D19" s="170"/>
      <c r="E19" s="170"/>
      <c r="F19" s="170"/>
      <c r="G19" s="170"/>
      <c r="H19" s="171"/>
      <c r="I19" s="169"/>
    </row>
    <row r="20" spans="2:9" x14ac:dyDescent="0.3">
      <c r="B20" s="325" t="s">
        <v>257</v>
      </c>
      <c r="C20" s="326"/>
      <c r="D20" s="170"/>
      <c r="E20" s="170"/>
      <c r="F20" s="170"/>
      <c r="G20" s="170"/>
      <c r="H20" s="171"/>
      <c r="I20" s="169"/>
    </row>
    <row r="21" spans="2:9" x14ac:dyDescent="0.3">
      <c r="B21" s="325" t="s">
        <v>191</v>
      </c>
      <c r="C21" s="326"/>
      <c r="D21" s="170"/>
      <c r="E21" s="170"/>
      <c r="F21" s="170"/>
      <c r="G21" s="170"/>
      <c r="H21" s="171"/>
      <c r="I21" s="169"/>
    </row>
    <row r="22" spans="2:9" x14ac:dyDescent="0.3">
      <c r="B22" s="325" t="s">
        <v>258</v>
      </c>
      <c r="C22" s="326"/>
      <c r="D22" s="170"/>
      <c r="E22" s="170"/>
      <c r="F22" s="170"/>
      <c r="G22" s="170"/>
      <c r="H22" s="171"/>
      <c r="I22" s="169"/>
    </row>
    <row r="23" spans="2:9" x14ac:dyDescent="0.3">
      <c r="B23" s="325" t="s">
        <v>192</v>
      </c>
      <c r="C23" s="326"/>
      <c r="D23" s="170"/>
      <c r="E23" s="170"/>
      <c r="F23" s="170"/>
      <c r="G23" s="170"/>
      <c r="H23" s="171"/>
      <c r="I23" s="169"/>
    </row>
    <row r="24" spans="2:9" x14ac:dyDescent="0.3">
      <c r="B24" s="325" t="s">
        <v>259</v>
      </c>
      <c r="C24" s="326"/>
      <c r="D24" s="170"/>
      <c r="E24" s="170"/>
      <c r="F24" s="170"/>
      <c r="G24" s="170"/>
      <c r="H24" s="171"/>
      <c r="I24" s="169"/>
    </row>
    <row r="25" spans="2:9" x14ac:dyDescent="0.3">
      <c r="B25" s="325" t="s">
        <v>262</v>
      </c>
      <c r="C25" s="326"/>
      <c r="D25" s="170"/>
      <c r="E25" s="170"/>
      <c r="F25" s="170"/>
      <c r="G25" s="170"/>
      <c r="H25" s="171"/>
      <c r="I25" s="169"/>
    </row>
    <row r="26" spans="2:9" x14ac:dyDescent="0.3">
      <c r="B26" s="325" t="s">
        <v>263</v>
      </c>
      <c r="C26" s="326"/>
      <c r="D26" s="170"/>
      <c r="E26" s="170"/>
      <c r="F26" s="170"/>
      <c r="G26" s="170"/>
      <c r="H26" s="171"/>
      <c r="I26" s="169"/>
    </row>
    <row r="27" spans="2:9" x14ac:dyDescent="0.3">
      <c r="B27" s="325" t="s">
        <v>264</v>
      </c>
      <c r="C27" s="326"/>
      <c r="D27" s="170"/>
      <c r="E27" s="170"/>
      <c r="F27" s="170"/>
      <c r="G27" s="170"/>
      <c r="H27" s="171"/>
      <c r="I27" s="169"/>
    </row>
    <row r="28" spans="2:9" x14ac:dyDescent="0.3">
      <c r="B28" s="325" t="s">
        <v>193</v>
      </c>
      <c r="C28" s="326"/>
      <c r="D28" s="170"/>
      <c r="E28" s="170"/>
      <c r="F28" s="170"/>
      <c r="G28" s="170"/>
      <c r="H28" s="171"/>
      <c r="I28" s="169"/>
    </row>
    <row r="29" spans="2:9" ht="16.2" thickBot="1" x14ac:dyDescent="0.35">
      <c r="B29" s="325" t="s">
        <v>265</v>
      </c>
      <c r="C29" s="326"/>
      <c r="D29" s="170"/>
      <c r="E29" s="170"/>
      <c r="F29" s="170"/>
      <c r="G29" s="170"/>
      <c r="H29" s="171"/>
      <c r="I29" s="169"/>
    </row>
    <row r="30" spans="2:9" ht="16.2" thickBot="1" x14ac:dyDescent="0.35">
      <c r="B30" s="339" t="s">
        <v>59</v>
      </c>
      <c r="C30" s="340"/>
      <c r="D30" s="175">
        <f t="shared" ref="D30:I30" si="0">SUM(D11:D29)</f>
        <v>0</v>
      </c>
      <c r="E30" s="172">
        <f t="shared" si="0"/>
        <v>0</v>
      </c>
      <c r="F30" s="172">
        <f t="shared" si="0"/>
        <v>0</v>
      </c>
      <c r="G30" s="172">
        <f t="shared" si="0"/>
        <v>0</v>
      </c>
      <c r="H30" s="173">
        <f t="shared" si="0"/>
        <v>0</v>
      </c>
      <c r="I30" s="174">
        <f t="shared" si="0"/>
        <v>0</v>
      </c>
    </row>
    <row r="31" spans="2:9" x14ac:dyDescent="0.3">
      <c r="B31" s="79" t="s">
        <v>194</v>
      </c>
      <c r="C31" s="79"/>
    </row>
    <row r="32" spans="2:9" x14ac:dyDescent="0.3">
      <c r="B32" s="78" t="s">
        <v>195</v>
      </c>
      <c r="C32" s="79"/>
    </row>
    <row r="34" spans="4:10" ht="56.85" customHeight="1" x14ac:dyDescent="0.3">
      <c r="F34" s="317" t="s">
        <v>73</v>
      </c>
      <c r="G34" s="303"/>
      <c r="H34" s="341"/>
      <c r="I34" s="341"/>
      <c r="J34" s="135"/>
    </row>
    <row r="35" spans="4:10" x14ac:dyDescent="0.3">
      <c r="D35" s="92"/>
      <c r="G35" s="84" t="s">
        <v>134</v>
      </c>
      <c r="H35" s="341"/>
      <c r="I35" s="341"/>
      <c r="J35" s="135"/>
    </row>
    <row r="36" spans="4:10" x14ac:dyDescent="0.3">
      <c r="D36" s="2"/>
      <c r="G36" s="56" t="s">
        <v>71</v>
      </c>
      <c r="H36" s="341"/>
      <c r="I36" s="341"/>
      <c r="J36" s="40"/>
    </row>
    <row r="37" spans="4:10" x14ac:dyDescent="0.3">
      <c r="J37" s="78"/>
    </row>
    <row r="38" spans="4:10" x14ac:dyDescent="0.3">
      <c r="H38" s="341"/>
      <c r="I38" s="341"/>
      <c r="J38" s="78"/>
    </row>
    <row r="39" spans="4:10" x14ac:dyDescent="0.3">
      <c r="H39" s="341"/>
      <c r="I39" s="341"/>
      <c r="J39" s="78"/>
    </row>
    <row r="40" spans="4:10" x14ac:dyDescent="0.3">
      <c r="H40" s="342" t="s">
        <v>154</v>
      </c>
      <c r="I40" s="342"/>
      <c r="J40" s="78"/>
    </row>
    <row r="50" spans="1:1" x14ac:dyDescent="0.3">
      <c r="A50" s="2"/>
    </row>
    <row r="51" spans="1:1" x14ac:dyDescent="0.3">
      <c r="A51" s="2"/>
    </row>
    <row r="52" spans="1:1" x14ac:dyDescent="0.3">
      <c r="A52" s="2"/>
    </row>
  </sheetData>
  <mergeCells count="33">
    <mergeCell ref="B30:C30"/>
    <mergeCell ref="H34:I34"/>
    <mergeCell ref="H38:I39"/>
    <mergeCell ref="F34:G34"/>
    <mergeCell ref="H40:I40"/>
    <mergeCell ref="H35:I35"/>
    <mergeCell ref="H36:I36"/>
    <mergeCell ref="B11:C11"/>
    <mergeCell ref="B12:C12"/>
    <mergeCell ref="B15:C15"/>
    <mergeCell ref="B16:C16"/>
    <mergeCell ref="B17:C17"/>
    <mergeCell ref="B13:C13"/>
    <mergeCell ref="B14:C14"/>
    <mergeCell ref="B1:H1"/>
    <mergeCell ref="C5:D5"/>
    <mergeCell ref="C6:D6"/>
    <mergeCell ref="B8:C9"/>
    <mergeCell ref="B10:C10"/>
    <mergeCell ref="G3:I3"/>
    <mergeCell ref="G4:I4"/>
    <mergeCell ref="B18:C18"/>
    <mergeCell ref="B27:C27"/>
    <mergeCell ref="B28:C28"/>
    <mergeCell ref="B29:C29"/>
    <mergeCell ref="B19:C19"/>
    <mergeCell ref="B20:C20"/>
    <mergeCell ref="B21:C21"/>
    <mergeCell ref="B22:C22"/>
    <mergeCell ref="B23:C23"/>
    <mergeCell ref="B24:C24"/>
    <mergeCell ref="B25:C25"/>
    <mergeCell ref="B26:C26"/>
  </mergeCells>
  <dataValidations count="1">
    <dataValidation type="list" allowBlank="1" showInputMessage="1" showErrorMessage="1" sqref="C6:D6" xr:uid="{7AA7ED18-6A52-4461-9596-17321082382F}">
      <formula1>"I.Q,I.-II.Q,I.-III.Q,I-IV.Q"</formula1>
    </dataValidation>
  </dataValidations>
  <pageMargins left="0.51181102362204722" right="0.51181102362204722" top="0.39370078740157483" bottom="0.39370078740157483" header="0.19685039370078741" footer="0.19685039370078741"/>
  <pageSetup paperSize="9" scale="71" orientation="landscape" r:id="rId1"/>
  <headerFooter alignWithMargins="0">
    <oddHeader>&amp;R&amp;"Lato,Normálne"&amp;10Príloha č. 6 Zmluvy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7496B1-BBFE-4692-A329-162D5E9363C5}">
  <sheetPr>
    <pageSetUpPr fitToPage="1"/>
  </sheetPr>
  <dimension ref="A2:N36"/>
  <sheetViews>
    <sheetView showGridLines="0" view="pageLayout" zoomScale="115" zoomScaleNormal="70" zoomScalePageLayoutView="115" workbookViewId="0">
      <selection activeCell="D6" sqref="D6:E6"/>
    </sheetView>
  </sheetViews>
  <sheetFormatPr defaultColWidth="8.88671875" defaultRowHeight="13.8" x14ac:dyDescent="0.25"/>
  <cols>
    <col min="1" max="1" width="5.88671875" style="2" customWidth="1"/>
    <col min="2" max="2" width="13.88671875" style="2" customWidth="1"/>
    <col min="3" max="3" width="9.33203125" style="2" customWidth="1"/>
    <col min="4" max="4" width="8.88671875" style="2"/>
    <col min="5" max="5" width="11.109375" style="2" customWidth="1"/>
    <col min="6" max="8" width="8.88671875" style="2"/>
    <col min="9" max="9" width="3.109375" style="2" customWidth="1"/>
    <col min="10" max="10" width="8.88671875" style="2" hidden="1" customWidth="1"/>
    <col min="11" max="11" width="2.6640625" style="2" hidden="1" customWidth="1"/>
    <col min="12" max="13" width="22.6640625" style="2" customWidth="1"/>
    <col min="14" max="16384" width="8.88671875" style="2"/>
  </cols>
  <sheetData>
    <row r="2" spans="1:14" ht="17.399999999999999" x14ac:dyDescent="0.3">
      <c r="B2" s="270" t="s">
        <v>148</v>
      </c>
      <c r="C2" s="270"/>
      <c r="D2" s="270"/>
      <c r="E2" s="270"/>
      <c r="F2" s="270"/>
      <c r="G2" s="270"/>
      <c r="H2" s="270"/>
      <c r="I2" s="270"/>
      <c r="J2" s="270"/>
      <c r="K2" s="270"/>
    </row>
    <row r="3" spans="1:14" ht="15" customHeight="1" x14ac:dyDescent="0.25">
      <c r="J3" s="39"/>
      <c r="K3" s="22"/>
      <c r="L3" s="22"/>
      <c r="M3" s="22"/>
      <c r="N3" s="22"/>
    </row>
    <row r="4" spans="1:14" ht="15" customHeight="1" x14ac:dyDescent="0.25">
      <c r="H4" s="22"/>
      <c r="I4" s="22"/>
      <c r="J4" s="308" t="s">
        <v>21</v>
      </c>
      <c r="K4" s="308"/>
      <c r="L4" s="308"/>
      <c r="M4" s="308"/>
      <c r="N4" s="22"/>
    </row>
    <row r="5" spans="1:14" ht="15" customHeight="1" x14ac:dyDescent="0.25">
      <c r="B5" s="249" t="s">
        <v>0</v>
      </c>
      <c r="C5" s="356"/>
      <c r="D5" s="328"/>
      <c r="E5" s="328"/>
      <c r="F5" s="40"/>
      <c r="G5" s="40"/>
      <c r="J5" s="359" t="s">
        <v>12</v>
      </c>
      <c r="K5" s="359"/>
      <c r="L5" s="359"/>
      <c r="M5" s="359"/>
      <c r="N5" s="23"/>
    </row>
    <row r="6" spans="1:14" x14ac:dyDescent="0.25">
      <c r="B6" s="357" t="s">
        <v>81</v>
      </c>
      <c r="C6" s="358"/>
      <c r="D6" s="329"/>
      <c r="E6" s="330"/>
      <c r="F6" s="24" t="s">
        <v>31</v>
      </c>
      <c r="G6" s="90"/>
    </row>
    <row r="8" spans="1:14" ht="14.4" thickBot="1" x14ac:dyDescent="0.3"/>
    <row r="9" spans="1:14" ht="18.75" customHeight="1" x14ac:dyDescent="0.25">
      <c r="B9" s="343" t="s">
        <v>118</v>
      </c>
      <c r="C9" s="344"/>
      <c r="D9" s="344"/>
      <c r="E9" s="344"/>
      <c r="F9" s="344"/>
      <c r="G9" s="344"/>
      <c r="H9" s="344"/>
      <c r="I9" s="344"/>
      <c r="J9" s="344"/>
      <c r="K9" s="344"/>
      <c r="L9" s="362" t="s">
        <v>152</v>
      </c>
      <c r="M9" s="294"/>
    </row>
    <row r="10" spans="1:14" ht="63.75" customHeight="1" thickBot="1" x14ac:dyDescent="0.3">
      <c r="A10" s="194" t="s">
        <v>200</v>
      </c>
      <c r="B10" s="345"/>
      <c r="C10" s="346"/>
      <c r="D10" s="346"/>
      <c r="E10" s="346"/>
      <c r="F10" s="346"/>
      <c r="G10" s="346"/>
      <c r="H10" s="346"/>
      <c r="I10" s="346"/>
      <c r="J10" s="346"/>
      <c r="K10" s="346"/>
      <c r="L10" s="129" t="s">
        <v>151</v>
      </c>
      <c r="M10" s="129" t="s">
        <v>153</v>
      </c>
    </row>
    <row r="11" spans="1:14" ht="19.95" customHeight="1" x14ac:dyDescent="0.25">
      <c r="A11" s="193">
        <v>1</v>
      </c>
      <c r="B11" s="360" t="s">
        <v>248</v>
      </c>
      <c r="C11" s="361"/>
      <c r="D11" s="361"/>
      <c r="E11" s="361"/>
      <c r="F11" s="361"/>
      <c r="G11" s="361"/>
      <c r="H11" s="361"/>
      <c r="I11" s="361"/>
      <c r="J11" s="361"/>
      <c r="K11" s="361"/>
      <c r="L11" s="126"/>
      <c r="M11" s="115"/>
    </row>
    <row r="12" spans="1:14" ht="19.95" customHeight="1" x14ac:dyDescent="0.25">
      <c r="A12" s="193">
        <v>2</v>
      </c>
      <c r="B12" s="349" t="s">
        <v>249</v>
      </c>
      <c r="C12" s="350"/>
      <c r="D12" s="350"/>
      <c r="E12" s="350"/>
      <c r="F12" s="350"/>
      <c r="G12" s="350"/>
      <c r="H12" s="350"/>
      <c r="I12" s="350"/>
      <c r="J12" s="350"/>
      <c r="K12" s="350"/>
      <c r="L12" s="125"/>
      <c r="M12" s="45"/>
    </row>
    <row r="13" spans="1:14" ht="19.95" customHeight="1" x14ac:dyDescent="0.25">
      <c r="A13" s="193">
        <v>3</v>
      </c>
      <c r="B13" s="351" t="s">
        <v>250</v>
      </c>
      <c r="C13" s="351"/>
      <c r="D13" s="351"/>
      <c r="E13" s="351"/>
      <c r="F13" s="351"/>
      <c r="G13" s="351"/>
      <c r="H13" s="351"/>
      <c r="I13" s="351"/>
      <c r="J13" s="351"/>
      <c r="K13" s="349"/>
      <c r="L13" s="125"/>
      <c r="M13" s="45"/>
    </row>
    <row r="14" spans="1:14" ht="19.95" customHeight="1" x14ac:dyDescent="0.25">
      <c r="A14" s="193">
        <v>4</v>
      </c>
      <c r="B14" s="351" t="s">
        <v>162</v>
      </c>
      <c r="C14" s="351"/>
      <c r="D14" s="351"/>
      <c r="E14" s="351"/>
      <c r="F14" s="351"/>
      <c r="G14" s="351"/>
      <c r="H14" s="351"/>
      <c r="I14" s="351"/>
      <c r="J14" s="351"/>
      <c r="K14" s="349"/>
      <c r="L14" s="125"/>
      <c r="M14" s="45"/>
    </row>
    <row r="15" spans="1:14" s="243" customFormat="1" ht="42.6" customHeight="1" x14ac:dyDescent="0.25">
      <c r="A15" s="239">
        <v>5</v>
      </c>
      <c r="B15" s="347" t="s">
        <v>303</v>
      </c>
      <c r="C15" s="348"/>
      <c r="D15" s="348"/>
      <c r="E15" s="348"/>
      <c r="F15" s="348"/>
      <c r="G15" s="348"/>
      <c r="H15" s="348"/>
      <c r="I15" s="348"/>
      <c r="J15" s="348"/>
      <c r="K15" s="348"/>
      <c r="L15" s="241"/>
      <c r="M15" s="242"/>
    </row>
    <row r="16" spans="1:14" ht="56.85" customHeight="1" x14ac:dyDescent="0.25">
      <c r="A16" s="193">
        <v>6</v>
      </c>
      <c r="B16" s="347" t="s">
        <v>299</v>
      </c>
      <c r="C16" s="348"/>
      <c r="D16" s="348"/>
      <c r="E16" s="348"/>
      <c r="F16" s="348"/>
      <c r="G16" s="348"/>
      <c r="H16" s="348"/>
      <c r="I16" s="348"/>
      <c r="J16" s="348"/>
      <c r="K16" s="348"/>
      <c r="L16" s="125"/>
      <c r="M16" s="45"/>
    </row>
    <row r="17" spans="1:13" ht="99.15" customHeight="1" x14ac:dyDescent="0.25">
      <c r="A17" s="193">
        <v>7</v>
      </c>
      <c r="B17" s="347" t="s">
        <v>298</v>
      </c>
      <c r="C17" s="348"/>
      <c r="D17" s="348"/>
      <c r="E17" s="348"/>
      <c r="F17" s="348"/>
      <c r="G17" s="348"/>
      <c r="H17" s="348"/>
      <c r="I17" s="348"/>
      <c r="J17" s="348"/>
      <c r="K17" s="348"/>
      <c r="L17" s="125"/>
      <c r="M17" s="45"/>
    </row>
    <row r="18" spans="1:13" ht="127.5" customHeight="1" x14ac:dyDescent="0.25">
      <c r="A18" s="193">
        <v>8</v>
      </c>
      <c r="B18" s="347" t="s">
        <v>304</v>
      </c>
      <c r="C18" s="348"/>
      <c r="D18" s="348"/>
      <c r="E18" s="348"/>
      <c r="F18" s="348"/>
      <c r="G18" s="348"/>
      <c r="H18" s="348"/>
      <c r="I18" s="348"/>
      <c r="J18" s="348"/>
      <c r="K18" s="348"/>
      <c r="L18" s="125"/>
      <c r="M18" s="45"/>
    </row>
    <row r="19" spans="1:13" ht="127.5" customHeight="1" x14ac:dyDescent="0.25">
      <c r="A19" s="193">
        <v>9</v>
      </c>
      <c r="B19" s="347" t="s">
        <v>305</v>
      </c>
      <c r="C19" s="348"/>
      <c r="D19" s="348"/>
      <c r="E19" s="348"/>
      <c r="F19" s="348"/>
      <c r="G19" s="348"/>
      <c r="H19" s="348"/>
      <c r="I19" s="348"/>
      <c r="J19" s="348"/>
      <c r="K19" s="348"/>
      <c r="L19" s="125"/>
      <c r="M19" s="45"/>
    </row>
    <row r="20" spans="1:13" ht="19.95" customHeight="1" x14ac:dyDescent="0.25">
      <c r="A20" s="193">
        <v>10</v>
      </c>
      <c r="B20" s="349" t="s">
        <v>119</v>
      </c>
      <c r="C20" s="350"/>
      <c r="D20" s="350"/>
      <c r="E20" s="350"/>
      <c r="F20" s="350"/>
      <c r="G20" s="350"/>
      <c r="H20" s="350"/>
      <c r="I20" s="350"/>
      <c r="J20" s="350"/>
      <c r="K20" s="350"/>
      <c r="L20" s="125"/>
      <c r="M20" s="45"/>
    </row>
    <row r="21" spans="1:13" ht="42.6" customHeight="1" x14ac:dyDescent="0.25">
      <c r="A21" s="193">
        <v>11</v>
      </c>
      <c r="B21" s="347" t="s">
        <v>121</v>
      </c>
      <c r="C21" s="348"/>
      <c r="D21" s="348"/>
      <c r="E21" s="348"/>
      <c r="F21" s="348"/>
      <c r="G21" s="348"/>
      <c r="H21" s="348"/>
      <c r="I21" s="348"/>
      <c r="J21" s="348"/>
      <c r="K21" s="348"/>
      <c r="L21" s="125"/>
      <c r="M21" s="45"/>
    </row>
    <row r="22" spans="1:13" ht="19.95" customHeight="1" thickBot="1" x14ac:dyDescent="0.3">
      <c r="A22" s="193">
        <v>12</v>
      </c>
      <c r="B22" s="352" t="s">
        <v>120</v>
      </c>
      <c r="C22" s="353"/>
      <c r="D22" s="353"/>
      <c r="E22" s="353"/>
      <c r="F22" s="353"/>
      <c r="G22" s="353"/>
      <c r="H22" s="353"/>
      <c r="I22" s="353"/>
      <c r="J22" s="353"/>
      <c r="K22" s="353"/>
      <c r="L22" s="127"/>
      <c r="M22" s="116"/>
    </row>
    <row r="23" spans="1:13" ht="19.95" customHeight="1" thickBot="1" x14ac:dyDescent="0.3">
      <c r="B23" s="354" t="s">
        <v>146</v>
      </c>
      <c r="C23" s="355"/>
      <c r="D23" s="355"/>
      <c r="E23" s="355"/>
      <c r="F23" s="355"/>
      <c r="G23" s="355"/>
      <c r="H23" s="355"/>
      <c r="I23" s="355"/>
      <c r="J23" s="355"/>
      <c r="K23" s="355"/>
      <c r="L23" s="128">
        <f>SUM(L11:L22)</f>
        <v>0</v>
      </c>
      <c r="M23" s="128">
        <f>SUM(M11:M22)</f>
        <v>0</v>
      </c>
    </row>
    <row r="27" spans="1:13" ht="42.75" customHeight="1" x14ac:dyDescent="0.25">
      <c r="F27" s="317" t="s">
        <v>73</v>
      </c>
      <c r="G27" s="317"/>
      <c r="H27" s="317"/>
      <c r="I27" s="317"/>
      <c r="J27" s="317"/>
      <c r="K27" s="303"/>
      <c r="L27" s="257"/>
      <c r="M27" s="257"/>
    </row>
    <row r="28" spans="1:13" ht="21.75" customHeight="1" x14ac:dyDescent="0.25">
      <c r="H28" s="263" t="s">
        <v>134</v>
      </c>
      <c r="I28" s="263"/>
      <c r="J28" s="92"/>
      <c r="K28" s="84" t="s">
        <v>134</v>
      </c>
      <c r="L28" s="364"/>
      <c r="M28" s="365"/>
    </row>
    <row r="29" spans="1:13" ht="21.75" customHeight="1" x14ac:dyDescent="0.25">
      <c r="H29" s="263" t="s">
        <v>71</v>
      </c>
      <c r="I29" s="263"/>
      <c r="J29" s="92"/>
      <c r="K29" s="84" t="s">
        <v>71</v>
      </c>
      <c r="L29" s="364"/>
      <c r="M29" s="365"/>
    </row>
    <row r="33" spans="12:13" x14ac:dyDescent="0.25">
      <c r="L33" s="252"/>
      <c r="M33" s="252"/>
    </row>
    <row r="34" spans="12:13" x14ac:dyDescent="0.25">
      <c r="L34" s="252"/>
      <c r="M34" s="252"/>
    </row>
    <row r="35" spans="12:13" x14ac:dyDescent="0.25">
      <c r="L35" s="252"/>
      <c r="M35" s="252"/>
    </row>
    <row r="36" spans="12:13" x14ac:dyDescent="0.25">
      <c r="L36" s="363" t="s">
        <v>154</v>
      </c>
      <c r="M36" s="363"/>
    </row>
  </sheetData>
  <mergeCells count="30">
    <mergeCell ref="L33:M35"/>
    <mergeCell ref="L36:M36"/>
    <mergeCell ref="F27:K27"/>
    <mergeCell ref="H28:I28"/>
    <mergeCell ref="H29:I29"/>
    <mergeCell ref="L29:M29"/>
    <mergeCell ref="L28:M28"/>
    <mergeCell ref="B21:K21"/>
    <mergeCell ref="B22:K22"/>
    <mergeCell ref="B23:K23"/>
    <mergeCell ref="L27:M27"/>
    <mergeCell ref="B2:K2"/>
    <mergeCell ref="B5:C5"/>
    <mergeCell ref="B6:C6"/>
    <mergeCell ref="D5:E5"/>
    <mergeCell ref="D6:E6"/>
    <mergeCell ref="J4:M4"/>
    <mergeCell ref="J5:M5"/>
    <mergeCell ref="B16:K16"/>
    <mergeCell ref="B17:K17"/>
    <mergeCell ref="B18:K18"/>
    <mergeCell ref="B11:K11"/>
    <mergeCell ref="L9:M9"/>
    <mergeCell ref="B9:K10"/>
    <mergeCell ref="B19:K19"/>
    <mergeCell ref="B20:K20"/>
    <mergeCell ref="B12:K12"/>
    <mergeCell ref="B13:K13"/>
    <mergeCell ref="B15:K15"/>
    <mergeCell ref="B14:K14"/>
  </mergeCells>
  <dataValidations count="1">
    <dataValidation type="list" allowBlank="1" showInputMessage="1" showErrorMessage="1" sqref="D6:E6" xr:uid="{6CBFDE2D-124A-4A75-850A-F4024D591DC6}">
      <formula1>"I.Q,II.Q,III.Q,IV.Q"</formula1>
    </dataValidation>
  </dataValidations>
  <pageMargins left="0.51181102362204722" right="0.51181102362204722" top="0.39370078740157483" bottom="0.39370078740157483" header="0.19685039370078741" footer="0.19685039370078741"/>
  <pageSetup paperSize="9" scale="74" fitToHeight="0" orientation="portrait" r:id="rId1"/>
  <headerFooter>
    <oddHeader>&amp;R&amp;"Lato,Normálne"&amp;10Príloha č. 6 Zmluvy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F851DE-68E6-4FF9-B663-E6D87877A3F0}">
  <dimension ref="A2:L37"/>
  <sheetViews>
    <sheetView showGridLines="0" view="pageLayout" zoomScaleNormal="100" zoomScaleSheetLayoutView="100" workbookViewId="0">
      <selection activeCell="C7" sqref="C7:E7"/>
    </sheetView>
  </sheetViews>
  <sheetFormatPr defaultColWidth="9.109375" defaultRowHeight="13.8" x14ac:dyDescent="0.25"/>
  <cols>
    <col min="1" max="1" width="5.44140625" style="2" customWidth="1"/>
    <col min="2" max="2" width="25.5546875" style="2" customWidth="1"/>
    <col min="3" max="7" width="9.109375" style="2"/>
    <col min="8" max="8" width="17.88671875" style="2" customWidth="1"/>
    <col min="9" max="9" width="19" style="2" customWidth="1"/>
    <col min="10" max="16384" width="9.109375" style="2"/>
  </cols>
  <sheetData>
    <row r="2" spans="1:12" ht="45" customHeight="1" x14ac:dyDescent="0.3">
      <c r="B2" s="384" t="s">
        <v>240</v>
      </c>
      <c r="C2" s="384"/>
      <c r="D2" s="384"/>
      <c r="E2" s="384"/>
      <c r="F2" s="384"/>
      <c r="G2" s="384"/>
      <c r="H2" s="384"/>
      <c r="I2" s="384"/>
      <c r="J2" s="384"/>
      <c r="K2" s="384"/>
      <c r="L2" s="384"/>
    </row>
    <row r="4" spans="1:12" x14ac:dyDescent="0.25">
      <c r="H4" s="308" t="s">
        <v>21</v>
      </c>
      <c r="I4" s="308"/>
      <c r="J4" s="308"/>
      <c r="K4" s="308"/>
    </row>
    <row r="5" spans="1:12" x14ac:dyDescent="0.25">
      <c r="H5" s="359" t="s">
        <v>12</v>
      </c>
      <c r="I5" s="359"/>
      <c r="J5" s="359"/>
      <c r="K5" s="359"/>
      <c r="L5" s="40"/>
    </row>
    <row r="6" spans="1:12" x14ac:dyDescent="0.25">
      <c r="B6" s="3" t="s">
        <v>0</v>
      </c>
      <c r="C6" s="297"/>
      <c r="D6" s="385"/>
      <c r="E6" s="298"/>
    </row>
    <row r="7" spans="1:12" x14ac:dyDescent="0.25">
      <c r="B7" s="3" t="s">
        <v>81</v>
      </c>
      <c r="C7" s="310"/>
      <c r="D7" s="386"/>
      <c r="E7" s="311"/>
      <c r="F7" s="24" t="s">
        <v>31</v>
      </c>
      <c r="G7" s="90"/>
    </row>
    <row r="9" spans="1:12" ht="14.4" thickBot="1" x14ac:dyDescent="0.3"/>
    <row r="10" spans="1:12" s="41" customFormat="1" ht="19.5" customHeight="1" x14ac:dyDescent="0.3">
      <c r="B10" s="373" t="s">
        <v>60</v>
      </c>
      <c r="C10" s="375" t="s">
        <v>61</v>
      </c>
      <c r="D10" s="376"/>
      <c r="E10" s="376"/>
      <c r="F10" s="376"/>
      <c r="G10" s="377"/>
      <c r="H10" s="362" t="s">
        <v>152</v>
      </c>
      <c r="I10" s="294"/>
      <c r="J10" s="381"/>
      <c r="K10" s="382"/>
    </row>
    <row r="11" spans="1:12" s="41" customFormat="1" ht="42.75" customHeight="1" thickBot="1" x14ac:dyDescent="0.35">
      <c r="B11" s="374"/>
      <c r="C11" s="378"/>
      <c r="D11" s="379"/>
      <c r="E11" s="379"/>
      <c r="F11" s="379"/>
      <c r="G11" s="380"/>
      <c r="H11" s="129" t="s">
        <v>151</v>
      </c>
      <c r="I11" s="206" t="s">
        <v>153</v>
      </c>
      <c r="J11" s="205"/>
      <c r="K11" s="43"/>
    </row>
    <row r="12" spans="1:12" x14ac:dyDescent="0.25">
      <c r="A12" s="43"/>
      <c r="B12" s="9" t="s">
        <v>136</v>
      </c>
      <c r="C12" s="383"/>
      <c r="D12" s="383"/>
      <c r="E12" s="383"/>
      <c r="F12" s="383"/>
      <c r="G12" s="383"/>
      <c r="H12" s="8"/>
      <c r="I12" s="115"/>
      <c r="J12" s="368"/>
      <c r="K12" s="369"/>
    </row>
    <row r="13" spans="1:12" x14ac:dyDescent="0.25">
      <c r="A13" s="43"/>
      <c r="B13" s="12" t="s">
        <v>135</v>
      </c>
      <c r="C13" s="319"/>
      <c r="D13" s="319"/>
      <c r="E13" s="319"/>
      <c r="F13" s="319"/>
      <c r="G13" s="319"/>
      <c r="H13" s="11"/>
      <c r="I13" s="45"/>
      <c r="J13" s="368"/>
      <c r="K13" s="369"/>
    </row>
    <row r="14" spans="1:12" x14ac:dyDescent="0.25">
      <c r="B14" s="12" t="s">
        <v>158</v>
      </c>
      <c r="C14" s="319"/>
      <c r="D14" s="319"/>
      <c r="E14" s="319"/>
      <c r="F14" s="319"/>
      <c r="G14" s="319"/>
      <c r="H14" s="11"/>
      <c r="I14" s="45"/>
      <c r="J14" s="368"/>
      <c r="K14" s="369"/>
    </row>
    <row r="15" spans="1:12" x14ac:dyDescent="0.25">
      <c r="A15" s="5"/>
      <c r="B15" s="12" t="s">
        <v>159</v>
      </c>
      <c r="C15" s="319"/>
      <c r="D15" s="319"/>
      <c r="E15" s="319"/>
      <c r="F15" s="319"/>
      <c r="G15" s="319"/>
      <c r="H15" s="11"/>
      <c r="I15" s="45"/>
      <c r="J15" s="368"/>
      <c r="K15" s="369"/>
    </row>
    <row r="16" spans="1:12" x14ac:dyDescent="0.25">
      <c r="B16" s="12"/>
      <c r="C16" s="319"/>
      <c r="D16" s="319"/>
      <c r="E16" s="319"/>
      <c r="F16" s="319"/>
      <c r="G16" s="319"/>
      <c r="H16" s="11"/>
      <c r="I16" s="45"/>
      <c r="J16" s="368"/>
      <c r="K16" s="369"/>
    </row>
    <row r="17" spans="2:12" ht="15.75" customHeight="1" thickBot="1" x14ac:dyDescent="0.3">
      <c r="B17" s="15"/>
      <c r="C17" s="370"/>
      <c r="D17" s="370"/>
      <c r="E17" s="370"/>
      <c r="F17" s="370"/>
      <c r="G17" s="370"/>
      <c r="H17" s="14"/>
      <c r="I17" s="75"/>
      <c r="J17" s="368"/>
      <c r="K17" s="369"/>
    </row>
    <row r="18" spans="2:12" ht="15.75" customHeight="1" thickBot="1" x14ac:dyDescent="0.3">
      <c r="B18" s="371" t="s">
        <v>45</v>
      </c>
      <c r="C18" s="371"/>
      <c r="D18" s="371"/>
      <c r="E18" s="371"/>
      <c r="F18" s="371"/>
      <c r="G18" s="372"/>
      <c r="H18" s="207">
        <f>SUM(H12:H17)</f>
        <v>0</v>
      </c>
      <c r="I18" s="208">
        <f>SUM(I12:I17)</f>
        <v>0</v>
      </c>
      <c r="J18" s="369"/>
      <c r="K18" s="369"/>
    </row>
    <row r="19" spans="2:12" x14ac:dyDescent="0.25">
      <c r="B19" s="2" t="s">
        <v>160</v>
      </c>
    </row>
    <row r="21" spans="2:12" ht="42.75" customHeight="1" x14ac:dyDescent="0.25">
      <c r="H21" s="317" t="s">
        <v>73</v>
      </c>
      <c r="I21" s="318"/>
      <c r="J21" s="272"/>
      <c r="K21" s="272"/>
      <c r="L21" s="272"/>
    </row>
    <row r="22" spans="2:12" ht="18" customHeight="1" x14ac:dyDescent="0.25">
      <c r="I22" s="56" t="s">
        <v>134</v>
      </c>
      <c r="J22" s="272"/>
      <c r="K22" s="272"/>
      <c r="L22" s="272"/>
    </row>
    <row r="23" spans="2:12" x14ac:dyDescent="0.25">
      <c r="I23" s="56" t="s">
        <v>71</v>
      </c>
      <c r="J23" s="272"/>
      <c r="K23" s="272"/>
      <c r="L23" s="272"/>
    </row>
    <row r="25" spans="2:12" x14ac:dyDescent="0.25">
      <c r="J25" s="252"/>
      <c r="K25" s="252"/>
      <c r="L25" s="252"/>
    </row>
    <row r="26" spans="2:12" x14ac:dyDescent="0.25">
      <c r="J26" s="252"/>
      <c r="K26" s="252"/>
      <c r="L26" s="252"/>
    </row>
    <row r="27" spans="2:12" x14ac:dyDescent="0.25">
      <c r="J27" s="252"/>
      <c r="K27" s="252"/>
      <c r="L27" s="252"/>
    </row>
    <row r="28" spans="2:12" x14ac:dyDescent="0.25">
      <c r="J28" s="366" t="s">
        <v>154</v>
      </c>
      <c r="K28" s="366"/>
      <c r="L28" s="366"/>
    </row>
    <row r="29" spans="2:12" x14ac:dyDescent="0.25">
      <c r="J29" s="367"/>
      <c r="K29" s="367"/>
      <c r="L29" s="367"/>
    </row>
    <row r="37" spans="1:1" x14ac:dyDescent="0.25">
      <c r="A37" s="5"/>
    </row>
  </sheetData>
  <mergeCells count="29">
    <mergeCell ref="B2:L2"/>
    <mergeCell ref="H4:K4"/>
    <mergeCell ref="H5:K5"/>
    <mergeCell ref="C6:E6"/>
    <mergeCell ref="C7:E7"/>
    <mergeCell ref="B10:B11"/>
    <mergeCell ref="C10:G11"/>
    <mergeCell ref="H10:I10"/>
    <mergeCell ref="J10:K10"/>
    <mergeCell ref="C12:G12"/>
    <mergeCell ref="J12:K12"/>
    <mergeCell ref="C13:G13"/>
    <mergeCell ref="J13:K13"/>
    <mergeCell ref="C14:G14"/>
    <mergeCell ref="J14:K14"/>
    <mergeCell ref="C15:G15"/>
    <mergeCell ref="J15:K15"/>
    <mergeCell ref="J28:L29"/>
    <mergeCell ref="C16:G16"/>
    <mergeCell ref="J16:K16"/>
    <mergeCell ref="C17:G17"/>
    <mergeCell ref="J17:K17"/>
    <mergeCell ref="B18:G18"/>
    <mergeCell ref="J18:K18"/>
    <mergeCell ref="H21:I21"/>
    <mergeCell ref="J21:L21"/>
    <mergeCell ref="J22:L22"/>
    <mergeCell ref="J23:L23"/>
    <mergeCell ref="J25:L27"/>
  </mergeCells>
  <dataValidations count="3">
    <dataValidation type="list" allowBlank="1" showInputMessage="1" showErrorMessage="1" sqref="I12:I17" xr:uid="{226902D3-4A64-4C61-83CE-717AE15F1695}">
      <formula1>"áno,nie"</formula1>
    </dataValidation>
    <dataValidation type="list" allowBlank="1" showInputMessage="1" showErrorMessage="1" sqref="B12:B17" xr:uid="{91456888-D1F7-4B4A-AD49-89DDDF299BDA}">
      <formula1>"Cestná infraštruktúra,Poplatky za AS,Náklady na Dopravné karty,Iné dodatočné náklady*"</formula1>
    </dataValidation>
    <dataValidation type="list" allowBlank="1" showInputMessage="1" showErrorMessage="1" sqref="C7" xr:uid="{69942290-2A79-487E-8191-078B0CF70059}">
      <formula1>"I.Q,II.Q,III.Q,IV.Q"</formula1>
    </dataValidation>
  </dataValidations>
  <pageMargins left="0.23622047244094491" right="0.23622047244094491" top="0.39370078740157483" bottom="0.39370078740157483" header="0.19685039370078741" footer="0.19685039370078741"/>
  <pageSetup paperSize="9" orientation="landscape" r:id="rId1"/>
  <headerFooter>
    <oddHeader>&amp;R&amp;"Lato,Normálne"&amp;10Príloha č. 6 Zmluvy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9FFDDD-B217-4FC0-8E19-E37E46802EF5}">
  <sheetPr>
    <pageSetUpPr fitToPage="1"/>
  </sheetPr>
  <dimension ref="A1:G50"/>
  <sheetViews>
    <sheetView showGridLines="0" view="pageLayout" zoomScaleNormal="100" workbookViewId="0">
      <selection activeCell="F33" sqref="F33"/>
    </sheetView>
  </sheetViews>
  <sheetFormatPr defaultColWidth="8.6640625" defaultRowHeight="15" x14ac:dyDescent="0.25"/>
  <cols>
    <col min="1" max="1" width="8.6640625" style="50" customWidth="1"/>
    <col min="2" max="2" width="8.6640625" style="50"/>
    <col min="3" max="3" width="25.109375" style="50" customWidth="1"/>
    <col min="4" max="4" width="41.109375" style="50" customWidth="1"/>
    <col min="5" max="5" width="22.109375" style="50" customWidth="1"/>
    <col min="6" max="6" width="16.6640625" style="50" customWidth="1"/>
    <col min="7" max="16384" width="8.6640625" style="50"/>
  </cols>
  <sheetData>
    <row r="1" spans="1:7" ht="22.5" customHeight="1" x14ac:dyDescent="0.3">
      <c r="B1" s="384" t="s">
        <v>241</v>
      </c>
      <c r="C1" s="384"/>
      <c r="D1" s="384"/>
      <c r="E1" s="388" t="s">
        <v>21</v>
      </c>
      <c r="F1" s="388"/>
      <c r="G1" s="238"/>
    </row>
    <row r="2" spans="1:7" ht="20.25" customHeight="1" x14ac:dyDescent="0.3">
      <c r="B2" s="158"/>
      <c r="C2" s="158"/>
      <c r="D2" s="158"/>
      <c r="E2" s="359" t="s">
        <v>12</v>
      </c>
      <c r="F2" s="359"/>
      <c r="G2" s="359"/>
    </row>
    <row r="3" spans="1:7" ht="28.5" customHeight="1" x14ac:dyDescent="0.25">
      <c r="B3" s="176"/>
      <c r="C3" s="176"/>
      <c r="D3" s="176"/>
    </row>
    <row r="4" spans="1:7" ht="21" customHeight="1" x14ac:dyDescent="0.25">
      <c r="A4" s="2"/>
      <c r="B4" s="387" t="s">
        <v>0</v>
      </c>
      <c r="C4" s="387"/>
      <c r="D4" s="90"/>
      <c r="E4" s="2"/>
      <c r="F4" s="2"/>
    </row>
    <row r="5" spans="1:7" ht="21" customHeight="1" x14ac:dyDescent="0.25">
      <c r="A5" s="2"/>
      <c r="B5" s="387" t="s">
        <v>81</v>
      </c>
      <c r="C5" s="387"/>
      <c r="D5" s="132"/>
      <c r="E5" s="24" t="s">
        <v>137</v>
      </c>
      <c r="F5" s="132"/>
    </row>
    <row r="6" spans="1:7" x14ac:dyDescent="0.25">
      <c r="A6" s="2"/>
      <c r="B6" s="2"/>
      <c r="C6" s="2"/>
      <c r="D6" s="2"/>
      <c r="E6" s="2"/>
      <c r="F6" s="3"/>
    </row>
    <row r="7" spans="1:7" x14ac:dyDescent="0.25">
      <c r="A7" s="2"/>
      <c r="B7" s="2"/>
      <c r="C7" s="2"/>
      <c r="D7" s="2"/>
      <c r="E7" s="2"/>
      <c r="F7" s="2"/>
    </row>
    <row r="8" spans="1:7" x14ac:dyDescent="0.25">
      <c r="A8" s="3" t="s">
        <v>267</v>
      </c>
      <c r="B8" s="2"/>
      <c r="C8" s="2"/>
      <c r="D8" s="2"/>
      <c r="E8" s="2"/>
      <c r="F8" s="2"/>
    </row>
    <row r="9" spans="1:7" ht="47.25" customHeight="1" x14ac:dyDescent="0.25">
      <c r="A9" s="177" t="s">
        <v>200</v>
      </c>
      <c r="B9" s="390" t="s">
        <v>46</v>
      </c>
      <c r="C9" s="390"/>
      <c r="D9" s="390"/>
      <c r="E9" s="19" t="s">
        <v>201</v>
      </c>
      <c r="F9" s="2"/>
    </row>
    <row r="10" spans="1:7" ht="27.9" customHeight="1" x14ac:dyDescent="0.25">
      <c r="A10" s="178">
        <v>1</v>
      </c>
      <c r="B10" s="389" t="s">
        <v>202</v>
      </c>
      <c r="C10" s="389"/>
      <c r="D10" s="389"/>
      <c r="E10" s="179"/>
      <c r="F10" s="2"/>
    </row>
    <row r="11" spans="1:7" ht="27.9" customHeight="1" x14ac:dyDescent="0.25">
      <c r="A11" s="178">
        <v>2</v>
      </c>
      <c r="B11" s="389" t="s">
        <v>203</v>
      </c>
      <c r="C11" s="389"/>
      <c r="D11" s="389"/>
      <c r="E11" s="179"/>
      <c r="F11" s="2"/>
    </row>
    <row r="12" spans="1:7" ht="27.9" customHeight="1" x14ac:dyDescent="0.25">
      <c r="A12" s="178">
        <v>3</v>
      </c>
      <c r="B12" s="389" t="s">
        <v>204</v>
      </c>
      <c r="C12" s="389"/>
      <c r="D12" s="389"/>
      <c r="E12" s="179"/>
      <c r="F12" s="180"/>
    </row>
    <row r="13" spans="1:7" ht="27.9" customHeight="1" x14ac:dyDescent="0.25">
      <c r="A13" s="178">
        <v>4</v>
      </c>
      <c r="B13" s="389" t="s">
        <v>205</v>
      </c>
      <c r="C13" s="389"/>
      <c r="D13" s="389"/>
      <c r="E13" s="179"/>
      <c r="F13" s="2"/>
    </row>
    <row r="14" spans="1:7" ht="39.9" customHeight="1" x14ac:dyDescent="0.25">
      <c r="A14" s="181" t="s">
        <v>206</v>
      </c>
      <c r="B14" s="391" t="s">
        <v>207</v>
      </c>
      <c r="C14" s="391"/>
      <c r="D14" s="391"/>
      <c r="E14" s="179"/>
      <c r="F14" s="2"/>
    </row>
    <row r="15" spans="1:7" ht="27.9" customHeight="1" x14ac:dyDescent="0.25">
      <c r="A15" s="178" t="s">
        <v>208</v>
      </c>
      <c r="B15" s="391" t="s">
        <v>209</v>
      </c>
      <c r="C15" s="391"/>
      <c r="D15" s="391"/>
      <c r="E15" s="179"/>
      <c r="F15" s="2"/>
    </row>
    <row r="16" spans="1:7" ht="27.9" customHeight="1" x14ac:dyDescent="0.25">
      <c r="A16" s="178" t="s">
        <v>210</v>
      </c>
      <c r="B16" s="389" t="s">
        <v>211</v>
      </c>
      <c r="C16" s="389"/>
      <c r="D16" s="389"/>
      <c r="E16" s="179"/>
      <c r="F16" s="2"/>
    </row>
    <row r="17" spans="1:6" ht="27.9" customHeight="1" x14ac:dyDescent="0.25">
      <c r="A17" s="178" t="s">
        <v>212</v>
      </c>
      <c r="B17" s="391" t="s">
        <v>213</v>
      </c>
      <c r="C17" s="389"/>
      <c r="D17" s="389"/>
      <c r="E17" s="179"/>
      <c r="F17" s="2"/>
    </row>
    <row r="18" spans="1:6" ht="27.9" customHeight="1" x14ac:dyDescent="0.25">
      <c r="A18" s="178" t="s">
        <v>214</v>
      </c>
      <c r="B18" s="391" t="s">
        <v>215</v>
      </c>
      <c r="C18" s="389"/>
      <c r="D18" s="389"/>
      <c r="E18" s="179"/>
      <c r="F18" s="2"/>
    </row>
    <row r="19" spans="1:6" ht="27.9" customHeight="1" x14ac:dyDescent="0.25">
      <c r="A19" s="178" t="s">
        <v>216</v>
      </c>
      <c r="B19" s="389" t="s">
        <v>217</v>
      </c>
      <c r="C19" s="389"/>
      <c r="D19" s="389"/>
      <c r="E19" s="179"/>
      <c r="F19" s="2"/>
    </row>
    <row r="20" spans="1:6" ht="27.9" customHeight="1" x14ac:dyDescent="0.25">
      <c r="A20" s="178" t="s">
        <v>218</v>
      </c>
      <c r="B20" s="389" t="s">
        <v>219</v>
      </c>
      <c r="C20" s="389"/>
      <c r="D20" s="389"/>
      <c r="E20" s="179"/>
      <c r="F20" s="180"/>
    </row>
    <row r="21" spans="1:6" ht="27.9" customHeight="1" x14ac:dyDescent="0.25">
      <c r="A21" s="178" t="s">
        <v>220</v>
      </c>
      <c r="B21" s="389" t="s">
        <v>221</v>
      </c>
      <c r="C21" s="389"/>
      <c r="D21" s="389"/>
      <c r="E21" s="179"/>
      <c r="F21" s="2"/>
    </row>
    <row r="22" spans="1:6" ht="27.9" customHeight="1" x14ac:dyDescent="0.25">
      <c r="A22" s="178" t="s">
        <v>222</v>
      </c>
      <c r="B22" s="389" t="s">
        <v>223</v>
      </c>
      <c r="C22" s="389"/>
      <c r="D22" s="389"/>
      <c r="E22" s="179"/>
      <c r="F22" s="180"/>
    </row>
    <row r="23" spans="1:6" ht="43.5" customHeight="1" x14ac:dyDescent="0.25">
      <c r="A23" s="182" t="s">
        <v>224</v>
      </c>
      <c r="B23" s="393" t="s">
        <v>225</v>
      </c>
      <c r="C23" s="393"/>
      <c r="D23" s="393"/>
      <c r="E23" s="183">
        <f>SUM(E10:E12,E14:E22)</f>
        <v>0</v>
      </c>
      <c r="F23" s="180"/>
    </row>
    <row r="24" spans="1:6" x14ac:dyDescent="0.25">
      <c r="A24" s="184" t="s">
        <v>226</v>
      </c>
      <c r="B24" s="185"/>
      <c r="C24" s="186"/>
      <c r="D24" s="186"/>
      <c r="E24" s="2"/>
      <c r="F24" s="2"/>
    </row>
    <row r="25" spans="1:6" x14ac:dyDescent="0.25">
      <c r="A25" s="187"/>
      <c r="B25" s="185"/>
      <c r="C25" s="186"/>
      <c r="D25" s="186"/>
      <c r="E25" s="2"/>
      <c r="F25" s="2"/>
    </row>
    <row r="26" spans="1:6" ht="25.5" customHeight="1" x14ac:dyDescent="0.25">
      <c r="A26" s="188">
        <v>15</v>
      </c>
      <c r="B26" s="392" t="s">
        <v>227</v>
      </c>
      <c r="C26" s="392"/>
      <c r="D26" s="392"/>
      <c r="E26" s="189">
        <f>SUM(E27:E29)</f>
        <v>0</v>
      </c>
      <c r="F26" s="40" t="s">
        <v>228</v>
      </c>
    </row>
    <row r="27" spans="1:6" ht="25.5" customHeight="1" x14ac:dyDescent="0.25">
      <c r="A27" s="181" t="s">
        <v>229</v>
      </c>
      <c r="B27" s="190"/>
      <c r="C27" s="394" t="s">
        <v>269</v>
      </c>
      <c r="D27" s="395"/>
      <c r="E27" s="179"/>
      <c r="F27" s="40"/>
    </row>
    <row r="28" spans="1:6" ht="25.5" customHeight="1" x14ac:dyDescent="0.25">
      <c r="A28" s="181" t="s">
        <v>230</v>
      </c>
      <c r="B28" s="190"/>
      <c r="C28" s="394" t="s">
        <v>270</v>
      </c>
      <c r="D28" s="395"/>
      <c r="E28" s="179"/>
      <c r="F28" s="40"/>
    </row>
    <row r="29" spans="1:6" ht="25.5" customHeight="1" x14ac:dyDescent="0.25">
      <c r="A29" s="181" t="s">
        <v>231</v>
      </c>
      <c r="B29" s="190"/>
      <c r="C29" s="394" t="s">
        <v>271</v>
      </c>
      <c r="D29" s="395"/>
      <c r="E29" s="179"/>
      <c r="F29" s="40"/>
    </row>
    <row r="30" spans="1:6" ht="41.25" customHeight="1" x14ac:dyDescent="0.25">
      <c r="A30" s="182">
        <v>16</v>
      </c>
      <c r="B30" s="396" t="s">
        <v>232</v>
      </c>
      <c r="C30" s="396"/>
      <c r="D30" s="396"/>
      <c r="E30" s="191" t="e">
        <f>ROUND(E23/E26,4)</f>
        <v>#DIV/0!</v>
      </c>
      <c r="F30" s="40" t="s">
        <v>233</v>
      </c>
    </row>
    <row r="31" spans="1:6" x14ac:dyDescent="0.25">
      <c r="A31" s="2"/>
      <c r="B31" s="2"/>
      <c r="C31" s="2"/>
      <c r="D31" s="2"/>
      <c r="E31" s="2"/>
      <c r="F31" s="2"/>
    </row>
    <row r="32" spans="1:6" x14ac:dyDescent="0.25">
      <c r="A32" s="2"/>
      <c r="B32" s="2"/>
      <c r="C32" s="2"/>
      <c r="D32" s="2"/>
      <c r="E32" s="2"/>
      <c r="F32" s="2"/>
    </row>
    <row r="33" spans="1:6" x14ac:dyDescent="0.25">
      <c r="A33" s="3" t="s">
        <v>268</v>
      </c>
      <c r="B33" s="2"/>
      <c r="C33" s="2"/>
      <c r="D33" s="2"/>
      <c r="E33" s="2"/>
      <c r="F33" s="2"/>
    </row>
    <row r="34" spans="1:6" ht="47.25" customHeight="1" x14ac:dyDescent="0.25">
      <c r="A34" s="177" t="s">
        <v>200</v>
      </c>
      <c r="B34" s="390" t="s">
        <v>46</v>
      </c>
      <c r="C34" s="390"/>
      <c r="D34" s="390"/>
      <c r="E34" s="19" t="s">
        <v>234</v>
      </c>
      <c r="F34" s="2"/>
    </row>
    <row r="35" spans="1:6" ht="25.5" customHeight="1" x14ac:dyDescent="0.25">
      <c r="A35" s="188">
        <v>17</v>
      </c>
      <c r="B35" s="392" t="s">
        <v>235</v>
      </c>
      <c r="C35" s="392"/>
      <c r="D35" s="392"/>
      <c r="E35" s="192">
        <f>E23</f>
        <v>0</v>
      </c>
      <c r="F35" s="40"/>
    </row>
    <row r="36" spans="1:6" ht="25.5" customHeight="1" x14ac:dyDescent="0.25">
      <c r="A36" s="178">
        <v>18</v>
      </c>
      <c r="B36" s="389" t="s">
        <v>236</v>
      </c>
      <c r="C36" s="389"/>
      <c r="D36" s="389"/>
      <c r="E36" s="179"/>
      <c r="F36" s="40"/>
    </row>
    <row r="37" spans="1:6" ht="25.5" customHeight="1" x14ac:dyDescent="0.25">
      <c r="A37" s="178" t="s">
        <v>274</v>
      </c>
      <c r="B37" s="389" t="s">
        <v>237</v>
      </c>
      <c r="C37" s="389"/>
      <c r="D37" s="389"/>
      <c r="E37" s="179"/>
      <c r="F37" s="40"/>
    </row>
    <row r="38" spans="1:6" ht="25.5" customHeight="1" x14ac:dyDescent="0.25">
      <c r="A38" s="182" t="s">
        <v>275</v>
      </c>
      <c r="B38" s="393" t="s">
        <v>301</v>
      </c>
      <c r="C38" s="393"/>
      <c r="D38" s="393"/>
      <c r="E38" s="183">
        <f>E35-E36-E37</f>
        <v>0</v>
      </c>
      <c r="F38" s="40"/>
    </row>
    <row r="42" spans="1:6" ht="43.5" customHeight="1" x14ac:dyDescent="0.25">
      <c r="C42" s="317" t="s">
        <v>73</v>
      </c>
      <c r="D42" s="318"/>
      <c r="E42" s="272"/>
      <c r="F42" s="272"/>
    </row>
    <row r="43" spans="1:6" ht="31.5" customHeight="1" x14ac:dyDescent="0.25">
      <c r="C43" s="2"/>
      <c r="D43" s="56" t="s">
        <v>134</v>
      </c>
      <c r="E43" s="272"/>
      <c r="F43" s="272"/>
    </row>
    <row r="44" spans="1:6" x14ac:dyDescent="0.25">
      <c r="C44" s="2"/>
      <c r="D44" s="56" t="s">
        <v>71</v>
      </c>
      <c r="E44" s="272"/>
      <c r="F44" s="272"/>
    </row>
    <row r="45" spans="1:6" x14ac:dyDescent="0.25">
      <c r="E45" s="2"/>
      <c r="F45" s="2"/>
    </row>
    <row r="46" spans="1:6" x14ac:dyDescent="0.25">
      <c r="E46" s="252"/>
      <c r="F46" s="252"/>
    </row>
    <row r="47" spans="1:6" x14ac:dyDescent="0.25">
      <c r="E47" s="252"/>
      <c r="F47" s="252"/>
    </row>
    <row r="48" spans="1:6" x14ac:dyDescent="0.25">
      <c r="E48" s="252"/>
      <c r="F48" s="252"/>
    </row>
    <row r="49" spans="5:6" x14ac:dyDescent="0.25">
      <c r="E49" s="397" t="s">
        <v>154</v>
      </c>
      <c r="F49" s="397"/>
    </row>
    <row r="50" spans="5:6" x14ac:dyDescent="0.25">
      <c r="E50" s="320"/>
      <c r="F50" s="320"/>
    </row>
  </sheetData>
  <mergeCells count="36">
    <mergeCell ref="E2:G2"/>
    <mergeCell ref="E43:F43"/>
    <mergeCell ref="E44:F44"/>
    <mergeCell ref="E46:F48"/>
    <mergeCell ref="E49:F50"/>
    <mergeCell ref="B36:D36"/>
    <mergeCell ref="B37:D37"/>
    <mergeCell ref="B38:D38"/>
    <mergeCell ref="C42:D42"/>
    <mergeCell ref="E42:F42"/>
    <mergeCell ref="B35:D35"/>
    <mergeCell ref="B21:D21"/>
    <mergeCell ref="B22:D22"/>
    <mergeCell ref="B23:D23"/>
    <mergeCell ref="B26:D26"/>
    <mergeCell ref="C27:D27"/>
    <mergeCell ref="C28:D28"/>
    <mergeCell ref="C29:D29"/>
    <mergeCell ref="B30:D30"/>
    <mergeCell ref="B34:D34"/>
    <mergeCell ref="B5:C5"/>
    <mergeCell ref="B1:D1"/>
    <mergeCell ref="E1:F1"/>
    <mergeCell ref="B4:C4"/>
    <mergeCell ref="B20:D20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  <mergeCell ref="B19:D19"/>
  </mergeCells>
  <conditionalFormatting sqref="E14">
    <cfRule type="cellIs" dxfId="1" priority="2" operator="greaterThan">
      <formula>$E$13</formula>
    </cfRule>
  </conditionalFormatting>
  <dataValidations count="1">
    <dataValidation type="list" allowBlank="1" showInputMessage="1" showErrorMessage="1" sqref="D5" xr:uid="{5F8CAF94-2C8E-4CA3-859A-7D9965B4C27C}">
      <formula1>"I.Q,I.-II.Q,I.-III.Q,I-IV.Q"</formula1>
    </dataValidation>
  </dataValidations>
  <pageMargins left="0.39370078740157483" right="0.39370078740157483" top="0.39370078740157483" bottom="0.39370078740157483" header="0.19685039370078741" footer="0.19685039370078741"/>
  <pageSetup paperSize="9" scale="63" fitToWidth="0" orientation="portrait" r:id="rId1"/>
  <headerFooter>
    <oddHeader>&amp;RPríloha č. 6 Zmluvy</oddHead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14</vt:i4>
      </vt:variant>
    </vt:vector>
  </HeadingPairs>
  <TitlesOfParts>
    <vt:vector size="14" baseType="lpstr">
      <vt:lpstr>Titulný list</vt:lpstr>
      <vt:lpstr>1. Výkaz výkonov</vt:lpstr>
      <vt:lpstr>1.1 Obchádzky</vt:lpstr>
      <vt:lpstr>1.2 Posilové+dopytová</vt:lpstr>
      <vt:lpstr>1.3 Nerealizovaný rozsah Služby</vt:lpstr>
      <vt:lpstr>2.1 Tržby z cestovného</vt:lpstr>
      <vt:lpstr>2.2 Výkaz Ostatných výnosov</vt:lpstr>
      <vt:lpstr>2.3 Samostatné nákl.položky</vt:lpstr>
      <vt:lpstr>2.4 Výkaz Ceny služby_kumulatív</vt:lpstr>
      <vt:lpstr>2.5 Priame mzdy vodičov</vt:lpstr>
      <vt:lpstr>2.6 Ekonomika liniek</vt:lpstr>
      <vt:lpstr>3. Evidencia vozidiel_štvrťrok</vt:lpstr>
      <vt:lpstr>4. Výkaz vozidiel_ročný</vt:lpstr>
      <vt:lpstr>5. Výkaz nefunčných VZ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IDS Východ</dc:creator>
  <cp:lastModifiedBy>Autor</cp:lastModifiedBy>
  <cp:lastPrinted>2023-02-16T06:56:19Z</cp:lastPrinted>
  <dcterms:created xsi:type="dcterms:W3CDTF">2020-08-25T11:27:38Z</dcterms:created>
  <dcterms:modified xsi:type="dcterms:W3CDTF">2023-08-18T07:00:24Z</dcterms:modified>
</cp:coreProperties>
</file>