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66925"/>
  <xr:revisionPtr revIDLastSave="0" documentId="13_ncr:1_{36E44646-2F98-4E9D-B276-C0162D82A8DF}" xr6:coauthVersionLast="47" xr6:coauthVersionMax="47" xr10:uidLastSave="{00000000-0000-0000-0000-000000000000}"/>
  <bookViews>
    <workbookView xWindow="-108" yWindow="-108" windowWidth="23256" windowHeight="12576" tabRatio="402" xr2:uid="{00000000-000D-0000-FFFF-FFFF00000000}"/>
  </bookViews>
  <sheets>
    <sheet name="Cenový formulár_Min. špecifik." sheetId="2" r:id="rId1"/>
  </sheets>
  <definedNames>
    <definedName name="_xlnm._FilterDatabase" localSheetId="0" hidden="1">'Cenový formulár_Min. špecifik.'!$A$7:$H$21</definedName>
    <definedName name="_xlnm.Print_Area" localSheetId="0">'Cenový formulár_Min. špecifik.'!$A$1:$I$30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H16" i="2"/>
  <c r="H15" i="2"/>
  <c r="H14" i="2"/>
  <c r="H13" i="2"/>
  <c r="H12" i="2"/>
  <c r="H11" i="2"/>
  <c r="H10" i="2"/>
  <c r="H9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H8" i="2" s="1"/>
  <c r="H21" i="2" s="1"/>
  <c r="G21" i="2" l="1"/>
</calcChain>
</file>

<file path=xl/sharedStrings.xml><?xml version="1.0" encoding="utf-8"?>
<sst xmlns="http://schemas.openxmlformats.org/spreadsheetml/2006/main" count="62" uniqueCount="50">
  <si>
    <t xml:space="preserve">Por. 
č. </t>
  </si>
  <si>
    <t>Názov položky</t>
  </si>
  <si>
    <t>Technická špecifikácia a min. technické parametre a vybavenie (vrátane dodania na miesto plnenia)</t>
  </si>
  <si>
    <t xml:space="preserve">Merná jednotka </t>
  </si>
  <si>
    <t>Počet ks</t>
  </si>
  <si>
    <t xml:space="preserve">Cena bez DPH
za 1 kus </t>
  </si>
  <si>
    <t xml:space="preserve">Cena bez DPH za počet požadovaných kusov </t>
  </si>
  <si>
    <t>ks</t>
  </si>
  <si>
    <t>SPOLU:</t>
  </si>
  <si>
    <t>Miesto a dátum vypracovania:</t>
  </si>
  <si>
    <t>Obchodné meno/názov</t>
  </si>
  <si>
    <t>IČO</t>
  </si>
  <si>
    <t>DIČ/DIČ DPH</t>
  </si>
  <si>
    <t>Sídlo/adresa</t>
  </si>
  <si>
    <t>Pečiatka/podpis</t>
  </si>
  <si>
    <r>
      <t>Cena s DPH za počet požadovaných kusov</t>
    </r>
    <r>
      <rPr>
        <b/>
        <i/>
        <sz val="10"/>
        <color rgb="FFFF0000"/>
        <rFont val="Arial"/>
        <family val="2"/>
        <charset val="238"/>
      </rPr>
      <t xml:space="preserve"> (vypĺňa len platca DPH)</t>
    </r>
  </si>
  <si>
    <t>Typové označenie/výrobca</t>
  </si>
  <si>
    <t xml:space="preserve">Špecifikácia ponúkaneho tovaru </t>
  </si>
  <si>
    <t xml:space="preserve">Políčka nižšie vyplní uchádzač!!! Ponuka s nevyplnenými políčkami sa bude považovať za neúplnu, bez možnosti vyhodnotenia. </t>
  </si>
  <si>
    <t xml:space="preserve">Stredná odborná škola agropotravinárska a technická, Kušnierska brána 349/2, Kežmarok  </t>
  </si>
  <si>
    <t xml:space="preserve"> Názov:</t>
  </si>
  <si>
    <t xml:space="preserve">„Vybavenie SOŠ Kežmarok IV. etapa – Gastro zariadenia" - </t>
  </si>
  <si>
    <t>Konvektomat</t>
  </si>
  <si>
    <t>Podstavec pod konvektomat</t>
  </si>
  <si>
    <t>Automatický zmäkčovač vody</t>
  </si>
  <si>
    <t>Varič krému 1</t>
  </si>
  <si>
    <t>Varič krému 2</t>
  </si>
  <si>
    <t xml:space="preserve">Ohrievací vozík tanierov </t>
  </si>
  <si>
    <t xml:space="preserve">Umývačka riadu </t>
  </si>
  <si>
    <t>Mraziaci pracovný stôl</t>
  </si>
  <si>
    <t xml:space="preserve">Plynový sporák </t>
  </si>
  <si>
    <t xml:space="preserve">Univerzálny robot s kotlíkom 60 litrov </t>
  </si>
  <si>
    <t>Šokový schladzovač/zmrazovač</t>
  </si>
  <si>
    <t xml:space="preserve">Univerzálny robot s kotlíkom 40 litrov </t>
  </si>
  <si>
    <t xml:space="preserve">Kysiareň </t>
  </si>
  <si>
    <r>
      <t xml:space="preserve">Kapacita: 10x GN 1/1, Príkon 18,9 kW/400 V, Rozmer: 850x775x1014 mm, Hĺbka vrátane kľučky dverí: 842 mm,Výška vrátane odvetrávacieho potrubia: 1064 mm, Pripojenie vody: R 3/4, Pripojenie odpadu: DN 50, automatické čistenie komory pomocou tabliet, tvorba pary: bojler, automatické odvápnenie bojlera, teplotná sonda, až 100 programov v 12 krokoch,5 rýchlostí ventilátora, prívod energie riadený podľa aktuálnych potrieb komory, dvojité presklenie dverí, zobrazenie aktuálnej a požadovanej teploty v komore, možnosť úsporného nočného varenia, certifikácia na bezobslužnú prevádzku zariadenia (varenie a umývanie v noci), pripojenie na internet, kombinovaný režim 30 - 300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C, režim horúci vzduch 30 - 300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C, režim para 30 - 130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</t>
    </r>
  </si>
  <si>
    <r>
      <t>Objem: 8L, rozmer: 25x46x49 cm, príkon elektro: 4W/230V, odporúčaný pracovný tlak vody: 1-2 bary, odporučaný tlak vody: od 2 do 8 barov, maximálny prietok: 1400L/h, odporúčaná teplota okolia: od 4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 do 35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odporúčaná teplota vody: od  4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 do 25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regenerácia tabletovou soľou, elektronická riadiaca LCD jednotka s opticko-akustickou signalizáciou nedostatku soli, nastavenie regenrácie na dni v týždni/týždne, automatický program dezinfekcie živice, zabudovaný by-pass mixér, materiál: plast.</t>
    </r>
  </si>
  <si>
    <t>Napätie: 230 V, kapacita: 1,5  - 5 L, príkon: 1,7 kW, Maximálna hodinová produkcia: 11 - 12 kg, digitálny panel, počet programov: 50, vhodné pre: varenie pudingov, krémov, želatíny, čokolády, sorbetov a zmrzliny, Funkcie: varenie, chladenie a mrazenie.</t>
  </si>
  <si>
    <t>Napätie: 230 V, Kapacita: 3 - 15 L, Príkon: 3,3 kW, Digitálny panel, Počet programov: 50, Vhodné pre: varenie pudingov, krémov, želatíny, čokolády, sorbetov a zmrzliny, Funkcie: varenie, chladenie a mrazenie</t>
  </si>
  <si>
    <t>Max. rozmery tanierov: 32 cm, Rozmer: 50x95x85 cm, Materiál: nerez, Príkon: 1,4kW, Napätie: 230 V, Kolieska: s gumovou obručou, nosnosť 100 kg, 2 x brzdené</t>
  </si>
  <si>
    <r>
      <t>Prevedenie: 3x dvere, Objem: 417 L, Teplota: -18 až -22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Ventilované chladenie, Automatické odmarzovanie, Napätie: 230V, Rozmer: 179,5x70x95 cm, Pre gastronádoby GN1/1, Materiál: nerez.</t>
    </r>
  </si>
  <si>
    <t>Rozmer: 120x70x90 cm, Príkon plyn: 31kW, plynový príkon horákov: 2x3,5kW + 4x6kW, Počet horákov: 6 ks, na otvorenej podstavbe</t>
  </si>
  <si>
    <t>Rozmer: 63x72x130 cm (šxhxv), príkon elektro: 2,25kW/400V, objem kotlíka: 60L, regulácia: 3 rýchlosti, mechanický časovač, zdvíhanie kotlíka: mechanické, kolesom, bezpečnostné mikrospínače, prevod pomocou ozubených kolies, výstup na prídavné zariadenie, Základné príslušenstvo: kotlík, hák, metla, miešač, vozík. Príslušenstvo na objednávku: mlynček na mäso, strúhač zeleniny, mlynček na mak, stieracie rameno, kotlík 30L s príslušenstvom.</t>
  </si>
  <si>
    <r>
      <t>Kapacita: 10x GN 1/1 alebo 10 x plech 60x40 cm, Schladzovacia kvapalina: 45 kg, Zmrazovacia kvapalina: 25 kg, Napätie: 400 V, Príkon: 3,2kW, Materiál: nerez, Digitálny ovládací panel, Schladzovací cyklus: z +90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 na + 3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Zmrazovací cyklus: z +90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 na -18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</t>
    </r>
  </si>
  <si>
    <t>Rozmery: 63x72x130 (šxhxv), príkon elektro: 1,2kW/400V, objem kotlíka: 40L, regulácia: 3 rýchlosti, mechanický časovač, zvdíhanie kotlíka: mechanické kolesom, bezpečnostné mikrospínače, prevod pomocou ozubených kolies, výstup na prídavné zariadenie, Základné príslušenstvo: - kotlík, hák, metla, miešač. Príslušenstvo na objednávku: mlynček na mäso, strúhač zeleniny, mlynček na mak, stieracie rameno, kotlík 20L s príslušenstvom</t>
  </si>
  <si>
    <r>
      <t>Hrúbka izolácie: 7,5 cm, Použiteľné pre plechy: 60x80cm alebo 60x40cm, Konštrukcia: nerez AISI 304, Prevádzková teplota: -15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 -  -+35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rozmer: 82x101,5x204 cm, Príkon: 1,9kW, Napätie: 230V, Nastaviteľná výška nožičiek, Automatické odmrazovanie, Maximálna okolitá teplota: +40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C, Automatické odparovanie kondenzátu prostredníctvom elektrických prvkov, Mikrospínač pre zastavenie vnútorného ventilátora a zapnutie svetla pri otvorených dverách.</t>
    </r>
  </si>
  <si>
    <t>Príloha č.3</t>
  </si>
  <si>
    <t>Špecifikácia predmetu zákazky, Cenový formulár</t>
  </si>
  <si>
    <t>Rozmer koša: 50x50 cm, Rozmer zariadenia: 59x 61x 82 cm, Dĺžka umývacieho cyklu: 90/120/150/180 sekúnd, Príkon: 5,92 kW, Napätie: 400 V, Maximálna výška pohára: 32 cm, Maximálny priemer taniera: 35 cm, Príslušenstvo v cene: - kôš 50x50 cm na poháre 1 ks, kôš 50x50 cm na taniere 1 ks, košík na príbory 2 ks, dávkovač na umývací a oplachový prostriedok. Popis zariadenia: - konštrukcia nerez, dvojité opláštenie dverí, spotreba vody len 2 L na cyklus, nastavenie teploty umývania, teploty oplachu, materiál umývacích ramien: nerez, vyspádovaná vaňa pre lepší odtok vody do odpadu. Príslušenstvo za doplatok: odpadové čerpadlo, podstavec, detergenty.</t>
  </si>
  <si>
    <r>
      <t xml:space="preserve">Priemer: 87x70x64 cm, Materiál: nerez, výškovo nastaviteľné nožičky, Dva rady zásuvov pre gastronádoby GN 1/1 </t>
    </r>
    <r>
      <rPr>
        <b/>
        <sz val="11"/>
        <color theme="1"/>
        <rFont val="Calibri"/>
        <family val="2"/>
        <charset val="238"/>
        <scheme val="minor"/>
      </rPr>
      <t>pre modely v položke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</si>
</sst>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3" fillId="0" borderId="0"/>
    <xf numFmtId="0" fontId="1" fillId="0" borderId="0"/>
    <xf numFmtId="0" fontId="7" fillId="0" borderId="0"/>
    <xf numFmtId="44" fontId="3" fillId="0" borderId="0" applyFont="0" applyFill="0" applyBorder="0" applyAlignment="0" applyProtection="0"/>
    <xf numFmtId="0" fontId="7" fillId="0" borderId="0" applyNumberFormat="0" applyFont="0" applyBorder="0" applyProtection="0"/>
    <xf numFmtId="0" fontId="1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5" xfId="7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11" fillId="3" borderId="13" xfId="4" applyFont="1" applyFill="1" applyBorder="1" applyAlignment="1" applyProtection="1">
      <alignment horizontal="center" vertical="center" wrapText="1"/>
    </xf>
    <xf numFmtId="0" fontId="11" fillId="3" borderId="1" xfId="4" applyFont="1" applyFill="1" applyBorder="1" applyAlignment="1" applyProtection="1">
      <alignment horizontal="center" vertical="center" wrapText="1"/>
    </xf>
    <xf numFmtId="0" fontId="11" fillId="5" borderId="13" xfId="4" applyFont="1" applyFill="1" applyBorder="1" applyAlignment="1" applyProtection="1">
      <alignment horizontal="center" vertical="center" wrapText="1"/>
    </xf>
    <xf numFmtId="0" fontId="11" fillId="3" borderId="2" xfId="4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0" fillId="3" borderId="17" xfId="0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center" vertical="center"/>
    </xf>
    <xf numFmtId="4" fontId="9" fillId="3" borderId="16" xfId="0" applyNumberFormat="1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0" fillId="0" borderId="22" xfId="0" applyBorder="1" applyProtection="1">
      <protection locked="0"/>
    </xf>
    <xf numFmtId="0" fontId="0" fillId="0" borderId="20" xfId="0" applyBorder="1" applyProtection="1">
      <protection locked="0"/>
    </xf>
    <xf numFmtId="49" fontId="2" fillId="0" borderId="22" xfId="7" applyNumberFormat="1" applyFont="1" applyBorder="1" applyAlignment="1" applyProtection="1">
      <alignment horizontal="left" vertical="center"/>
      <protection locked="0"/>
    </xf>
    <xf numFmtId="0" fontId="1" fillId="0" borderId="22" xfId="7" applyBorder="1" applyAlignment="1" applyProtection="1">
      <alignment horizontal="left"/>
      <protection locked="0"/>
    </xf>
    <xf numFmtId="0" fontId="1" fillId="0" borderId="22" xfId="7" applyBorder="1" applyProtection="1">
      <protection locked="0"/>
    </xf>
    <xf numFmtId="49" fontId="2" fillId="0" borderId="23" xfId="7" applyNumberFormat="1" applyFont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" fontId="15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1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12" fillId="2" borderId="14" xfId="8" applyFont="1" applyFill="1" applyBorder="1" applyAlignment="1">
      <alignment vertical="center" wrapText="1"/>
    </xf>
    <xf numFmtId="0" fontId="19" fillId="2" borderId="14" xfId="1" applyFont="1" applyFill="1" applyBorder="1" applyAlignment="1">
      <alignment horizontal="left" vertical="center" wrapText="1"/>
    </xf>
    <xf numFmtId="0" fontId="19" fillId="2" borderId="3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11" xfId="0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5" xfId="0" applyBorder="1" applyProtection="1">
      <protection locked="0"/>
    </xf>
    <xf numFmtId="0" fontId="0" fillId="7" borderId="3" xfId="0" applyFill="1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4" fontId="15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7" borderId="18" xfId="0" applyFill="1" applyBorder="1" applyProtection="1">
      <protection locked="0"/>
    </xf>
    <xf numFmtId="0" fontId="0" fillId="7" borderId="3" xfId="0" applyFill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17" fillId="0" borderId="0" xfId="0" applyFont="1"/>
    <xf numFmtId="0" fontId="13" fillId="0" borderId="0" xfId="0" applyFont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0" fillId="0" borderId="22" xfId="0" applyBorder="1" applyProtection="1">
      <protection locked="0"/>
    </xf>
    <xf numFmtId="0" fontId="0" fillId="0" borderId="22" xfId="0" applyBorder="1"/>
    <xf numFmtId="0" fontId="0" fillId="0" borderId="20" xfId="0" applyBorder="1"/>
    <xf numFmtId="0" fontId="2" fillId="0" borderId="21" xfId="0" applyFont="1" applyBorder="1" applyAlignment="1">
      <alignment horizontal="left" vertical="center"/>
    </xf>
    <xf numFmtId="0" fontId="16" fillId="6" borderId="24" xfId="0" applyFont="1" applyFill="1" applyBorder="1" applyAlignment="1" applyProtection="1">
      <alignment horizontal="center" vertical="center" wrapText="1"/>
      <protection locked="0"/>
    </xf>
    <xf numFmtId="0" fontId="0" fillId="8" borderId="3" xfId="0" applyFill="1" applyBorder="1" applyAlignment="1">
      <alignment vertical="top" wrapText="1"/>
    </xf>
  </cellXfs>
  <cellStyles count="12">
    <cellStyle name="Hypertextové prepojenie 2" xfId="2" xr:uid="{00000000-0005-0000-0000-000000000000}"/>
    <cellStyle name="Hypertextové prepojenie 3" xfId="3" xr:uid="{00000000-0005-0000-0000-000001000000}"/>
    <cellStyle name="Mena 3" xfId="9" xr:uid="{00000000-0005-0000-0000-000002000000}"/>
    <cellStyle name="Normálna" xfId="0" builtinId="0"/>
    <cellStyle name="Normálna 2" xfId="8" xr:uid="{00000000-0005-0000-0000-000003000000}"/>
    <cellStyle name="Normálna 2 2" xfId="7" xr:uid="{00000000-0005-0000-0000-000004000000}"/>
    <cellStyle name="Normálna 2 3" xfId="10" xr:uid="{00000000-0005-0000-0000-000005000000}"/>
    <cellStyle name="Normálna 2 4" xfId="11" xr:uid="{EFE89770-FEDB-476A-BCE3-89D09ADC9F84}"/>
    <cellStyle name="Normálna 3" xfId="5" xr:uid="{00000000-0005-0000-0000-000006000000}"/>
    <cellStyle name="Normálne 2 2" xfId="4" xr:uid="{00000000-0005-0000-0000-000008000000}"/>
    <cellStyle name="Normálne 2 2 2" xfId="6" xr:uid="{00000000-0005-0000-0000-000009000000}"/>
    <cellStyle name="Normálne 4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10</xdr:row>
      <xdr:rowOff>0</xdr:rowOff>
    </xdr:from>
    <xdr:to>
      <xdr:col>6</xdr:col>
      <xdr:colOff>591126</xdr:colOff>
      <xdr:row>10</xdr:row>
      <xdr:rowOff>18415</xdr:rowOff>
    </xdr:to>
    <xdr:pic>
      <xdr:nvPicPr>
        <xdr:cNvPr id="7" name="Obrázok 6" descr="https://www.insportline.sk/fotky/produkty/linka.png">
          <a:extLst>
            <a:ext uri="{FF2B5EF4-FFF2-40B4-BE49-F238E27FC236}">
              <a16:creationId xmlns:a16="http://schemas.microsoft.com/office/drawing/2014/main" id="{40793496-D27B-4DE4-82D3-9CC74D8C1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0"/>
          <a:ext cx="7264397" cy="3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6</xdr:col>
      <xdr:colOff>358642</xdr:colOff>
      <xdr:row>1</xdr:row>
      <xdr:rowOff>18415</xdr:rowOff>
    </xdr:to>
    <xdr:pic>
      <xdr:nvPicPr>
        <xdr:cNvPr id="12" name="Obrázok 11" descr="https://www.insportline.sk/fotky/produkty/linka.png">
          <a:extLst>
            <a:ext uri="{FF2B5EF4-FFF2-40B4-BE49-F238E27FC236}">
              <a16:creationId xmlns:a16="http://schemas.microsoft.com/office/drawing/2014/main" id="{534F453F-F121-4529-B4F1-05C4A37E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0"/>
          <a:ext cx="7264397" cy="3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10</xdr:row>
      <xdr:rowOff>0</xdr:rowOff>
    </xdr:from>
    <xdr:ext cx="7265456" cy="28575"/>
    <xdr:pic>
      <xdr:nvPicPr>
        <xdr:cNvPr id="4" name="Obrázok 3" descr="https://www.insportline.sk/fotky/produkty/linka.png">
          <a:extLst>
            <a:ext uri="{FF2B5EF4-FFF2-40B4-BE49-F238E27FC236}">
              <a16:creationId xmlns:a16="http://schemas.microsoft.com/office/drawing/2014/main" id="{9ED6522F-ABEB-4354-A9BC-2AF0F4E97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38425" y="14192250"/>
          <a:ext cx="7265456" cy="285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</xdr:col>
      <xdr:colOff>0</xdr:colOff>
      <xdr:row>0</xdr:row>
      <xdr:rowOff>0</xdr:rowOff>
    </xdr:from>
    <xdr:ext cx="7264397" cy="31750"/>
    <xdr:pic>
      <xdr:nvPicPr>
        <xdr:cNvPr id="5" name="Obrázok 4" descr="https://www.insportline.sk/fotky/produkty/linka.png">
          <a:extLst>
            <a:ext uri="{FF2B5EF4-FFF2-40B4-BE49-F238E27FC236}">
              <a16:creationId xmlns:a16="http://schemas.microsoft.com/office/drawing/2014/main" id="{4C7C2A65-5A59-43E5-A94F-17B946D7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7264397" cy="3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A10" zoomScale="85" zoomScaleNormal="85" workbookViewId="0">
      <selection activeCell="C10" sqref="C10"/>
    </sheetView>
  </sheetViews>
  <sheetFormatPr defaultColWidth="9.109375" defaultRowHeight="14.4" x14ac:dyDescent="0.3"/>
  <cols>
    <col min="1" max="1" width="9.109375" style="1"/>
    <col min="2" max="2" width="27.5546875" style="1" customWidth="1"/>
    <col min="3" max="3" width="57.109375" style="1" customWidth="1"/>
    <col min="4" max="4" width="14.33203125" style="1" customWidth="1"/>
    <col min="5" max="5" width="12.109375" style="1" customWidth="1"/>
    <col min="6" max="7" width="17.88671875" style="4" customWidth="1"/>
    <col min="8" max="8" width="17.88671875" style="1" customWidth="1"/>
    <col min="9" max="9" width="22.33203125" style="30" customWidth="1"/>
    <col min="10" max="10" width="24.6640625" style="1" customWidth="1"/>
    <col min="11" max="11" width="10.5546875" style="1" bestFit="1" customWidth="1"/>
    <col min="12" max="16384" width="9.109375" style="1"/>
  </cols>
  <sheetData>
    <row r="1" spans="1:14" ht="21" x14ac:dyDescent="0.4">
      <c r="A1" s="55"/>
      <c r="B1" s="55"/>
      <c r="C1" s="54" t="s">
        <v>47</v>
      </c>
      <c r="D1" s="2"/>
      <c r="E1" s="2"/>
      <c r="F1" s="2"/>
      <c r="G1" s="2"/>
      <c r="J1" s="53" t="s">
        <v>46</v>
      </c>
    </row>
    <row r="2" spans="1:14" ht="21.6" thickBot="1" x14ac:dyDescent="0.35">
      <c r="A2" s="15"/>
      <c r="B2" s="2"/>
      <c r="C2" s="2"/>
      <c r="D2" s="2"/>
      <c r="E2" s="2"/>
      <c r="F2" s="2"/>
      <c r="G2" s="2"/>
      <c r="H2" s="2"/>
    </row>
    <row r="3" spans="1:14" ht="26.25" customHeight="1" thickBot="1" x14ac:dyDescent="0.35">
      <c r="A3" s="56" t="s">
        <v>19</v>
      </c>
      <c r="B3" s="57"/>
      <c r="C3" s="57"/>
      <c r="D3" s="57"/>
      <c r="E3" s="57"/>
      <c r="F3" s="57"/>
      <c r="G3" s="57"/>
      <c r="H3" s="58"/>
    </row>
    <row r="4" spans="1:14" ht="26.25" customHeight="1" thickBot="1" x14ac:dyDescent="0.35">
      <c r="A4" s="34" t="s">
        <v>20</v>
      </c>
      <c r="B4" s="56" t="s">
        <v>21</v>
      </c>
      <c r="C4" s="59"/>
      <c r="D4" s="59"/>
      <c r="E4" s="59"/>
      <c r="F4" s="59"/>
      <c r="G4" s="59"/>
      <c r="H4" s="60"/>
    </row>
    <row r="5" spans="1:14" x14ac:dyDescent="0.3">
      <c r="D5" s="3"/>
      <c r="E5" s="3"/>
      <c r="F5" s="21"/>
      <c r="G5" s="21"/>
      <c r="H5" s="3"/>
    </row>
    <row r="6" spans="1:14" ht="34.5" customHeight="1" thickBot="1" x14ac:dyDescent="0.35">
      <c r="F6" s="65" t="s">
        <v>18</v>
      </c>
      <c r="G6" s="65"/>
      <c r="H6" s="65"/>
      <c r="I6" s="65"/>
      <c r="J6" s="65"/>
    </row>
    <row r="7" spans="1:14" ht="72" customHeight="1" thickBot="1" x14ac:dyDescent="0.35">
      <c r="A7" s="5" t="s">
        <v>0</v>
      </c>
      <c r="B7" s="6" t="s">
        <v>1</v>
      </c>
      <c r="C7" s="6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3" t="s">
        <v>15</v>
      </c>
      <c r="I7" s="32" t="s">
        <v>17</v>
      </c>
      <c r="J7" s="33" t="s">
        <v>16</v>
      </c>
    </row>
    <row r="8" spans="1:14" ht="204.75" customHeight="1" thickBot="1" x14ac:dyDescent="0.35">
      <c r="A8" s="7">
        <v>1</v>
      </c>
      <c r="B8" s="38" t="s">
        <v>22</v>
      </c>
      <c r="C8" s="36" t="s">
        <v>35</v>
      </c>
      <c r="D8" s="10" t="s">
        <v>7</v>
      </c>
      <c r="E8" s="44">
        <v>2</v>
      </c>
      <c r="F8" s="52">
        <v>0</v>
      </c>
      <c r="G8" s="52">
        <f t="shared" ref="G8:G20" si="0">F8*E8</f>
        <v>0</v>
      </c>
      <c r="H8" s="52">
        <f t="shared" ref="H8:H20" si="1">G8*1.2</f>
        <v>0</v>
      </c>
      <c r="I8" s="48"/>
      <c r="J8" s="49"/>
      <c r="K8" s="46"/>
      <c r="L8" s="45"/>
      <c r="M8" s="45"/>
      <c r="N8" s="45"/>
    </row>
    <row r="9" spans="1:14" ht="46.5" customHeight="1" thickBot="1" x14ac:dyDescent="0.35">
      <c r="A9" s="8">
        <v>2</v>
      </c>
      <c r="B9" s="39" t="s">
        <v>23</v>
      </c>
      <c r="C9" s="36" t="s">
        <v>49</v>
      </c>
      <c r="D9" s="10" t="s">
        <v>7</v>
      </c>
      <c r="E9" s="44">
        <v>2</v>
      </c>
      <c r="F9" s="52">
        <v>0</v>
      </c>
      <c r="G9" s="52">
        <f t="shared" si="0"/>
        <v>0</v>
      </c>
      <c r="H9" s="52">
        <f t="shared" si="1"/>
        <v>0</v>
      </c>
      <c r="I9" s="48"/>
      <c r="J9" s="49"/>
      <c r="K9" s="46"/>
      <c r="L9" s="45"/>
      <c r="M9" s="45"/>
      <c r="N9" s="45"/>
    </row>
    <row r="10" spans="1:14" ht="141.75" customHeight="1" thickBot="1" x14ac:dyDescent="0.35">
      <c r="A10" s="9">
        <v>3</v>
      </c>
      <c r="B10" s="39" t="s">
        <v>24</v>
      </c>
      <c r="C10" s="36" t="s">
        <v>36</v>
      </c>
      <c r="D10" s="10" t="s">
        <v>7</v>
      </c>
      <c r="E10" s="44">
        <v>2</v>
      </c>
      <c r="F10" s="52">
        <v>0</v>
      </c>
      <c r="G10" s="52">
        <f t="shared" si="0"/>
        <v>0</v>
      </c>
      <c r="H10" s="52">
        <f t="shared" si="1"/>
        <v>0</v>
      </c>
      <c r="I10" s="48"/>
      <c r="J10" s="49"/>
      <c r="K10" s="46"/>
      <c r="L10" s="45"/>
      <c r="M10" s="45"/>
      <c r="N10" s="45"/>
    </row>
    <row r="11" spans="1:14" ht="78.75" customHeight="1" thickBot="1" x14ac:dyDescent="0.35">
      <c r="A11" s="7">
        <v>4</v>
      </c>
      <c r="B11" s="40" t="s">
        <v>25</v>
      </c>
      <c r="C11" s="35" t="s">
        <v>37</v>
      </c>
      <c r="D11" s="10" t="s">
        <v>7</v>
      </c>
      <c r="E11" s="44">
        <v>1</v>
      </c>
      <c r="F11" s="52">
        <v>0</v>
      </c>
      <c r="G11" s="52">
        <f t="shared" si="0"/>
        <v>0</v>
      </c>
      <c r="H11" s="52">
        <f t="shared" si="1"/>
        <v>0</v>
      </c>
      <c r="I11" s="48"/>
      <c r="J11" s="49"/>
      <c r="K11" s="46"/>
      <c r="L11" s="45"/>
      <c r="M11" s="45"/>
      <c r="N11" s="45"/>
    </row>
    <row r="12" spans="1:14" ht="60.75" customHeight="1" thickBot="1" x14ac:dyDescent="0.35">
      <c r="A12" s="11">
        <v>5</v>
      </c>
      <c r="B12" s="40" t="s">
        <v>26</v>
      </c>
      <c r="C12" s="35" t="s">
        <v>38</v>
      </c>
      <c r="D12" s="10" t="s">
        <v>7</v>
      </c>
      <c r="E12" s="44">
        <v>1</v>
      </c>
      <c r="F12" s="52">
        <v>0</v>
      </c>
      <c r="G12" s="52">
        <f t="shared" si="0"/>
        <v>0</v>
      </c>
      <c r="H12" s="52">
        <f t="shared" si="1"/>
        <v>0</v>
      </c>
      <c r="I12" s="48"/>
      <c r="J12" s="49"/>
      <c r="K12" s="46"/>
      <c r="L12" s="45"/>
      <c r="M12" s="45"/>
      <c r="N12" s="45"/>
    </row>
    <row r="13" spans="1:14" ht="42.75" customHeight="1" thickBot="1" x14ac:dyDescent="0.35">
      <c r="A13" s="11">
        <v>6</v>
      </c>
      <c r="B13" s="39" t="s">
        <v>27</v>
      </c>
      <c r="C13" s="37" t="s">
        <v>39</v>
      </c>
      <c r="D13" s="10" t="s">
        <v>7</v>
      </c>
      <c r="E13" s="16">
        <v>1</v>
      </c>
      <c r="F13" s="52">
        <v>0</v>
      </c>
      <c r="G13" s="52">
        <f t="shared" si="0"/>
        <v>0</v>
      </c>
      <c r="H13" s="52">
        <f t="shared" si="1"/>
        <v>0</v>
      </c>
      <c r="I13" s="50"/>
      <c r="J13" s="51"/>
      <c r="K13" s="47"/>
    </row>
    <row r="14" spans="1:14" ht="171.6" customHeight="1" thickBot="1" x14ac:dyDescent="0.35">
      <c r="A14" s="12">
        <v>7</v>
      </c>
      <c r="B14" s="41" t="s">
        <v>28</v>
      </c>
      <c r="C14" s="66" t="s">
        <v>48</v>
      </c>
      <c r="D14" s="10" t="s">
        <v>7</v>
      </c>
      <c r="E14" s="44">
        <v>2</v>
      </c>
      <c r="F14" s="52">
        <v>0</v>
      </c>
      <c r="G14" s="52">
        <f t="shared" si="0"/>
        <v>0</v>
      </c>
      <c r="H14" s="52">
        <f t="shared" si="1"/>
        <v>0</v>
      </c>
      <c r="I14" s="48"/>
      <c r="J14" s="49"/>
      <c r="K14" s="46"/>
      <c r="L14" s="45"/>
      <c r="M14" s="45"/>
      <c r="N14" s="45"/>
    </row>
    <row r="15" spans="1:14" ht="65.25" customHeight="1" thickBot="1" x14ac:dyDescent="0.35">
      <c r="A15" s="13">
        <v>8</v>
      </c>
      <c r="B15" s="41" t="s">
        <v>29</v>
      </c>
      <c r="C15" s="35" t="s">
        <v>40</v>
      </c>
      <c r="D15" s="10" t="s">
        <v>7</v>
      </c>
      <c r="E15" s="44">
        <v>1</v>
      </c>
      <c r="F15" s="52">
        <v>0</v>
      </c>
      <c r="G15" s="52">
        <f t="shared" si="0"/>
        <v>0</v>
      </c>
      <c r="H15" s="52">
        <f t="shared" si="1"/>
        <v>0</v>
      </c>
      <c r="I15" s="48"/>
      <c r="J15" s="49"/>
      <c r="K15" s="46"/>
      <c r="L15" s="45"/>
      <c r="M15" s="45"/>
      <c r="N15" s="45"/>
    </row>
    <row r="16" spans="1:14" ht="48.75" customHeight="1" thickBot="1" x14ac:dyDescent="0.35">
      <c r="A16" s="12">
        <v>9</v>
      </c>
      <c r="B16" s="41" t="s">
        <v>30</v>
      </c>
      <c r="C16" s="35" t="s">
        <v>41</v>
      </c>
      <c r="D16" s="10" t="s">
        <v>7</v>
      </c>
      <c r="E16" s="44">
        <v>2</v>
      </c>
      <c r="F16" s="52">
        <v>0</v>
      </c>
      <c r="G16" s="52">
        <f t="shared" si="0"/>
        <v>0</v>
      </c>
      <c r="H16" s="52">
        <f t="shared" si="1"/>
        <v>0</v>
      </c>
      <c r="I16" s="48"/>
      <c r="J16" s="49"/>
      <c r="K16" s="46"/>
      <c r="L16" s="45"/>
      <c r="M16" s="45"/>
      <c r="N16" s="45"/>
    </row>
    <row r="17" spans="1:14" ht="120.75" customHeight="1" thickBot="1" x14ac:dyDescent="0.35">
      <c r="A17" s="14">
        <v>10</v>
      </c>
      <c r="B17" s="42" t="s">
        <v>31</v>
      </c>
      <c r="C17" s="35" t="s">
        <v>42</v>
      </c>
      <c r="D17" s="10" t="s">
        <v>7</v>
      </c>
      <c r="E17" s="44">
        <v>2</v>
      </c>
      <c r="F17" s="52">
        <v>0</v>
      </c>
      <c r="G17" s="52">
        <f t="shared" si="0"/>
        <v>0</v>
      </c>
      <c r="H17" s="52">
        <f t="shared" si="1"/>
        <v>0</v>
      </c>
      <c r="I17" s="48"/>
      <c r="J17" s="49"/>
      <c r="K17" s="46"/>
      <c r="L17" s="45"/>
      <c r="M17" s="45"/>
      <c r="N17" s="45"/>
    </row>
    <row r="18" spans="1:14" ht="80.25" customHeight="1" thickBot="1" x14ac:dyDescent="0.35">
      <c r="A18" s="11">
        <v>11</v>
      </c>
      <c r="B18" s="42" t="s">
        <v>32</v>
      </c>
      <c r="C18" s="35" t="s">
        <v>43</v>
      </c>
      <c r="D18" s="10" t="s">
        <v>7</v>
      </c>
      <c r="E18" s="44">
        <v>2</v>
      </c>
      <c r="F18" s="52">
        <v>0</v>
      </c>
      <c r="G18" s="52">
        <f t="shared" si="0"/>
        <v>0</v>
      </c>
      <c r="H18" s="52">
        <f t="shared" si="1"/>
        <v>0</v>
      </c>
      <c r="I18" s="48"/>
      <c r="J18" s="49"/>
      <c r="K18" s="46"/>
      <c r="L18" s="45"/>
      <c r="M18" s="45"/>
      <c r="N18" s="45"/>
    </row>
    <row r="19" spans="1:14" ht="120.75" customHeight="1" thickBot="1" x14ac:dyDescent="0.35">
      <c r="A19" s="13">
        <v>12</v>
      </c>
      <c r="B19" s="42" t="s">
        <v>33</v>
      </c>
      <c r="C19" s="35" t="s">
        <v>44</v>
      </c>
      <c r="D19" s="10" t="s">
        <v>7</v>
      </c>
      <c r="E19" s="44">
        <v>2</v>
      </c>
      <c r="F19" s="52">
        <v>0</v>
      </c>
      <c r="G19" s="52">
        <f t="shared" si="0"/>
        <v>0</v>
      </c>
      <c r="H19" s="52">
        <f t="shared" si="1"/>
        <v>0</v>
      </c>
      <c r="I19" s="48"/>
      <c r="J19" s="49"/>
      <c r="K19" s="46"/>
      <c r="L19" s="45"/>
      <c r="M19" s="45"/>
      <c r="N19" s="45"/>
    </row>
    <row r="20" spans="1:14" ht="133.5" customHeight="1" thickBot="1" x14ac:dyDescent="0.35">
      <c r="A20" s="11">
        <v>13</v>
      </c>
      <c r="B20" s="43" t="s">
        <v>34</v>
      </c>
      <c r="C20" s="35" t="s">
        <v>45</v>
      </c>
      <c r="D20" s="10" t="s">
        <v>7</v>
      </c>
      <c r="E20" s="44">
        <v>1</v>
      </c>
      <c r="F20" s="52">
        <v>0</v>
      </c>
      <c r="G20" s="52">
        <f t="shared" si="0"/>
        <v>0</v>
      </c>
      <c r="H20" s="52">
        <f t="shared" si="1"/>
        <v>0</v>
      </c>
      <c r="I20" s="48"/>
      <c r="J20" s="49"/>
      <c r="K20" s="46"/>
      <c r="L20" s="45"/>
      <c r="M20" s="45"/>
      <c r="N20" s="45"/>
    </row>
    <row r="21" spans="1:14" ht="45.75" customHeight="1" thickBot="1" x14ac:dyDescent="0.35">
      <c r="F21" s="17" t="s">
        <v>8</v>
      </c>
      <c r="G21" s="18">
        <f>SUM(G8:G20)</f>
        <v>0</v>
      </c>
      <c r="H21" s="19">
        <f>SUM(H8:H20)</f>
        <v>0</v>
      </c>
      <c r="I21" s="31"/>
      <c r="K21" s="20"/>
    </row>
    <row r="23" spans="1:14" ht="15" thickBot="1" x14ac:dyDescent="0.35"/>
    <row r="24" spans="1:14" ht="39.75" customHeight="1" x14ac:dyDescent="0.3">
      <c r="A24" s="64" t="s">
        <v>9</v>
      </c>
      <c r="B24" s="64"/>
      <c r="C24" s="29"/>
    </row>
    <row r="25" spans="1:14" ht="18.600000000000001" customHeight="1" x14ac:dyDescent="0.3">
      <c r="A25" s="24" t="s">
        <v>10</v>
      </c>
      <c r="B25" s="24"/>
      <c r="C25" s="26"/>
    </row>
    <row r="26" spans="1:14" x14ac:dyDescent="0.3">
      <c r="A26" s="61" t="s">
        <v>11</v>
      </c>
      <c r="B26" s="62"/>
      <c r="C26" s="27"/>
    </row>
    <row r="27" spans="1:14" x14ac:dyDescent="0.3">
      <c r="A27" s="61" t="s">
        <v>12</v>
      </c>
      <c r="B27" s="62"/>
      <c r="C27" s="27"/>
    </row>
    <row r="28" spans="1:14" x14ac:dyDescent="0.3">
      <c r="A28" s="61" t="s">
        <v>13</v>
      </c>
      <c r="B28" s="62"/>
      <c r="C28" s="28"/>
    </row>
    <row r="29" spans="1:14" x14ac:dyDescent="0.3">
      <c r="A29" s="61" t="s">
        <v>14</v>
      </c>
      <c r="B29" s="62"/>
      <c r="C29" s="24"/>
    </row>
    <row r="30" spans="1:14" ht="15" thickBot="1" x14ac:dyDescent="0.35">
      <c r="A30" s="63"/>
      <c r="B30" s="63"/>
      <c r="C30" s="25"/>
    </row>
    <row r="31" spans="1:14" x14ac:dyDescent="0.3">
      <c r="B31"/>
    </row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A28:B28"/>
    <mergeCell ref="A29:B30"/>
    <mergeCell ref="A24:B24"/>
    <mergeCell ref="F6:J6"/>
    <mergeCell ref="A1:B1"/>
    <mergeCell ref="A3:H3"/>
    <mergeCell ref="B4:H4"/>
    <mergeCell ref="A26:B26"/>
    <mergeCell ref="A27:B27"/>
  </mergeCells>
  <pageMargins left="0.25" right="0.25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Cenový formulár_Min. špecifik.</vt:lpstr>
      <vt:lpstr>'Cenový formulár_Min. špecifik.'!Oblasť_tlače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2023-09-25T06:59:06Z</dcterms:created>
  <dcterms:modified xsi:type="dcterms:W3CDTF">2023-10-30T22:44:50Z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99ebc-0f39-4fac-abab-b8d6469272ed_Enabled">
    <vt:lpwstr>true</vt:lpwstr>
  </property>
  <property fmtid="{D5CDD505-2E9C-101B-9397-08002B2CF9AE}" pid="3" name="MSIP_Label_82a99ebc-0f39-4fac-abab-b8d6469272ed_SetDate">
    <vt:lpwstr>2023-09-25T06:59:15Z</vt:lpwstr>
  </property>
  <property fmtid="{D5CDD505-2E9C-101B-9397-08002B2CF9AE}" pid="4" name="MSIP_Label_82a99ebc-0f39-4fac-abab-b8d6469272ed_Method">
    <vt:lpwstr>Standard</vt:lpwstr>
  </property>
  <property fmtid="{D5CDD505-2E9C-101B-9397-08002B2CF9AE}" pid="5" name="MSIP_Label_82a99ebc-0f39-4fac-abab-b8d6469272ed_Name">
    <vt:lpwstr>Interní informace (Internal use)</vt:lpwstr>
  </property>
  <property fmtid="{D5CDD505-2E9C-101B-9397-08002B2CF9AE}" pid="6" name="MSIP_Label_82a99ebc-0f39-4fac-abab-b8d6469272ed_SiteId">
    <vt:lpwstr>0e9caf50-a549-4565-9c6d-4dc78e847c80</vt:lpwstr>
  </property>
  <property fmtid="{D5CDD505-2E9C-101B-9397-08002B2CF9AE}" pid="7" name="MSIP_Label_82a99ebc-0f39-4fac-abab-b8d6469272ed_ActionId">
    <vt:lpwstr>debf84e6-3d3c-4917-a17e-7c1a919c7a64</vt:lpwstr>
  </property>
  <property fmtid="{D5CDD505-2E9C-101B-9397-08002B2CF9AE}" pid="8" name="MSIP_Label_82a99ebc-0f39-4fac-abab-b8d6469272ed_ContentBits">
    <vt:lpwstr>0</vt:lpwstr>
  </property>
</Properties>
</file>