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kmg1lu\"/>
    </mc:Choice>
  </mc:AlternateContent>
  <xr:revisionPtr revIDLastSave="0" documentId="13_ncr:1_{F2E80078-0E24-4B08-9DAD-D2424A0FFE51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4" i="1"/>
  <c r="F83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49" i="1"/>
  <c r="K49" i="1"/>
  <c r="I49" i="1"/>
  <c r="L44" i="1"/>
  <c r="K44" i="1"/>
  <c r="I44" i="1"/>
  <c r="L39" i="1"/>
  <c r="K39" i="1"/>
  <c r="I39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<sst xmlns="http://schemas.openxmlformats.org/spreadsheetml/2006/main" count="231" uniqueCount="145">
  <si>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</si>
  <si>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</si>
  <si>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</si>
  <si>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</si>
  <si>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</si>
  <si>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</si>
  <si>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</si>
  <si>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</si>
  <si>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</si>
  <si>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</si>
  <si>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</si>
  <si>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</si>
  <si>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</si>
  <si>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</si>
  <si>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</si>
  <si>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</si>
  <si>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</si>
  <si>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</si>
  <si>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</si>
  <si>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</si>
  <si>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</si>
  <si>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</si>
  <si>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</si>
  <si>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</si>
  <si>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</si>
  <si>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</si>
  <si>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</si>
  <si>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</si>
  <si>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</si>
  <si>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</si>
  <si>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</si>
  <si>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</si>
  <si>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</si>
  <si>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</si>
  <si>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</si>
  <si>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</si>
  <si>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</si>
  <si>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</si>
  <si>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</si>
  <si>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 xml:space="preserve"> 84</t>
  </si>
  <si>
    <t>SPUL-BC</t>
  </si>
  <si>
    <t>Spulchnianie gleby w bruzdach pogłębiaczem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</si>
  <si>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</si>
  <si>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</si>
  <si>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</si>
  <si>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</si>
  <si>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</si>
  <si>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</si>
  <si>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</si>
  <si>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</si>
  <si>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</si>
  <si>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</si>
  <si>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</si>
  <si>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</si>
  <si>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</si>
  <si>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</si>
  <si>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</si>
  <si>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</si>
  <si>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</si>
  <si>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</si>
  <si>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</si>
  <si>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</si>
  <si>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</si>
  <si>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</si>
  <si>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</si>
  <si>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</si>
  <si>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</si>
  <si>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</si>
  <si>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</si>
  <si>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</si>
  <si>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</si>
  <si>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</si>
  <si>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149</t>
  </si>
  <si>
    <t>GRODZ-SRN</t>
  </si>
  <si>
    <t>Grodzenie upraw przed zwierzyną siatką rozbiórkową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</si>
  <si>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</si>
  <si>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</si>
  <si>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</si>
  <si>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</si>
  <si>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</si>
  <si>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</si>
  <si>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</si>
  <si>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</si>
  <si>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</si>
  <si>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</si>
  <si>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</si>
  <si>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SZT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</si>
  <si>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</si>
  <si>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</si>
  <si>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</si>
  <si>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</si>
  <si>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</si>
  <si>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</si>
  <si>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</si>
  <si>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</si>
  <si>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</si>
  <si>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</si>
  <si>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</si>
  <si>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</si>
  <si>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</si>
  <si>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</si>
  <si>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</si>
  <si>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</si>
  <si>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</si>
  <si>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</si>
  <si>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</si>
  <si>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</si>
  <si>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</si>
  <si>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</si>
  <si>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</si>
  <si>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</si>
  <si>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</si>
  <si>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</si>
  <si>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</si>
  <si>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</si>
  <si>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</si>
  <si>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</si>
  <si>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</si>
  <si>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</si>
  <si>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</si>
  <si>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</si>
  <si>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</si>
  <si>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</si>
  <si>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</si>
  <si>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</si>
  <si>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</si>
  <si>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</si>
  <si>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2024''  składamy niniejszym ofertę na pakiet 12/2024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</si>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</sst>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3"/>
  <sheetViews>
    <sheetView tabSelected="1" topLeftCell="A7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119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1500000000000004" customHeight="1" x14ac:dyDescent="0.2"/>
    <row r="10" spans="2:15" s="1" customFormat="1" ht="6.95" customHeight="1" x14ac:dyDescent="0.2">
      <c r="B10" s="20" t="s">
        <v>120</v>
      </c>
      <c r="C10" s="20"/>
      <c r="D10" s="20"/>
    </row>
    <row r="11" spans="2:15" s="1" customFormat="1" ht="12.4" customHeight="1" x14ac:dyDescent="0.2">
      <c r="B11" s="20"/>
      <c r="C11" s="20"/>
      <c r="D11" s="20"/>
      <c r="G11" s="38" t="s">
        <v>121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122</v>
      </c>
      <c r="F14" s="15"/>
      <c r="G14" s="15"/>
    </row>
    <row r="15" spans="2:15" s="1" customFormat="1" ht="43.15" customHeight="1" x14ac:dyDescent="0.2"/>
    <row r="16" spans="2:15" s="1" customFormat="1" ht="20.65" customHeight="1" x14ac:dyDescent="0.2">
      <c r="B16" s="14" t="s">
        <v>123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65" customHeight="1" x14ac:dyDescent="0.2">
      <c r="B18" s="14" t="s">
        <v>124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65" customHeight="1" x14ac:dyDescent="0.2">
      <c r="B20" s="14" t="s">
        <v>125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65" customHeight="1" x14ac:dyDescent="0.2">
      <c r="B22" s="14" t="s">
        <v>126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8" t="s">
        <v>127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128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845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441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9"/>
    </row>
    <row r="34" spans="2:13" s="1" customFormat="1" ht="3.2" customHeight="1" x14ac:dyDescent="0.2"/>
    <row r="35" spans="2:13" s="1" customFormat="1" ht="18.2" customHeight="1" x14ac:dyDescent="0.2">
      <c r="B35" s="14" t="s">
        <v>129</v>
      </c>
      <c r="C35" s="14"/>
      <c r="D35" s="14"/>
      <c r="E35" s="14"/>
      <c r="F35" s="14"/>
      <c r="G35" s="14"/>
      <c r="H35" s="14"/>
      <c r="I35" s="14"/>
      <c r="J35" s="14"/>
      <c r="K35" s="14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2" t="s">
        <v>10</v>
      </c>
      <c r="M37" s="12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1273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685</v>
      </c>
      <c r="H39" s="23">
        <v>0</v>
      </c>
      <c r="I39" s="21">
        <f>ROUND(G39* H39,2)</f>
        <v>0</v>
      </c>
      <c r="J39" s="5">
        <v>8</v>
      </c>
      <c r="K39" s="21">
        <f>ROUND(I39* J39/100,2)</f>
        <v>0</v>
      </c>
      <c r="L39" s="22">
        <f>ROUND(I39+ K39,2)</f>
        <v>0</v>
      </c>
      <c r="M39" s="9"/>
    </row>
    <row r="40" spans="2:13" s="1" customFormat="1" ht="3.2" customHeight="1" x14ac:dyDescent="0.2"/>
    <row r="41" spans="2:13" s="1" customFormat="1" ht="18.2" customHeight="1" x14ac:dyDescent="0.2">
      <c r="B41" s="14" t="s">
        <v>130</v>
      </c>
      <c r="C41" s="14"/>
      <c r="D41" s="14"/>
      <c r="E41" s="14"/>
      <c r="F41" s="14"/>
      <c r="G41" s="14"/>
      <c r="H41" s="14"/>
      <c r="I41" s="14"/>
      <c r="J41" s="14"/>
      <c r="K41" s="14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2" t="s">
        <v>10</v>
      </c>
      <c r="M43" s="12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898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9"/>
    </row>
    <row r="45" spans="2:13" s="1" customFormat="1" ht="3.2" customHeight="1" x14ac:dyDescent="0.2"/>
    <row r="46" spans="2:13" s="1" customFormat="1" ht="18.2" customHeight="1" x14ac:dyDescent="0.2">
      <c r="B46" s="14" t="s">
        <v>131</v>
      </c>
      <c r="C46" s="14"/>
      <c r="D46" s="14"/>
      <c r="E46" s="14"/>
      <c r="F46" s="14"/>
      <c r="G46" s="14"/>
      <c r="H46" s="14"/>
      <c r="I46" s="14"/>
      <c r="J46" s="14"/>
      <c r="K46" s="14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2" t="s">
        <v>10</v>
      </c>
      <c r="M48" s="12"/>
    </row>
    <row r="49" spans="2:13" s="1" customFormat="1" ht="19.7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785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9"/>
    </row>
    <row r="50" spans="2:13" s="1" customFormat="1" ht="9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2" t="s">
        <v>10</v>
      </c>
      <c r="M51" s="12"/>
    </row>
    <row r="52" spans="2:13" s="1" customFormat="1" ht="28.9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21</v>
      </c>
      <c r="G52" s="8">
        <v>6.24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9"/>
    </row>
    <row r="53" spans="2:13" s="1" customFormat="1" ht="19.7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21</v>
      </c>
      <c r="G53" s="8">
        <v>5.68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9"/>
    </row>
    <row r="54" spans="2:13" s="1" customFormat="1" ht="19.7" customHeight="1" x14ac:dyDescent="0.2">
      <c r="B54" s="5">
        <v>9</v>
      </c>
      <c r="C54" s="6" t="s">
        <v>25</v>
      </c>
      <c r="D54" s="6" t="s">
        <v>26</v>
      </c>
      <c r="E54" s="7" t="s">
        <v>27</v>
      </c>
      <c r="F54" s="6" t="s">
        <v>28</v>
      </c>
      <c r="G54" s="8">
        <v>4.07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9"/>
    </row>
    <row r="55" spans="2:13" s="1" customFormat="1" ht="19.7" customHeight="1" x14ac:dyDescent="0.2">
      <c r="B55" s="5">
        <v>10</v>
      </c>
      <c r="C55" s="6" t="s">
        <v>29</v>
      </c>
      <c r="D55" s="6" t="s">
        <v>30</v>
      </c>
      <c r="E55" s="7" t="s">
        <v>31</v>
      </c>
      <c r="F55" s="6" t="s">
        <v>28</v>
      </c>
      <c r="G55" s="8">
        <v>1.85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28.9" customHeight="1" x14ac:dyDescent="0.2">
      <c r="B56" s="5">
        <v>11</v>
      </c>
      <c r="C56" s="6" t="s">
        <v>32</v>
      </c>
      <c r="D56" s="6" t="s">
        <v>33</v>
      </c>
      <c r="E56" s="7" t="s">
        <v>34</v>
      </c>
      <c r="F56" s="6" t="s">
        <v>35</v>
      </c>
      <c r="G56" s="8">
        <v>35.090000000000003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28.9" customHeight="1" x14ac:dyDescent="0.2">
      <c r="B57" s="5">
        <v>12</v>
      </c>
      <c r="C57" s="6" t="s">
        <v>36</v>
      </c>
      <c r="D57" s="6" t="s">
        <v>37</v>
      </c>
      <c r="E57" s="7" t="s">
        <v>38</v>
      </c>
      <c r="F57" s="6" t="s">
        <v>35</v>
      </c>
      <c r="G57" s="8">
        <v>18.7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19.7" customHeight="1" x14ac:dyDescent="0.2">
      <c r="B58" s="5">
        <v>13</v>
      </c>
      <c r="C58" s="6" t="s">
        <v>39</v>
      </c>
      <c r="D58" s="6" t="s">
        <v>40</v>
      </c>
      <c r="E58" s="7" t="s">
        <v>41</v>
      </c>
      <c r="F58" s="6" t="s">
        <v>35</v>
      </c>
      <c r="G58" s="8">
        <v>53.79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14</v>
      </c>
      <c r="C59" s="6" t="s">
        <v>42</v>
      </c>
      <c r="D59" s="6" t="s">
        <v>43</v>
      </c>
      <c r="E59" s="7" t="s">
        <v>44</v>
      </c>
      <c r="F59" s="6" t="s">
        <v>28</v>
      </c>
      <c r="G59" s="8">
        <v>4.12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15</v>
      </c>
      <c r="C60" s="6" t="s">
        <v>45</v>
      </c>
      <c r="D60" s="6" t="s">
        <v>46</v>
      </c>
      <c r="E60" s="7" t="s">
        <v>47</v>
      </c>
      <c r="F60" s="6" t="s">
        <v>28</v>
      </c>
      <c r="G60" s="8">
        <v>27.7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28.9" customHeight="1" x14ac:dyDescent="0.2">
      <c r="B61" s="5">
        <v>16</v>
      </c>
      <c r="C61" s="6" t="s">
        <v>48</v>
      </c>
      <c r="D61" s="6" t="s">
        <v>49</v>
      </c>
      <c r="E61" s="7" t="s">
        <v>50</v>
      </c>
      <c r="F61" s="6" t="s">
        <v>28</v>
      </c>
      <c r="G61" s="8">
        <v>4.7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19.7" customHeight="1" x14ac:dyDescent="0.2">
      <c r="B62" s="5">
        <v>17</v>
      </c>
      <c r="C62" s="6" t="s">
        <v>51</v>
      </c>
      <c r="D62" s="6" t="s">
        <v>52</v>
      </c>
      <c r="E62" s="7" t="s">
        <v>53</v>
      </c>
      <c r="F62" s="6" t="s">
        <v>28</v>
      </c>
      <c r="G62" s="8">
        <v>0.23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18</v>
      </c>
      <c r="C63" s="6" t="s">
        <v>54</v>
      </c>
      <c r="D63" s="6" t="s">
        <v>55</v>
      </c>
      <c r="E63" s="7" t="s">
        <v>56</v>
      </c>
      <c r="F63" s="6" t="s">
        <v>28</v>
      </c>
      <c r="G63" s="8">
        <v>36.75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28.9" customHeight="1" x14ac:dyDescent="0.2">
      <c r="B64" s="5">
        <v>19</v>
      </c>
      <c r="C64" s="6" t="s">
        <v>57</v>
      </c>
      <c r="D64" s="6" t="s">
        <v>58</v>
      </c>
      <c r="E64" s="7" t="s">
        <v>59</v>
      </c>
      <c r="F64" s="6" t="s">
        <v>21</v>
      </c>
      <c r="G64" s="8">
        <v>0.77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28.9" customHeight="1" x14ac:dyDescent="0.2">
      <c r="B65" s="5">
        <v>20</v>
      </c>
      <c r="C65" s="6" t="s">
        <v>60</v>
      </c>
      <c r="D65" s="6" t="s">
        <v>61</v>
      </c>
      <c r="E65" s="7" t="s">
        <v>62</v>
      </c>
      <c r="F65" s="6" t="s">
        <v>21</v>
      </c>
      <c r="G65" s="8">
        <v>48.09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19.7" customHeight="1" x14ac:dyDescent="0.2">
      <c r="B66" s="5">
        <v>21</v>
      </c>
      <c r="C66" s="6" t="s">
        <v>63</v>
      </c>
      <c r="D66" s="6" t="s">
        <v>64</v>
      </c>
      <c r="E66" s="7" t="s">
        <v>65</v>
      </c>
      <c r="F66" s="6" t="s">
        <v>21</v>
      </c>
      <c r="G66" s="8">
        <v>4.8499999999999996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19.7" customHeight="1" x14ac:dyDescent="0.2">
      <c r="B67" s="5">
        <v>22</v>
      </c>
      <c r="C67" s="6" t="s">
        <v>66</v>
      </c>
      <c r="D67" s="6" t="s">
        <v>67</v>
      </c>
      <c r="E67" s="7" t="s">
        <v>68</v>
      </c>
      <c r="F67" s="6" t="s">
        <v>21</v>
      </c>
      <c r="G67" s="8">
        <v>9.33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28.9" customHeight="1" x14ac:dyDescent="0.2">
      <c r="B68" s="5">
        <v>23</v>
      </c>
      <c r="C68" s="6" t="s">
        <v>69</v>
      </c>
      <c r="D68" s="6" t="s">
        <v>70</v>
      </c>
      <c r="E68" s="7" t="s">
        <v>71</v>
      </c>
      <c r="F68" s="6" t="s">
        <v>21</v>
      </c>
      <c r="G68" s="8">
        <v>3.83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24</v>
      </c>
      <c r="C69" s="6" t="s">
        <v>72</v>
      </c>
      <c r="D69" s="6" t="s">
        <v>73</v>
      </c>
      <c r="E69" s="7" t="s">
        <v>74</v>
      </c>
      <c r="F69" s="6" t="s">
        <v>75</v>
      </c>
      <c r="G69" s="8">
        <v>46.7</v>
      </c>
      <c r="H69" s="23">
        <v>0</v>
      </c>
      <c r="I69" s="21">
        <f>ROUND(G69* H69,2)</f>
        <v>0</v>
      </c>
      <c r="J69" s="5">
        <v>23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19.7" customHeight="1" x14ac:dyDescent="0.2">
      <c r="B70" s="5">
        <v>25</v>
      </c>
      <c r="C70" s="6" t="s">
        <v>76</v>
      </c>
      <c r="D70" s="6" t="s">
        <v>77</v>
      </c>
      <c r="E70" s="7" t="s">
        <v>78</v>
      </c>
      <c r="F70" s="6" t="s">
        <v>75</v>
      </c>
      <c r="G70" s="8">
        <v>45.95</v>
      </c>
      <c r="H70" s="23">
        <v>0</v>
      </c>
      <c r="I70" s="21">
        <f>ROUND(G70* H70,2)</f>
        <v>0</v>
      </c>
      <c r="J70" s="5">
        <v>23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19.7" customHeight="1" x14ac:dyDescent="0.2">
      <c r="B71" s="5">
        <v>26</v>
      </c>
      <c r="C71" s="6" t="s">
        <v>79</v>
      </c>
      <c r="D71" s="6" t="s">
        <v>80</v>
      </c>
      <c r="E71" s="7" t="s">
        <v>81</v>
      </c>
      <c r="F71" s="6" t="s">
        <v>82</v>
      </c>
      <c r="G71" s="8">
        <v>66.89</v>
      </c>
      <c r="H71" s="23">
        <v>0</v>
      </c>
      <c r="I71" s="21">
        <f>ROUND(G71* H71,2)</f>
        <v>0</v>
      </c>
      <c r="J71" s="5">
        <v>23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28.9" customHeight="1" x14ac:dyDescent="0.2">
      <c r="B72" s="5">
        <v>27</v>
      </c>
      <c r="C72" s="6" t="s">
        <v>83</v>
      </c>
      <c r="D72" s="6" t="s">
        <v>84</v>
      </c>
      <c r="E72" s="7" t="s">
        <v>85</v>
      </c>
      <c r="F72" s="6" t="s">
        <v>86</v>
      </c>
      <c r="G72" s="8">
        <v>28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28.9" customHeight="1" x14ac:dyDescent="0.2">
      <c r="B73" s="5">
        <v>28</v>
      </c>
      <c r="C73" s="6" t="s">
        <v>87</v>
      </c>
      <c r="D73" s="6" t="s">
        <v>88</v>
      </c>
      <c r="E73" s="7" t="s">
        <v>89</v>
      </c>
      <c r="F73" s="6" t="s">
        <v>86</v>
      </c>
      <c r="G73" s="8">
        <v>72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19.7" customHeight="1" x14ac:dyDescent="0.2">
      <c r="B74" s="5">
        <v>29</v>
      </c>
      <c r="C74" s="6" t="s">
        <v>90</v>
      </c>
      <c r="D74" s="6" t="s">
        <v>91</v>
      </c>
      <c r="E74" s="7" t="s">
        <v>92</v>
      </c>
      <c r="F74" s="6" t="s">
        <v>86</v>
      </c>
      <c r="G74" s="8">
        <v>128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30</v>
      </c>
      <c r="C75" s="6" t="s">
        <v>93</v>
      </c>
      <c r="D75" s="6" t="s">
        <v>94</v>
      </c>
      <c r="E75" s="7" t="s">
        <v>95</v>
      </c>
      <c r="F75" s="6" t="s">
        <v>21</v>
      </c>
      <c r="G75" s="8">
        <v>0.48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28.9" customHeight="1" x14ac:dyDescent="0.2">
      <c r="B76" s="5">
        <v>31</v>
      </c>
      <c r="C76" s="6" t="s">
        <v>96</v>
      </c>
      <c r="D76" s="6" t="s">
        <v>97</v>
      </c>
      <c r="E76" s="7" t="s">
        <v>98</v>
      </c>
      <c r="F76" s="6" t="s">
        <v>82</v>
      </c>
      <c r="G76" s="8">
        <v>24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32</v>
      </c>
      <c r="C77" s="6" t="s">
        <v>99</v>
      </c>
      <c r="D77" s="6" t="s">
        <v>100</v>
      </c>
      <c r="E77" s="7" t="s">
        <v>101</v>
      </c>
      <c r="F77" s="6" t="s">
        <v>82</v>
      </c>
      <c r="G77" s="8">
        <v>475.32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33</v>
      </c>
      <c r="C78" s="6" t="s">
        <v>102</v>
      </c>
      <c r="D78" s="6" t="s">
        <v>103</v>
      </c>
      <c r="E78" s="7" t="s">
        <v>104</v>
      </c>
      <c r="F78" s="6" t="s">
        <v>82</v>
      </c>
      <c r="G78" s="8">
        <v>58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19.7" customHeight="1" x14ac:dyDescent="0.2">
      <c r="B79" s="5">
        <v>34</v>
      </c>
      <c r="C79" s="6" t="s">
        <v>105</v>
      </c>
      <c r="D79" s="6" t="s">
        <v>106</v>
      </c>
      <c r="E79" s="7" t="s">
        <v>107</v>
      </c>
      <c r="F79" s="6" t="s">
        <v>82</v>
      </c>
      <c r="G79" s="8">
        <v>13.5</v>
      </c>
      <c r="H79" s="23">
        <v>0</v>
      </c>
      <c r="I79" s="21">
        <f>ROUND(G79* H79,2)</f>
        <v>0</v>
      </c>
      <c r="J79" s="5">
        <v>23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19.7" customHeight="1" x14ac:dyDescent="0.2">
      <c r="B80" s="5">
        <v>35</v>
      </c>
      <c r="C80" s="6" t="s">
        <v>108</v>
      </c>
      <c r="D80" s="6" t="s">
        <v>109</v>
      </c>
      <c r="E80" s="7" t="s">
        <v>110</v>
      </c>
      <c r="F80" s="6" t="s">
        <v>82</v>
      </c>
      <c r="G80" s="8">
        <v>139.52000000000001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4" s="1" customFormat="1" ht="19.7" customHeight="1" x14ac:dyDescent="0.2">
      <c r="B81" s="5">
        <v>36</v>
      </c>
      <c r="C81" s="6" t="s">
        <v>111</v>
      </c>
      <c r="D81" s="6" t="s">
        <v>112</v>
      </c>
      <c r="E81" s="7" t="s">
        <v>110</v>
      </c>
      <c r="F81" s="6" t="s">
        <v>82</v>
      </c>
      <c r="G81" s="8">
        <v>14</v>
      </c>
      <c r="H81" s="23">
        <v>0</v>
      </c>
      <c r="I81" s="21">
        <f>ROUND(G81* H81,2)</f>
        <v>0</v>
      </c>
      <c r="J81" s="5">
        <v>23</v>
      </c>
      <c r="K81" s="21">
        <f>ROUND(I81* J81/100,2)</f>
        <v>0</v>
      </c>
      <c r="L81" s="22">
        <f>ROUND(I81+ K81,2)</f>
        <v>0</v>
      </c>
      <c r="M81" s="9"/>
    </row>
    <row r="82" spans="2:14" s="1" customFormat="1" ht="55.9" customHeight="1" x14ac:dyDescent="0.2"/>
    <row r="83" spans="2:14" s="1" customFormat="1" ht="21.4" customHeight="1" x14ac:dyDescent="0.2">
      <c r="B83" s="19" t="s">
        <v>113</v>
      </c>
      <c r="C83" s="19"/>
      <c r="D83" s="19"/>
      <c r="E83" s="19"/>
      <c r="F83" s="24">
        <f>ROUND(I32+I33+I38+I39+I44+I49+I52+I53+I54+I55+I56+I57+I58+I59+I60+I61+I62+I63+I64+I65+I66+I67+I68+I69+I70+I71+I72+I73+I74+I75+I76+I77+I78+I79+I80+I81,2)</f>
        <v>0</v>
      </c>
      <c r="G83" s="25"/>
      <c r="H83" s="25"/>
      <c r="I83" s="25"/>
      <c r="J83" s="25"/>
      <c r="K83" s="25"/>
      <c r="L83" s="25"/>
      <c r="M83" s="26"/>
    </row>
    <row r="84" spans="2:14" s="1" customFormat="1" ht="21.4" customHeight="1" x14ac:dyDescent="0.2">
      <c r="B84" s="19" t="s">
        <v>114</v>
      </c>
      <c r="C84" s="19"/>
      <c r="D84" s="19"/>
      <c r="E84" s="19"/>
      <c r="F84" s="27">
        <f>ROUND(L32+L33+L38+L39+L44+L49+L52+L53+L54+L55+L56+L57+L58+L59+L60+L61+L62+L63+L64+L65+L66+L67+L68+L69+L70+L71+L72+L73+L74+L75+L76+L77+L78+L79+L80+L81,2)</f>
        <v>0</v>
      </c>
      <c r="G84" s="28"/>
      <c r="H84" s="28"/>
      <c r="I84" s="28"/>
      <c r="J84" s="28"/>
      <c r="K84" s="28"/>
      <c r="L84" s="28"/>
      <c r="M84" s="29"/>
    </row>
    <row r="85" spans="2:14" s="1" customFormat="1" ht="11.1" customHeight="1" x14ac:dyDescent="0.2"/>
    <row r="86" spans="2:14" s="1" customFormat="1" ht="80.099999999999994" customHeight="1" x14ac:dyDescent="0.2">
      <c r="B86" s="31" t="s">
        <v>132</v>
      </c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</row>
    <row r="87" spans="2:14" s="1" customFormat="1" ht="2.65" customHeight="1" x14ac:dyDescent="0.2"/>
    <row r="88" spans="2:14" s="1" customFormat="1" ht="110.1" customHeight="1" x14ac:dyDescent="0.2">
      <c r="B88" s="31" t="s">
        <v>133</v>
      </c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</row>
    <row r="89" spans="2:14" s="1" customFormat="1" ht="5.25" customHeight="1" x14ac:dyDescent="0.2"/>
    <row r="90" spans="2:14" s="1" customFormat="1" ht="110.1" customHeight="1" x14ac:dyDescent="0.2">
      <c r="B90" s="16" t="s">
        <v>134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2:14" s="1" customFormat="1" ht="5.25" customHeight="1" x14ac:dyDescent="0.2"/>
    <row r="92" spans="2:14" s="1" customFormat="1" ht="37.9" customHeight="1" x14ac:dyDescent="0.2">
      <c r="B92" s="32" t="s">
        <v>115</v>
      </c>
      <c r="C92" s="32"/>
      <c r="D92" s="32"/>
      <c r="E92" s="32"/>
      <c r="F92" s="34" t="s">
        <v>116</v>
      </c>
      <c r="G92" s="34"/>
      <c r="H92" s="34"/>
      <c r="I92" s="34"/>
      <c r="J92" s="34"/>
      <c r="K92" s="34"/>
      <c r="L92" s="34"/>
    </row>
    <row r="93" spans="2:14" s="1" customFormat="1" ht="28.9" customHeight="1" x14ac:dyDescent="0.2"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</row>
    <row r="94" spans="2:14" s="1" customFormat="1" ht="28.9" customHeight="1" x14ac:dyDescent="0.2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</row>
    <row r="95" spans="2:14" s="1" customFormat="1" ht="28.9" customHeight="1" x14ac:dyDescent="0.2"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2:14" s="1" customFormat="1" ht="28.9" customHeight="1" x14ac:dyDescent="0.2"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</row>
    <row r="97" spans="2:14" s="1" customFormat="1" ht="2.65" customHeight="1" x14ac:dyDescent="0.2"/>
    <row r="98" spans="2:14" s="1" customFormat="1" ht="203.1" customHeight="1" x14ac:dyDescent="0.2">
      <c r="B98" s="31" t="s">
        <v>135</v>
      </c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</row>
    <row r="99" spans="2:14" s="1" customFormat="1" ht="2.65" customHeight="1" x14ac:dyDescent="0.2"/>
    <row r="100" spans="2:14" s="1" customFormat="1" ht="36.950000000000003" customHeight="1" x14ac:dyDescent="0.2">
      <c r="B100" s="35" t="s">
        <v>136</v>
      </c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</row>
    <row r="101" spans="2:14" s="1" customFormat="1" ht="2.65" customHeight="1" x14ac:dyDescent="0.2"/>
    <row r="102" spans="2:14" s="1" customFormat="1" ht="37.9" customHeight="1" x14ac:dyDescent="0.2">
      <c r="B102" s="32" t="s">
        <v>117</v>
      </c>
      <c r="C102" s="32"/>
      <c r="D102" s="32"/>
      <c r="E102" s="32"/>
      <c r="F102" s="36" t="s">
        <v>118</v>
      </c>
      <c r="G102" s="36"/>
      <c r="H102" s="36"/>
      <c r="I102" s="36"/>
      <c r="J102" s="36"/>
      <c r="K102" s="36"/>
      <c r="L102" s="36"/>
    </row>
    <row r="103" spans="2:14" s="1" customFormat="1" ht="28.9" customHeight="1" x14ac:dyDescent="0.2"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</row>
    <row r="104" spans="2:14" s="1" customFormat="1" ht="28.9" customHeight="1" x14ac:dyDescent="0.2"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2:14" s="1" customFormat="1" ht="28.9" customHeight="1" x14ac:dyDescent="0.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2:14" s="1" customFormat="1" ht="28.9" customHeight="1" x14ac:dyDescent="0.2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4" s="1" customFormat="1" ht="2.65" customHeight="1" x14ac:dyDescent="0.2"/>
    <row r="108" spans="2:14" s="1" customFormat="1" ht="159.94999999999999" customHeight="1" x14ac:dyDescent="0.2">
      <c r="B108" s="31" t="s">
        <v>137</v>
      </c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</row>
    <row r="109" spans="2:14" s="1" customFormat="1" ht="2.65" customHeight="1" x14ac:dyDescent="0.2"/>
    <row r="110" spans="2:14" s="1" customFormat="1" ht="54.95" customHeight="1" x14ac:dyDescent="0.2">
      <c r="B110" s="31" t="s">
        <v>138</v>
      </c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</row>
    <row r="111" spans="2:14" s="1" customFormat="1" ht="2.65" customHeight="1" x14ac:dyDescent="0.2"/>
    <row r="112" spans="2:14" s="1" customFormat="1" ht="60" customHeight="1" x14ac:dyDescent="0.2">
      <c r="B112" s="16" t="s">
        <v>139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</row>
    <row r="113" spans="2:14" s="1" customFormat="1" ht="2.65" customHeight="1" x14ac:dyDescent="0.2"/>
    <row r="114" spans="2:14" s="1" customFormat="1" ht="48" customHeight="1" x14ac:dyDescent="0.2">
      <c r="B114" s="16" t="s">
        <v>140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</row>
    <row r="115" spans="2:14" s="1" customFormat="1" ht="2.65" customHeight="1" x14ac:dyDescent="0.2"/>
    <row r="116" spans="2:14" s="1" customFormat="1" ht="125.1" customHeight="1" x14ac:dyDescent="0.2">
      <c r="B116" s="31" t="s">
        <v>141</v>
      </c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</row>
    <row r="117" spans="2:14" s="1" customFormat="1" ht="2.65" customHeight="1" x14ac:dyDescent="0.2"/>
    <row r="118" spans="2:14" s="1" customFormat="1" ht="84.95" customHeight="1" x14ac:dyDescent="0.2">
      <c r="B118" s="31" t="s">
        <v>142</v>
      </c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</row>
    <row r="119" spans="2:14" s="1" customFormat="1" ht="86.85" customHeight="1" x14ac:dyDescent="0.2"/>
    <row r="120" spans="2:14" s="1" customFormat="1" ht="17.649999999999999" customHeight="1" x14ac:dyDescent="0.2">
      <c r="I120" s="10" t="s">
        <v>143</v>
      </c>
      <c r="J120" s="10"/>
    </row>
    <row r="121" spans="2:14" s="1" customFormat="1" ht="145.15" customHeight="1" x14ac:dyDescent="0.2"/>
    <row r="122" spans="2:14" s="1" customFormat="1" ht="81.599999999999994" customHeight="1" x14ac:dyDescent="0.2">
      <c r="B122" s="17" t="s">
        <v>144</v>
      </c>
      <c r="C122" s="17"/>
      <c r="D122" s="17"/>
      <c r="E122" s="17"/>
      <c r="F122" s="17"/>
      <c r="G122" s="17"/>
      <c r="H122" s="17"/>
      <c r="I122" s="17"/>
      <c r="J122" s="17"/>
    </row>
    <row r="123" spans="2:14" s="1" customFormat="1" ht="28.9" customHeight="1" x14ac:dyDescent="0.2"/>
  </sheetData>
  <mergeCells count="98">
    <mergeCell ref="B3:E3"/>
    <mergeCell ref="B5:E5"/>
    <mergeCell ref="B7:E7"/>
    <mergeCell ref="F83:M83"/>
    <mergeCell ref="B16:I16"/>
    <mergeCell ref="B18:I18"/>
    <mergeCell ref="B20:I20"/>
    <mergeCell ref="B22:I22"/>
    <mergeCell ref="B100:N100"/>
    <mergeCell ref="B102:E102"/>
    <mergeCell ref="B103:E103"/>
    <mergeCell ref="B104:E104"/>
    <mergeCell ref="B90:N90"/>
    <mergeCell ref="B92:E92"/>
    <mergeCell ref="B93:E93"/>
    <mergeCell ref="B94:E94"/>
    <mergeCell ref="B95:E95"/>
    <mergeCell ref="B96:E96"/>
    <mergeCell ref="B98:N98"/>
    <mergeCell ref="F102:L102"/>
    <mergeCell ref="F103:L103"/>
    <mergeCell ref="F104:L104"/>
    <mergeCell ref="B105:E105"/>
    <mergeCell ref="B106:E106"/>
    <mergeCell ref="B108:N108"/>
    <mergeCell ref="B110:N110"/>
    <mergeCell ref="B112:N112"/>
    <mergeCell ref="F105:L105"/>
    <mergeCell ref="F106:L106"/>
    <mergeCell ref="B114:N114"/>
    <mergeCell ref="B116:N116"/>
    <mergeCell ref="B118:N118"/>
    <mergeCell ref="B122:J122"/>
    <mergeCell ref="B24:L24"/>
    <mergeCell ref="B26:L26"/>
    <mergeCell ref="B29:K29"/>
    <mergeCell ref="B35:K35"/>
    <mergeCell ref="B83:E83"/>
    <mergeCell ref="B84:E84"/>
    <mergeCell ref="B86:N86"/>
    <mergeCell ref="B88:N88"/>
    <mergeCell ref="B4:D4"/>
    <mergeCell ref="B41:K41"/>
    <mergeCell ref="B46:K46"/>
    <mergeCell ref="B6:D6"/>
    <mergeCell ref="B8:D8"/>
    <mergeCell ref="E14:G14"/>
    <mergeCell ref="B10:D11"/>
    <mergeCell ref="F84:M84"/>
    <mergeCell ref="F92:L92"/>
    <mergeCell ref="F93:L93"/>
    <mergeCell ref="F94:L94"/>
    <mergeCell ref="F95:L95"/>
    <mergeCell ref="F96:L96"/>
    <mergeCell ref="G11:N12"/>
    <mergeCell ref="I120:J120"/>
    <mergeCell ref="I2:O2"/>
    <mergeCell ref="L31:M31"/>
    <mergeCell ref="L32:M32"/>
    <mergeCell ref="L33:M33"/>
    <mergeCell ref="L37:M37"/>
    <mergeCell ref="L38:M38"/>
    <mergeCell ref="L39:M39"/>
    <mergeCell ref="L43:M43"/>
    <mergeCell ref="L44:M44"/>
    <mergeCell ref="L48:M48"/>
    <mergeCell ref="L49:M49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8:M78"/>
    <mergeCell ref="L79:M79"/>
    <mergeCell ref="L80:M80"/>
    <mergeCell ref="L81:M81"/>
    <mergeCell ref="L73:M73"/>
    <mergeCell ref="L74:M74"/>
    <mergeCell ref="L75:M75"/>
    <mergeCell ref="L76:M76"/>
    <mergeCell ref="L77:M7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2023-10-16T08:02:00Z</dcterms:created>
  <dcterms:modified xsi:type="dcterms:W3CDTF">2023-10-26T23:16:49Z</dcterms:modified>
</cp:coreProperties>
</file>