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elia.surosz\Documents\Praca\zamówienia 2018\Zamówienia publiczne\2024\Dokumenty na postępowanie 2024\"/>
    </mc:Choice>
  </mc:AlternateContent>
  <xr:revisionPtr revIDLastSave="0" documentId="8_{9BFD3033-C5D0-4670-89BC-A00038963E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65" i="1"/>
  <c r="F64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50" i="1"/>
  <c r="K50" i="1"/>
  <c r="I50" i="1"/>
  <c r="L49" i="1"/>
  <c r="K49" i="1"/>
  <c r="I49" i="1"/>
  <c r="L48" i="1"/>
  <c r="K48" i="1"/>
  <c r="I48" i="1"/>
  <c r="L47" i="1"/>
  <c r="K47" i="1"/>
  <c r="I47" i="1"/>
  <c r="L46" i="1"/>
  <c r="K46" i="1"/>
  <c r="I46" i="1"/>
  <c r="L45" i="1"/>
  <c r="K45" i="1"/>
  <c r="I45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<sst xmlns="http://schemas.openxmlformats.org/spreadsheetml/2006/main" count="159" uniqueCount="109">
  <si>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</si>
  <si>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</si>
  <si>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</si>
  <si>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</si>
  <si>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</si>
  <si>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</si>
  <si>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</si>
  <si>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</si>
  <si>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</si>
  <si>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</si>
  <si>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</si>
  <si>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</si>
  <si>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</si>
  <si>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</si>
  <si>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</si>
  <si>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</si>
  <si>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</si>
  <si>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</si>
  <si>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70</t>
  </si>
  <si>
    <t>WYK-PASCP</t>
  </si>
  <si>
    <t>Wyorywanie bruzd pługiem leśnym pod okapem</t>
  </si>
  <si>
    <t>KMTR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</si>
  <si>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</si>
  <si>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</si>
  <si>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</si>
  <si>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</si>
  <si>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</si>
  <si>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</si>
  <si>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</si>
  <si>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</si>
  <si>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</si>
  <si>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</si>
  <si>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</si>
  <si>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</si>
  <si>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</si>
  <si>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HA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</si>
  <si>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</si>
  <si>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</si>
  <si>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</si>
  <si>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</si>
  <si>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</si>
  <si>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</si>
  <si>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</si>
  <si>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</si>
  <si>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</si>
  <si>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142</t>
  </si>
  <si>
    <t>SZUK-OWAD</t>
  </si>
  <si>
    <t>Próbne poszukiwania owadów w ściółce</t>
  </si>
  <si>
    <t>SZT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</si>
  <si>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</si>
  <si>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</si>
  <si>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</si>
  <si>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</si>
  <si>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</si>
  <si>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</si>
  <si>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</si>
  <si>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</si>
  <si>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</si>
  <si>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</si>
  <si>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</si>
  <si>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</si>
  <si>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</si>
  <si>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</si>
  <si>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</si>
  <si>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</si>
  <si>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396</t>
  </si>
  <si>
    <t>GODZ RH8</t>
  </si>
  <si>
    <t>Prace wykonywane ręcznie</t>
  </si>
  <si>
    <t>H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</si>
  <si>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</si>
  <si>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</si>
  <si>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</si>
  <si>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</si>
  <si>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</si>
  <si>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</si>
  <si>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</si>
  <si>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</si>
  <si>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</si>
  <si>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</si>
  <si>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</si>
  <si>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</si>
  <si>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</si>
  <si>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</si>
  <si>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</si>
  <si>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</si>
  <si>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</si>
  <si>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</si>
  <si>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</si>
  <si>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</si>
  <si>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</si>
  <si>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</si>
  <si>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ŁUKASIŃSKIEGO;3               </t>
  </si>
  <si>
    <t>Odpowiadając na ogłoszenie o przetargu nieograniczonym na „Wykonywanie usług z zakresu gospodarki leśnej na terenie Nadleśnictwa Olkusz w roku 2024''  składamy niniejszym ofertę na pakiet 03 tego zamówienia:</t>
  </si>
  <si>
    <t>Pozostałe cięcia rębne</t>
  </si>
  <si>
    <t>Trzebieże późne i cięcia sanitarno – selekcyjne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</si>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</sst>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4"/>
  <sheetViews>
    <sheetView tabSelected="1" topLeftCell="A19" workbookViewId="0"/>
  </sheetViews>
  <sheetFormatPr defaultRowHeight="12.5" x14ac:dyDescent="0.25"/>
  <cols>
    <col min="1" max="1" width="0.1796875" customWidth="1"/>
    <col min="2" max="2" width="5.7265625" customWidth="1"/>
    <col min="3" max="3" width="7.26953125" customWidth="1"/>
    <col min="4" max="4" width="11.1796875" customWidth="1"/>
    <col min="5" max="5" width="43.81640625" customWidth="1"/>
    <col min="6" max="6" width="6.81640625" customWidth="1"/>
    <col min="7" max="7" width="10.1796875" customWidth="1"/>
    <col min="8" max="8" width="11.1796875" customWidth="1"/>
    <col min="9" max="9" width="12.7265625" customWidth="1"/>
    <col min="10" max="10" width="6.81640625" customWidth="1"/>
    <col min="11" max="11" width="9.54296875" customWidth="1"/>
    <col min="12" max="12" width="9" customWidth="1"/>
    <col min="13" max="13" width="3.54296875" customWidth="1"/>
    <col min="14" max="14" width="0.7265625" customWidth="1"/>
    <col min="15" max="15" width="0.54296875" customWidth="1"/>
    <col min="16" max="16" width="0.1796875" customWidth="1"/>
    <col min="17" max="17" width="4.54296875" customWidth="1"/>
  </cols>
  <sheetData>
    <row r="1" spans="2:15" s="1" customFormat="1" ht="5.25" customHeight="1" x14ac:dyDescent="0.25"/>
    <row r="2" spans="2:15" s="1" customFormat="1" ht="17.149999999999999" customHeight="1" x14ac:dyDescent="0.25">
      <c r="I2" s="37" t="s">
        <v>84</v>
      </c>
      <c r="J2" s="37"/>
      <c r="K2" s="37"/>
      <c r="L2" s="37"/>
      <c r="M2" s="37"/>
      <c r="N2" s="37"/>
      <c r="O2" s="37"/>
    </row>
    <row r="3" spans="2:15" s="1" customFormat="1" ht="28.75" customHeight="1" x14ac:dyDescent="0.25">
      <c r="B3" s="11"/>
      <c r="C3" s="11"/>
      <c r="D3" s="11"/>
      <c r="E3" s="11"/>
    </row>
    <row r="4" spans="2:15" s="1" customFormat="1" ht="2.65" customHeight="1" x14ac:dyDescent="0.25">
      <c r="B4" s="20"/>
      <c r="C4" s="20"/>
      <c r="D4" s="20"/>
    </row>
    <row r="5" spans="2:15" s="1" customFormat="1" ht="28.75" customHeight="1" x14ac:dyDescent="0.25">
      <c r="B5" s="11"/>
      <c r="C5" s="11"/>
      <c r="D5" s="11"/>
      <c r="E5" s="11"/>
    </row>
    <row r="6" spans="2:15" s="1" customFormat="1" ht="2.65" customHeight="1" x14ac:dyDescent="0.25">
      <c r="B6" s="20"/>
      <c r="C6" s="20"/>
      <c r="D6" s="20"/>
    </row>
    <row r="7" spans="2:15" s="1" customFormat="1" ht="28.75" customHeight="1" x14ac:dyDescent="0.25">
      <c r="B7" s="11"/>
      <c r="C7" s="11"/>
      <c r="D7" s="11"/>
      <c r="E7" s="11"/>
    </row>
    <row r="8" spans="2:15" s="1" customFormat="1" ht="5.25" customHeight="1" x14ac:dyDescent="0.25">
      <c r="B8" s="20"/>
      <c r="C8" s="20"/>
      <c r="D8" s="20"/>
    </row>
    <row r="9" spans="2:15" s="1" customFormat="1" ht="4.4000000000000004" customHeight="1" x14ac:dyDescent="0.25"/>
    <row r="10" spans="2:15" s="1" customFormat="1" ht="7" customHeight="1" x14ac:dyDescent="0.25">
      <c r="B10" s="22" t="s">
        <v>85</v>
      </c>
      <c r="C10" s="22"/>
      <c r="D10" s="22"/>
    </row>
    <row r="11" spans="2:15" s="1" customFormat="1" ht="12.25" customHeight="1" x14ac:dyDescent="0.25">
      <c r="B11" s="22"/>
      <c r="C11" s="22"/>
      <c r="D11" s="22"/>
      <c r="G11" s="24" t="s">
        <v>86</v>
      </c>
      <c r="H11" s="24"/>
      <c r="I11" s="24"/>
      <c r="J11" s="24"/>
      <c r="K11" s="24"/>
      <c r="L11" s="24"/>
      <c r="M11" s="24"/>
      <c r="N11" s="24"/>
    </row>
    <row r="12" spans="2:15" s="1" customFormat="1" ht="8.15" customHeight="1" x14ac:dyDescent="0.25">
      <c r="G12" s="24"/>
      <c r="H12" s="24"/>
      <c r="I12" s="24"/>
      <c r="J12" s="24"/>
      <c r="K12" s="24"/>
      <c r="L12" s="24"/>
      <c r="M12" s="24"/>
      <c r="N12" s="24"/>
    </row>
    <row r="13" spans="2:15" s="1" customFormat="1" ht="20.25" customHeight="1" x14ac:dyDescent="0.25"/>
    <row r="14" spans="2:15" s="1" customFormat="1" ht="24" customHeight="1" x14ac:dyDescent="0.25">
      <c r="E14" s="27" t="s">
        <v>87</v>
      </c>
      <c r="F14" s="27"/>
      <c r="G14" s="27"/>
    </row>
    <row r="15" spans="2:15" s="1" customFormat="1" ht="43.15" customHeight="1" x14ac:dyDescent="0.25"/>
    <row r="16" spans="2:15" s="1" customFormat="1" ht="20.9" customHeight="1" x14ac:dyDescent="0.25">
      <c r="B16" s="16" t="s">
        <v>88</v>
      </c>
      <c r="C16" s="16"/>
      <c r="D16" s="16"/>
      <c r="E16" s="16"/>
      <c r="F16" s="16"/>
      <c r="G16" s="16"/>
      <c r="H16" s="16"/>
      <c r="I16" s="16"/>
    </row>
    <row r="17" spans="2:13" s="1" customFormat="1" ht="2.65" customHeight="1" x14ac:dyDescent="0.25"/>
    <row r="18" spans="2:13" s="1" customFormat="1" ht="20.9" customHeight="1" x14ac:dyDescent="0.25">
      <c r="B18" s="16" t="s">
        <v>89</v>
      </c>
      <c r="C18" s="16"/>
      <c r="D18" s="16"/>
      <c r="E18" s="16"/>
      <c r="F18" s="16"/>
      <c r="G18" s="16"/>
      <c r="H18" s="16"/>
      <c r="I18" s="16"/>
    </row>
    <row r="19" spans="2:13" s="1" customFormat="1" ht="2.65" customHeight="1" x14ac:dyDescent="0.25"/>
    <row r="20" spans="2:13" s="1" customFormat="1" ht="20.9" customHeight="1" x14ac:dyDescent="0.25">
      <c r="B20" s="16" t="s">
        <v>90</v>
      </c>
      <c r="C20" s="16"/>
      <c r="D20" s="16"/>
      <c r="E20" s="16"/>
      <c r="F20" s="16"/>
      <c r="G20" s="16"/>
      <c r="H20" s="16"/>
      <c r="I20" s="16"/>
    </row>
    <row r="21" spans="2:13" s="1" customFormat="1" ht="2.65" customHeight="1" x14ac:dyDescent="0.25"/>
    <row r="22" spans="2:13" s="1" customFormat="1" ht="20.9" customHeight="1" x14ac:dyDescent="0.25">
      <c r="B22" s="16" t="s">
        <v>91</v>
      </c>
      <c r="C22" s="16"/>
      <c r="D22" s="16"/>
      <c r="E22" s="16"/>
      <c r="F22" s="16"/>
      <c r="G22" s="16"/>
      <c r="H22" s="16"/>
      <c r="I22" s="16"/>
    </row>
    <row r="23" spans="2:13" s="1" customFormat="1" ht="34.75" customHeight="1" x14ac:dyDescent="0.25"/>
    <row r="24" spans="2:13" s="1" customFormat="1" ht="50.15" customHeight="1" x14ac:dyDescent="0.25">
      <c r="B24" s="13" t="s">
        <v>92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3" s="1" customFormat="1" ht="2.65" customHeight="1" x14ac:dyDescent="0.25"/>
    <row r="26" spans="2:13" s="1" customFormat="1" ht="50.15" customHeight="1" x14ac:dyDescent="0.25">
      <c r="B26" s="14" t="str">
        <f xml:space="preserve"> "1.  Za wykonanie przedmiotu zamówienia w tym Pakiecie oferujemy następujące wynagrodzenie brutto: " &amp; TEXT(F65,"#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2:13" s="1" customFormat="1" ht="28.75" customHeight="1" x14ac:dyDescent="0.25"/>
    <row r="28" spans="2:13" s="1" customFormat="1" ht="3.25" customHeight="1" x14ac:dyDescent="0.25"/>
    <row r="29" spans="2:13" s="1" customFormat="1" ht="18.25" customHeight="1" x14ac:dyDescent="0.25">
      <c r="B29" s="16" t="s">
        <v>93</v>
      </c>
      <c r="C29" s="16"/>
      <c r="D29" s="16"/>
      <c r="E29" s="16"/>
      <c r="F29" s="16"/>
      <c r="G29" s="16"/>
      <c r="H29" s="16"/>
      <c r="I29" s="16"/>
      <c r="J29" s="16"/>
      <c r="K29" s="16"/>
    </row>
    <row r="30" spans="2:13" s="1" customFormat="1" ht="5.25" customHeight="1" x14ac:dyDescent="0.25"/>
    <row r="31" spans="2:13" s="1" customFormat="1" ht="45.25" customHeight="1" x14ac:dyDescent="0.25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8" t="s">
        <v>10</v>
      </c>
      <c r="M31" s="38"/>
    </row>
    <row r="32" spans="2:13" s="1" customFormat="1" ht="19.75" customHeight="1" x14ac:dyDescent="0.25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3479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5">
        <f>ROUND(I32+ K32,2)</f>
        <v>0</v>
      </c>
      <c r="M32" s="26"/>
    </row>
    <row r="33" spans="2:13" s="1" customFormat="1" ht="3.25" customHeight="1" x14ac:dyDescent="0.25"/>
    <row r="34" spans="2:13" s="1" customFormat="1" ht="18.25" customHeight="1" x14ac:dyDescent="0.25">
      <c r="B34" s="16" t="s">
        <v>94</v>
      </c>
      <c r="C34" s="16"/>
      <c r="D34" s="16"/>
      <c r="E34" s="16"/>
      <c r="F34" s="16"/>
      <c r="G34" s="16"/>
      <c r="H34" s="16"/>
      <c r="I34" s="16"/>
      <c r="J34" s="16"/>
      <c r="K34" s="16"/>
    </row>
    <row r="35" spans="2:13" s="1" customFormat="1" ht="5.25" customHeight="1" x14ac:dyDescent="0.25"/>
    <row r="36" spans="2:13" s="1" customFormat="1" ht="45.25" customHeight="1" x14ac:dyDescent="0.25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8" t="s">
        <v>10</v>
      </c>
      <c r="M36" s="38"/>
    </row>
    <row r="37" spans="2:13" s="1" customFormat="1" ht="19.75" customHeight="1" x14ac:dyDescent="0.25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2326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5">
        <f>ROUND(I37+ K37,2)</f>
        <v>0</v>
      </c>
      <c r="M37" s="26"/>
    </row>
    <row r="38" spans="2:13" s="1" customFormat="1" ht="3.25" customHeight="1" x14ac:dyDescent="0.25"/>
    <row r="39" spans="2:13" s="1" customFormat="1" ht="18.25" customHeight="1" x14ac:dyDescent="0.25">
      <c r="B39" s="16" t="s">
        <v>95</v>
      </c>
      <c r="C39" s="16"/>
      <c r="D39" s="16"/>
      <c r="E39" s="16"/>
      <c r="F39" s="16"/>
      <c r="G39" s="16"/>
      <c r="H39" s="16"/>
      <c r="I39" s="16"/>
      <c r="J39" s="16"/>
      <c r="K39" s="16"/>
    </row>
    <row r="40" spans="2:13" s="1" customFormat="1" ht="5.25" customHeight="1" x14ac:dyDescent="0.25"/>
    <row r="41" spans="2:13" s="1" customFormat="1" ht="45.25" customHeight="1" x14ac:dyDescent="0.25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8" t="s">
        <v>10</v>
      </c>
      <c r="M41" s="38"/>
    </row>
    <row r="42" spans="2:13" s="1" customFormat="1" ht="19.75" customHeight="1" x14ac:dyDescent="0.25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600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25">
        <f>ROUND(I42+ K42,2)</f>
        <v>0</v>
      </c>
      <c r="M42" s="26"/>
    </row>
    <row r="43" spans="2:13" s="1" customFormat="1" ht="9" customHeight="1" x14ac:dyDescent="0.25"/>
    <row r="44" spans="2:13" s="1" customFormat="1" ht="45.25" customHeight="1" x14ac:dyDescent="0.25">
      <c r="B44" s="2" t="s">
        <v>0</v>
      </c>
      <c r="C44" s="3" t="s">
        <v>1</v>
      </c>
      <c r="D44" s="4" t="s">
        <v>2</v>
      </c>
      <c r="E44" s="4" t="s">
        <v>3</v>
      </c>
      <c r="F44" s="4" t="s">
        <v>4</v>
      </c>
      <c r="G44" s="4" t="s">
        <v>5</v>
      </c>
      <c r="H44" s="4" t="s">
        <v>6</v>
      </c>
      <c r="I44" s="3" t="s">
        <v>7</v>
      </c>
      <c r="J44" s="4" t="s">
        <v>8</v>
      </c>
      <c r="K44" s="4" t="s">
        <v>9</v>
      </c>
      <c r="L44" s="38" t="s">
        <v>10</v>
      </c>
      <c r="M44" s="38"/>
    </row>
    <row r="45" spans="2:13" s="1" customFormat="1" ht="19.75" customHeight="1" x14ac:dyDescent="0.25">
      <c r="B45" s="5">
        <v>4</v>
      </c>
      <c r="C45" s="6" t="s">
        <v>18</v>
      </c>
      <c r="D45" s="6" t="s">
        <v>19</v>
      </c>
      <c r="E45" s="7" t="s">
        <v>20</v>
      </c>
      <c r="F45" s="6" t="s">
        <v>21</v>
      </c>
      <c r="G45" s="8">
        <v>41.75</v>
      </c>
      <c r="H45" s="10">
        <v>0</v>
      </c>
      <c r="I45" s="9">
        <f t="shared" ref="I45:I62" si="0">ROUND(G45* H45,2)</f>
        <v>0</v>
      </c>
      <c r="J45" s="5">
        <v>8</v>
      </c>
      <c r="K45" s="9">
        <f t="shared" ref="K45:K62" si="1">ROUND(I45* J45/100,2)</f>
        <v>0</v>
      </c>
      <c r="L45" s="25">
        <f t="shared" ref="L45:L62" si="2">ROUND(I45+ K45,2)</f>
        <v>0</v>
      </c>
      <c r="M45" s="26"/>
    </row>
    <row r="46" spans="2:13" s="1" customFormat="1" ht="19.75" customHeight="1" x14ac:dyDescent="0.25">
      <c r="B46" s="5">
        <v>5</v>
      </c>
      <c r="C46" s="6" t="s">
        <v>22</v>
      </c>
      <c r="D46" s="6" t="s">
        <v>23</v>
      </c>
      <c r="E46" s="7" t="s">
        <v>24</v>
      </c>
      <c r="F46" s="6" t="s">
        <v>25</v>
      </c>
      <c r="G46" s="8">
        <v>9.1</v>
      </c>
      <c r="H46" s="10">
        <v>0</v>
      </c>
      <c r="I46" s="9">
        <f t="shared" si="0"/>
        <v>0</v>
      </c>
      <c r="J46" s="5">
        <v>8</v>
      </c>
      <c r="K46" s="9">
        <f t="shared" si="1"/>
        <v>0</v>
      </c>
      <c r="L46" s="25">
        <f t="shared" si="2"/>
        <v>0</v>
      </c>
      <c r="M46" s="26"/>
    </row>
    <row r="47" spans="2:13" s="1" customFormat="1" ht="19.75" customHeight="1" x14ac:dyDescent="0.25">
      <c r="B47" s="5">
        <v>6</v>
      </c>
      <c r="C47" s="6" t="s">
        <v>26</v>
      </c>
      <c r="D47" s="6" t="s">
        <v>27</v>
      </c>
      <c r="E47" s="7" t="s">
        <v>28</v>
      </c>
      <c r="F47" s="6" t="s">
        <v>25</v>
      </c>
      <c r="G47" s="8">
        <v>12.7</v>
      </c>
      <c r="H47" s="10">
        <v>0</v>
      </c>
      <c r="I47" s="9">
        <f t="shared" si="0"/>
        <v>0</v>
      </c>
      <c r="J47" s="5">
        <v>8</v>
      </c>
      <c r="K47" s="9">
        <f t="shared" si="1"/>
        <v>0</v>
      </c>
      <c r="L47" s="25">
        <f t="shared" si="2"/>
        <v>0</v>
      </c>
      <c r="M47" s="26"/>
    </row>
    <row r="48" spans="2:13" s="1" customFormat="1" ht="19.75" customHeight="1" x14ac:dyDescent="0.25">
      <c r="B48" s="5">
        <v>7</v>
      </c>
      <c r="C48" s="6" t="s">
        <v>29</v>
      </c>
      <c r="D48" s="6" t="s">
        <v>30</v>
      </c>
      <c r="E48" s="7" t="s">
        <v>31</v>
      </c>
      <c r="F48" s="6" t="s">
        <v>25</v>
      </c>
      <c r="G48" s="8">
        <v>21.8</v>
      </c>
      <c r="H48" s="10">
        <v>0</v>
      </c>
      <c r="I48" s="9">
        <f t="shared" si="0"/>
        <v>0</v>
      </c>
      <c r="J48" s="5">
        <v>8</v>
      </c>
      <c r="K48" s="9">
        <f t="shared" si="1"/>
        <v>0</v>
      </c>
      <c r="L48" s="25">
        <f t="shared" si="2"/>
        <v>0</v>
      </c>
      <c r="M48" s="26"/>
    </row>
    <row r="49" spans="2:13" s="1" customFormat="1" ht="28.75" customHeight="1" x14ac:dyDescent="0.25">
      <c r="B49" s="5">
        <v>8</v>
      </c>
      <c r="C49" s="6" t="s">
        <v>32</v>
      </c>
      <c r="D49" s="6" t="s">
        <v>33</v>
      </c>
      <c r="E49" s="7" t="s">
        <v>34</v>
      </c>
      <c r="F49" s="6" t="s">
        <v>35</v>
      </c>
      <c r="G49" s="8">
        <v>43.59</v>
      </c>
      <c r="H49" s="10">
        <v>0</v>
      </c>
      <c r="I49" s="9">
        <f t="shared" si="0"/>
        <v>0</v>
      </c>
      <c r="J49" s="5">
        <v>8</v>
      </c>
      <c r="K49" s="9">
        <f t="shared" si="1"/>
        <v>0</v>
      </c>
      <c r="L49" s="25">
        <f t="shared" si="2"/>
        <v>0</v>
      </c>
      <c r="M49" s="26"/>
    </row>
    <row r="50" spans="2:13" s="1" customFormat="1" ht="19.75" customHeight="1" x14ac:dyDescent="0.25">
      <c r="B50" s="5">
        <v>9</v>
      </c>
      <c r="C50" s="6" t="s">
        <v>36</v>
      </c>
      <c r="D50" s="6" t="s">
        <v>37</v>
      </c>
      <c r="E50" s="7" t="s">
        <v>38</v>
      </c>
      <c r="F50" s="6" t="s">
        <v>35</v>
      </c>
      <c r="G50" s="8">
        <v>5.83</v>
      </c>
      <c r="H50" s="10">
        <v>0</v>
      </c>
      <c r="I50" s="9">
        <f t="shared" si="0"/>
        <v>0</v>
      </c>
      <c r="J50" s="5">
        <v>8</v>
      </c>
      <c r="K50" s="9">
        <f t="shared" si="1"/>
        <v>0</v>
      </c>
      <c r="L50" s="25">
        <f t="shared" si="2"/>
        <v>0</v>
      </c>
      <c r="M50" s="26"/>
    </row>
    <row r="51" spans="2:13" s="1" customFormat="1" ht="19.75" customHeight="1" x14ac:dyDescent="0.25">
      <c r="B51" s="5">
        <v>10</v>
      </c>
      <c r="C51" s="6" t="s">
        <v>39</v>
      </c>
      <c r="D51" s="6" t="s">
        <v>40</v>
      </c>
      <c r="E51" s="7" t="s">
        <v>41</v>
      </c>
      <c r="F51" s="6" t="s">
        <v>35</v>
      </c>
      <c r="G51" s="8">
        <v>12.84</v>
      </c>
      <c r="H51" s="10">
        <v>0</v>
      </c>
      <c r="I51" s="9">
        <f t="shared" si="0"/>
        <v>0</v>
      </c>
      <c r="J51" s="5">
        <v>8</v>
      </c>
      <c r="K51" s="9">
        <f t="shared" si="1"/>
        <v>0</v>
      </c>
      <c r="L51" s="25">
        <f t="shared" si="2"/>
        <v>0</v>
      </c>
      <c r="M51" s="26"/>
    </row>
    <row r="52" spans="2:13" s="1" customFormat="1" ht="28.75" customHeight="1" x14ac:dyDescent="0.25">
      <c r="B52" s="5">
        <v>11</v>
      </c>
      <c r="C52" s="6" t="s">
        <v>42</v>
      </c>
      <c r="D52" s="6" t="s">
        <v>43</v>
      </c>
      <c r="E52" s="7" t="s">
        <v>44</v>
      </c>
      <c r="F52" s="6" t="s">
        <v>35</v>
      </c>
      <c r="G52" s="8">
        <v>35.19</v>
      </c>
      <c r="H52" s="10">
        <v>0</v>
      </c>
      <c r="I52" s="9">
        <f t="shared" si="0"/>
        <v>0</v>
      </c>
      <c r="J52" s="5">
        <v>8</v>
      </c>
      <c r="K52" s="9">
        <f t="shared" si="1"/>
        <v>0</v>
      </c>
      <c r="L52" s="25">
        <f t="shared" si="2"/>
        <v>0</v>
      </c>
      <c r="M52" s="26"/>
    </row>
    <row r="53" spans="2:13" s="1" customFormat="1" ht="19.75" customHeight="1" x14ac:dyDescent="0.25">
      <c r="B53" s="5">
        <v>12</v>
      </c>
      <c r="C53" s="6" t="s">
        <v>45</v>
      </c>
      <c r="D53" s="6" t="s">
        <v>46</v>
      </c>
      <c r="E53" s="7" t="s">
        <v>47</v>
      </c>
      <c r="F53" s="6" t="s">
        <v>48</v>
      </c>
      <c r="G53" s="8">
        <v>1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25">
        <f t="shared" si="2"/>
        <v>0</v>
      </c>
      <c r="M53" s="26"/>
    </row>
    <row r="54" spans="2:13" s="1" customFormat="1" ht="19.75" customHeight="1" x14ac:dyDescent="0.25">
      <c r="B54" s="5">
        <v>13</v>
      </c>
      <c r="C54" s="6" t="s">
        <v>49</v>
      </c>
      <c r="D54" s="6" t="s">
        <v>50</v>
      </c>
      <c r="E54" s="7" t="s">
        <v>51</v>
      </c>
      <c r="F54" s="6" t="s">
        <v>52</v>
      </c>
      <c r="G54" s="8">
        <v>8</v>
      </c>
      <c r="H54" s="10">
        <v>0</v>
      </c>
      <c r="I54" s="9">
        <f t="shared" si="0"/>
        <v>0</v>
      </c>
      <c r="J54" s="5">
        <v>23</v>
      </c>
      <c r="K54" s="9">
        <f t="shared" si="1"/>
        <v>0</v>
      </c>
      <c r="L54" s="25">
        <f t="shared" si="2"/>
        <v>0</v>
      </c>
      <c r="M54" s="26"/>
    </row>
    <row r="55" spans="2:13" s="1" customFormat="1" ht="19.75" customHeight="1" x14ac:dyDescent="0.25">
      <c r="B55" s="5">
        <v>14</v>
      </c>
      <c r="C55" s="6" t="s">
        <v>53</v>
      </c>
      <c r="D55" s="6" t="s">
        <v>54</v>
      </c>
      <c r="E55" s="7" t="s">
        <v>55</v>
      </c>
      <c r="F55" s="6" t="s">
        <v>48</v>
      </c>
      <c r="G55" s="8">
        <v>332</v>
      </c>
      <c r="H55" s="10">
        <v>0</v>
      </c>
      <c r="I55" s="9">
        <f t="shared" si="0"/>
        <v>0</v>
      </c>
      <c r="J55" s="5">
        <v>23</v>
      </c>
      <c r="K55" s="9">
        <f t="shared" si="1"/>
        <v>0</v>
      </c>
      <c r="L55" s="25">
        <f t="shared" si="2"/>
        <v>0</v>
      </c>
      <c r="M55" s="26"/>
    </row>
    <row r="56" spans="2:13" s="1" customFormat="1" ht="19.75" customHeight="1" x14ac:dyDescent="0.25">
      <c r="B56" s="5">
        <v>15</v>
      </c>
      <c r="C56" s="6" t="s">
        <v>56</v>
      </c>
      <c r="D56" s="6" t="s">
        <v>57</v>
      </c>
      <c r="E56" s="7" t="s">
        <v>58</v>
      </c>
      <c r="F56" s="6" t="s">
        <v>52</v>
      </c>
      <c r="G56" s="8">
        <v>22.3</v>
      </c>
      <c r="H56" s="10">
        <v>0</v>
      </c>
      <c r="I56" s="9">
        <f t="shared" si="0"/>
        <v>0</v>
      </c>
      <c r="J56" s="5">
        <v>23</v>
      </c>
      <c r="K56" s="9">
        <f t="shared" si="1"/>
        <v>0</v>
      </c>
      <c r="L56" s="25">
        <f t="shared" si="2"/>
        <v>0</v>
      </c>
      <c r="M56" s="26"/>
    </row>
    <row r="57" spans="2:13" s="1" customFormat="1" ht="28.75" customHeight="1" x14ac:dyDescent="0.25">
      <c r="B57" s="5">
        <v>16</v>
      </c>
      <c r="C57" s="6" t="s">
        <v>59</v>
      </c>
      <c r="D57" s="6" t="s">
        <v>60</v>
      </c>
      <c r="E57" s="7" t="s">
        <v>61</v>
      </c>
      <c r="F57" s="6" t="s">
        <v>48</v>
      </c>
      <c r="G57" s="8">
        <v>20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25">
        <f t="shared" si="2"/>
        <v>0</v>
      </c>
      <c r="M57" s="26"/>
    </row>
    <row r="58" spans="2:13" s="1" customFormat="1" ht="19.75" customHeight="1" x14ac:dyDescent="0.25">
      <c r="B58" s="5">
        <v>17</v>
      </c>
      <c r="C58" s="6" t="s">
        <v>62</v>
      </c>
      <c r="D58" s="6" t="s">
        <v>63</v>
      </c>
      <c r="E58" s="7" t="s">
        <v>64</v>
      </c>
      <c r="F58" s="6" t="s">
        <v>48</v>
      </c>
      <c r="G58" s="8">
        <v>160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25">
        <f t="shared" si="2"/>
        <v>0</v>
      </c>
      <c r="M58" s="26"/>
    </row>
    <row r="59" spans="2:13" s="1" customFormat="1" ht="19.75" customHeight="1" x14ac:dyDescent="0.25">
      <c r="B59" s="5">
        <v>18</v>
      </c>
      <c r="C59" s="6" t="s">
        <v>65</v>
      </c>
      <c r="D59" s="6" t="s">
        <v>66</v>
      </c>
      <c r="E59" s="7" t="s">
        <v>67</v>
      </c>
      <c r="F59" s="6" t="s">
        <v>68</v>
      </c>
      <c r="G59" s="8">
        <v>70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25">
        <f t="shared" si="2"/>
        <v>0</v>
      </c>
      <c r="M59" s="26"/>
    </row>
    <row r="60" spans="2:13" s="1" customFormat="1" ht="19.75" customHeight="1" x14ac:dyDescent="0.25">
      <c r="B60" s="5">
        <v>19</v>
      </c>
      <c r="C60" s="6" t="s">
        <v>69</v>
      </c>
      <c r="D60" s="6" t="s">
        <v>70</v>
      </c>
      <c r="E60" s="7" t="s">
        <v>71</v>
      </c>
      <c r="F60" s="6" t="s">
        <v>68</v>
      </c>
      <c r="G60" s="8">
        <v>10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25">
        <f t="shared" si="2"/>
        <v>0</v>
      </c>
      <c r="M60" s="26"/>
    </row>
    <row r="61" spans="2:13" s="1" customFormat="1" ht="19.75" customHeight="1" x14ac:dyDescent="0.25">
      <c r="B61" s="5">
        <v>20</v>
      </c>
      <c r="C61" s="6" t="s">
        <v>72</v>
      </c>
      <c r="D61" s="6" t="s">
        <v>73</v>
      </c>
      <c r="E61" s="7" t="s">
        <v>74</v>
      </c>
      <c r="F61" s="6" t="s">
        <v>68</v>
      </c>
      <c r="G61" s="8">
        <v>30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5">
        <f t="shared" si="2"/>
        <v>0</v>
      </c>
      <c r="M61" s="26"/>
    </row>
    <row r="62" spans="2:13" s="1" customFormat="1" ht="19.75" customHeight="1" x14ac:dyDescent="0.25">
      <c r="B62" s="5">
        <v>21</v>
      </c>
      <c r="C62" s="6" t="s">
        <v>75</v>
      </c>
      <c r="D62" s="6" t="s">
        <v>76</v>
      </c>
      <c r="E62" s="7" t="s">
        <v>77</v>
      </c>
      <c r="F62" s="6" t="s">
        <v>68</v>
      </c>
      <c r="G62" s="8">
        <v>10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5">
        <f t="shared" si="2"/>
        <v>0</v>
      </c>
      <c r="M62" s="26"/>
    </row>
    <row r="63" spans="2:13" s="1" customFormat="1" ht="56.15" customHeight="1" x14ac:dyDescent="0.25"/>
    <row r="64" spans="2:13" s="1" customFormat="1" ht="21.25" customHeight="1" x14ac:dyDescent="0.25">
      <c r="B64" s="21" t="s">
        <v>78</v>
      </c>
      <c r="C64" s="21"/>
      <c r="D64" s="21"/>
      <c r="E64" s="21"/>
      <c r="F64" s="28">
        <f>ROUND(I32+I37+I42+I45+I46+I47+I48+I49+I50+I51+I52+I53+I54+I55+I56+I57+I58+I59+I60+I61+I62,2)</f>
        <v>0</v>
      </c>
      <c r="G64" s="29"/>
      <c r="H64" s="29"/>
      <c r="I64" s="29"/>
      <c r="J64" s="29"/>
      <c r="K64" s="29"/>
      <c r="L64" s="29"/>
      <c r="M64" s="30"/>
    </row>
    <row r="65" spans="2:14" s="1" customFormat="1" ht="21.25" customHeight="1" x14ac:dyDescent="0.25">
      <c r="B65" s="21" t="s">
        <v>79</v>
      </c>
      <c r="C65" s="21"/>
      <c r="D65" s="21"/>
      <c r="E65" s="21"/>
      <c r="F65" s="31">
        <f>ROUND(L32+L37+L42+L45+L46+L47+L48+L49+L50+L51+L52+L53+L54+L55+L56+L57+L58+L59+L60+L61+L62,2)</f>
        <v>0</v>
      </c>
      <c r="G65" s="32"/>
      <c r="H65" s="32"/>
      <c r="I65" s="32"/>
      <c r="J65" s="32"/>
      <c r="K65" s="32"/>
      <c r="L65" s="32"/>
      <c r="M65" s="33"/>
    </row>
    <row r="66" spans="2:14" s="1" customFormat="1" ht="11.15" customHeight="1" x14ac:dyDescent="0.25"/>
    <row r="67" spans="2:14" s="1" customFormat="1" ht="80.150000000000006" customHeight="1" x14ac:dyDescent="0.25">
      <c r="B67" s="17" t="s">
        <v>96</v>
      </c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2:14" s="1" customFormat="1" ht="2.65" customHeight="1" x14ac:dyDescent="0.25"/>
    <row r="69" spans="2:14" s="1" customFormat="1" ht="110.15" customHeight="1" x14ac:dyDescent="0.25">
      <c r="B69" s="17" t="s">
        <v>97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2:14" s="1" customFormat="1" ht="5.25" customHeight="1" x14ac:dyDescent="0.25"/>
    <row r="71" spans="2:14" s="1" customFormat="1" ht="110.15" customHeight="1" x14ac:dyDescent="0.25">
      <c r="B71" s="15" t="s">
        <v>98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</row>
    <row r="72" spans="2:14" s="1" customFormat="1" ht="5.25" customHeight="1" x14ac:dyDescent="0.25"/>
    <row r="73" spans="2:14" s="1" customFormat="1" ht="37.9" customHeight="1" x14ac:dyDescent="0.25">
      <c r="B73" s="18" t="s">
        <v>80</v>
      </c>
      <c r="C73" s="18"/>
      <c r="D73" s="18"/>
      <c r="E73" s="18"/>
      <c r="F73" s="34" t="s">
        <v>81</v>
      </c>
      <c r="G73" s="34"/>
      <c r="H73" s="34"/>
      <c r="I73" s="34"/>
      <c r="J73" s="34"/>
      <c r="K73" s="34"/>
      <c r="L73" s="34"/>
    </row>
    <row r="74" spans="2:14" s="1" customFormat="1" ht="28.75" customHeight="1" x14ac:dyDescent="0.25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</row>
    <row r="75" spans="2:14" s="1" customFormat="1" ht="28.75" customHeight="1" x14ac:dyDescent="0.25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2:14" s="1" customFormat="1" ht="28.75" customHeight="1" x14ac:dyDescent="0.25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2:14" s="1" customFormat="1" ht="28.75" customHeight="1" x14ac:dyDescent="0.25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2:14" s="1" customFormat="1" ht="2.65" customHeight="1" x14ac:dyDescent="0.25"/>
    <row r="79" spans="2:14" s="1" customFormat="1" ht="203.15" customHeight="1" x14ac:dyDescent="0.25">
      <c r="B79" s="17" t="s">
        <v>99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2:14" s="1" customFormat="1" ht="2.65" customHeight="1" x14ac:dyDescent="0.25"/>
    <row r="81" spans="2:14" s="1" customFormat="1" ht="37" customHeight="1" x14ac:dyDescent="0.25">
      <c r="B81" s="23" t="s">
        <v>100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2:14" s="1" customFormat="1" ht="2.65" customHeight="1" x14ac:dyDescent="0.25"/>
    <row r="83" spans="2:14" s="1" customFormat="1" ht="37.9" customHeight="1" x14ac:dyDescent="0.25">
      <c r="B83" s="18" t="s">
        <v>82</v>
      </c>
      <c r="C83" s="18"/>
      <c r="D83" s="18"/>
      <c r="E83" s="18"/>
      <c r="F83" s="35" t="s">
        <v>83</v>
      </c>
      <c r="G83" s="35"/>
      <c r="H83" s="35"/>
      <c r="I83" s="35"/>
      <c r="J83" s="35"/>
      <c r="K83" s="35"/>
      <c r="L83" s="35"/>
    </row>
    <row r="84" spans="2:14" s="1" customFormat="1" ht="28.75" customHeight="1" x14ac:dyDescent="0.25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</row>
    <row r="85" spans="2:14" s="1" customFormat="1" ht="28.75" customHeight="1" x14ac:dyDescent="0.25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2:14" s="1" customFormat="1" ht="28.75" customHeight="1" x14ac:dyDescent="0.25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2:14" s="1" customFormat="1" ht="28.75" customHeight="1" x14ac:dyDescent="0.25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2:14" s="1" customFormat="1" ht="2.65" customHeight="1" x14ac:dyDescent="0.25"/>
    <row r="89" spans="2:14" s="1" customFormat="1" ht="160" customHeight="1" x14ac:dyDescent="0.25">
      <c r="B89" s="17" t="s">
        <v>101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2:14" s="1" customFormat="1" ht="2.65" customHeight="1" x14ac:dyDescent="0.25"/>
    <row r="91" spans="2:14" s="1" customFormat="1" ht="55" customHeight="1" x14ac:dyDescent="0.25">
      <c r="B91" s="17" t="s">
        <v>102</v>
      </c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2:14" s="1" customFormat="1" ht="2.65" customHeight="1" x14ac:dyDescent="0.25"/>
    <row r="93" spans="2:14" s="1" customFormat="1" ht="60" customHeight="1" x14ac:dyDescent="0.25">
      <c r="B93" s="15" t="s">
        <v>103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</row>
    <row r="94" spans="2:14" s="1" customFormat="1" ht="2.65" customHeight="1" x14ac:dyDescent="0.25"/>
    <row r="95" spans="2:14" s="1" customFormat="1" ht="48" customHeight="1" x14ac:dyDescent="0.25">
      <c r="B95" s="15" t="s">
        <v>104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</row>
    <row r="96" spans="2:14" s="1" customFormat="1" ht="2.65" customHeight="1" x14ac:dyDescent="0.25"/>
    <row r="97" spans="2:14" s="1" customFormat="1" ht="125.15" customHeight="1" x14ac:dyDescent="0.25">
      <c r="B97" s="17" t="s">
        <v>105</v>
      </c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</row>
    <row r="98" spans="2:14" s="1" customFormat="1" ht="2.65" customHeight="1" x14ac:dyDescent="0.25"/>
    <row r="99" spans="2:14" s="1" customFormat="1" ht="85" customHeight="1" x14ac:dyDescent="0.25">
      <c r="B99" s="17" t="s">
        <v>106</v>
      </c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</row>
    <row r="100" spans="2:14" s="1" customFormat="1" ht="86.9" customHeight="1" x14ac:dyDescent="0.25"/>
    <row r="101" spans="2:14" s="1" customFormat="1" ht="17.5" customHeight="1" x14ac:dyDescent="0.25">
      <c r="I101" s="36" t="s">
        <v>107</v>
      </c>
      <c r="J101" s="36"/>
    </row>
    <row r="102" spans="2:14" s="1" customFormat="1" ht="145" customHeight="1" x14ac:dyDescent="0.25"/>
    <row r="103" spans="2:14" s="1" customFormat="1" ht="81.650000000000006" customHeight="1" x14ac:dyDescent="0.25">
      <c r="B103" s="12" t="s">
        <v>108</v>
      </c>
      <c r="C103" s="12"/>
      <c r="D103" s="12"/>
      <c r="E103" s="12"/>
      <c r="F103" s="12"/>
      <c r="G103" s="12"/>
      <c r="H103" s="12"/>
      <c r="I103" s="12"/>
      <c r="J103" s="12"/>
    </row>
    <row r="104" spans="2:14" s="1" customFormat="1" ht="28.75" customHeight="1" x14ac:dyDescent="0.25"/>
  </sheetData>
  <mergeCells count="81">
    <mergeCell ref="I101:J101"/>
    <mergeCell ref="I2:O2"/>
    <mergeCell ref="L31:M31"/>
    <mergeCell ref="L32:M32"/>
    <mergeCell ref="L36:M36"/>
    <mergeCell ref="L37:M37"/>
    <mergeCell ref="L41:M41"/>
    <mergeCell ref="L42:M42"/>
    <mergeCell ref="L44:M44"/>
    <mergeCell ref="L45:M45"/>
    <mergeCell ref="L46:M46"/>
    <mergeCell ref="L47:M47"/>
    <mergeCell ref="L48:M48"/>
    <mergeCell ref="L49:M49"/>
    <mergeCell ref="L50:M50"/>
    <mergeCell ref="L51:M51"/>
    <mergeCell ref="B99:N99"/>
    <mergeCell ref="E14:G14"/>
    <mergeCell ref="F64:M64"/>
    <mergeCell ref="F65:M65"/>
    <mergeCell ref="F73:L73"/>
    <mergeCell ref="F74:L74"/>
    <mergeCell ref="F75:L75"/>
    <mergeCell ref="F76:L76"/>
    <mergeCell ref="F77:L77"/>
    <mergeCell ref="F83:L83"/>
    <mergeCell ref="F84:L84"/>
    <mergeCell ref="F85:L85"/>
    <mergeCell ref="F86:L86"/>
    <mergeCell ref="F87:L87"/>
    <mergeCell ref="L52:M52"/>
    <mergeCell ref="L53:M53"/>
    <mergeCell ref="B89:N89"/>
    <mergeCell ref="B91:N91"/>
    <mergeCell ref="B93:N93"/>
    <mergeCell ref="B95:N95"/>
    <mergeCell ref="B97:N97"/>
    <mergeCell ref="B83:E83"/>
    <mergeCell ref="B84:E84"/>
    <mergeCell ref="B85:E85"/>
    <mergeCell ref="B86:E86"/>
    <mergeCell ref="B87:E87"/>
    <mergeCell ref="B76:E76"/>
    <mergeCell ref="B77:E77"/>
    <mergeCell ref="B79:N79"/>
    <mergeCell ref="B8:D8"/>
    <mergeCell ref="B81:N81"/>
    <mergeCell ref="G11:N1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B6:D6"/>
    <mergeCell ref="B64:E64"/>
    <mergeCell ref="B65:E65"/>
    <mergeCell ref="B67:N67"/>
    <mergeCell ref="B10:D11"/>
    <mergeCell ref="B18:I18"/>
    <mergeCell ref="B20:I20"/>
    <mergeCell ref="B22:I22"/>
    <mergeCell ref="B3:E3"/>
    <mergeCell ref="B5:E5"/>
    <mergeCell ref="B7:E7"/>
    <mergeCell ref="B103:J103"/>
    <mergeCell ref="B24:L24"/>
    <mergeCell ref="B26:L26"/>
    <mergeCell ref="B29:K29"/>
    <mergeCell ref="B34:K34"/>
    <mergeCell ref="B39:K39"/>
    <mergeCell ref="B69:N69"/>
    <mergeCell ref="B71:N71"/>
    <mergeCell ref="B73:E73"/>
    <mergeCell ref="B74:E74"/>
    <mergeCell ref="B75:E75"/>
    <mergeCell ref="B16:I16"/>
    <mergeCell ref="B4:D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Aurelia Surosz</cp:lastModifiedBy>
  <dcterms:created xsi:type="dcterms:W3CDTF">2023-10-20T09:32:39Z</dcterms:created>
  <dcterms:modified xsi:type="dcterms:W3CDTF">2023-11-02T20:21:15Z</dcterms:modified>
</cp:coreProperties>
</file>