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_UPL\kat_gsxkis0\"/>
    </mc:Choice>
  </mc:AlternateContent>
  <xr:revisionPtr revIDLastSave="0" documentId="13_ncr:1_{842702AD-7C57-4974-A663-C113E68C635B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79" i="1"/>
  <c r="F78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5" i="1"/>
  <c r="K55" i="1"/>
  <c r="I55" i="1"/>
  <c r="L54" i="1"/>
  <c r="K54" i="1"/>
  <c r="I54" i="1"/>
  <c r="L49" i="1"/>
  <c r="K49" i="1"/>
  <c r="I49" i="1"/>
  <c r="L48" i="1"/>
  <c r="K48" i="1"/>
  <c r="I48" i="1"/>
  <c r="L43" i="1"/>
  <c r="K43" i="1"/>
  <c r="I43" i="1"/>
  <c r="L38" i="1"/>
  <c r="K38" i="1"/>
  <c r="I38" i="1"/>
  <c r="L33" i="1"/>
  <c r="K33" i="1"/>
  <c r="I33" i="1"/>
  <c r="L32" i="1"/>
  <c r="K32" i="1"/>
  <c r="I32" i="1"/>
</calcChain>
</file>

<file path=xl/sharedStrings.xml><?xml version="1.0" encoding="utf-8"?>
<sst xmlns="http://schemas.openxmlformats.org/spreadsheetml/2006/main" count="207" uniqueCount="115">
  <si>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</si>
  <si>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</si>
  <si>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</si>
  <si>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</si>
  <si>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</si>
  <si>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</si>
  <si>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</si>
  <si>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</si>
  <si>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</si>
  <si>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</si>
  <si>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</si>
  <si>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</si>
  <si>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</si>
  <si>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</si>
  <si>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</si>
  <si>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</si>
  <si>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</si>
  <si>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</si>
  <si>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28</t>
  </si>
  <si>
    <t>PORZ MECH</t>
  </si>
  <si>
    <t>Mechaniczne wywożenie pozostałości drzewnych (ciągnikiem)</t>
  </si>
  <si>
    <t>M3P</t>
  </si>
  <si>
    <t xml:space="preserve"> 68</t>
  </si>
  <si>
    <t>WYK-PASCZ</t>
  </si>
  <si>
    <t>Wyorywanie bruzd pługiem leśnym na powierzchni pow. 0,50 ha</t>
  </si>
  <si>
    <t>KMTR</t>
  </si>
  <si>
    <t xml:space="preserve"> 99</t>
  </si>
  <si>
    <t>SADZ 1R</t>
  </si>
  <si>
    <t>Sadzenie 1-latek z odkrytym systemem korzeniowym</t>
  </si>
  <si>
    <t>TSZT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</si>
  <si>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</si>
  <si>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</si>
  <si>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</si>
  <si>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</si>
  <si>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</si>
  <si>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</si>
  <si>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HA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</si>
  <si>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</si>
  <si>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</si>
  <si>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</si>
  <si>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</si>
  <si>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</si>
  <si>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</si>
  <si>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</si>
  <si>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</si>
  <si>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</si>
  <si>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</si>
  <si>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</si>
  <si>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</si>
  <si>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</si>
  <si>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</si>
  <si>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</si>
  <si>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127</t>
  </si>
  <si>
    <t>ZAB-UPAK</t>
  </si>
  <si>
    <t>Zabezpieczenie upraw przed zwierzyną przez pakułowanie drzewek</t>
  </si>
  <si>
    <t>139</t>
  </si>
  <si>
    <t>PUŁ-RYJ</t>
  </si>
  <si>
    <t>Wykładanie pułapek na ryjkowce - dołki chwytne, wałki itp.</t>
  </si>
  <si>
    <t>SZT</t>
  </si>
  <si>
    <t>142</t>
  </si>
  <si>
    <t>SZUK-OWAD</t>
  </si>
  <si>
    <t>Próbne poszukiwania owadów w ściółce</t>
  </si>
  <si>
    <t>153</t>
  </si>
  <si>
    <t>GRODZ-DEM</t>
  </si>
  <si>
    <t>Demontaż (likwidacja) ogrodzeń</t>
  </si>
  <si>
    <t>HM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</si>
  <si>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</si>
  <si>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</si>
  <si>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</si>
  <si>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</si>
  <si>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</si>
  <si>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</si>
  <si>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H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</si>
  <si>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</si>
  <si>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</si>
  <si>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</si>
  <si>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</si>
  <si>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</si>
  <si>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</si>
  <si>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</si>
  <si>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</si>
  <si>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</si>
  <si>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</si>
  <si>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</si>
  <si>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</si>
  <si>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</si>
  <si>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</si>
  <si>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</si>
  <si>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</si>
  <si>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</si>
  <si>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</si>
  <si>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</si>
  <si>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</si>
  <si>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</si>
  <si>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Olkusz</t>
  </si>
  <si>
    <t xml:space="preserve">32-300 OLKUSZ; ŁUKASIŃSKIEGO;3               </t>
  </si>
  <si>
    <t>Odpowiadając na ogłoszenie o przetargu nieograniczonym na „Wykonywanie usług z zakresu gospodarki leśnej na terenie Nadleśnictwa Olkusz w roku 2024''  składamy niniejszym ofertę na pakiet 11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</si>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</sst>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right" vertical="top"/>
    </xf>
    <xf numFmtId="49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8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.140625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57031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1" t="s">
        <v>88</v>
      </c>
      <c r="J2" s="11"/>
      <c r="K2" s="11"/>
      <c r="L2" s="11"/>
      <c r="M2" s="11"/>
      <c r="N2" s="11"/>
      <c r="O2" s="11"/>
    </row>
    <row r="3" spans="2:15" s="1" customFormat="1" ht="28.7" customHeight="1" x14ac:dyDescent="0.2">
      <c r="B3" s="37"/>
      <c r="C3" s="37"/>
      <c r="D3" s="37"/>
      <c r="E3" s="37"/>
    </row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>
      <c r="B5" s="37"/>
      <c r="C5" s="37"/>
      <c r="D5" s="37"/>
      <c r="E5" s="37"/>
    </row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>
      <c r="B7" s="37"/>
      <c r="C7" s="37"/>
      <c r="D7" s="37"/>
      <c r="E7" s="37"/>
    </row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19" t="s">
        <v>89</v>
      </c>
      <c r="C10" s="19"/>
      <c r="D10" s="19"/>
    </row>
    <row r="11" spans="2:15" s="1" customFormat="1" ht="12.2" customHeight="1" x14ac:dyDescent="0.2">
      <c r="B11" s="19"/>
      <c r="C11" s="19"/>
      <c r="D11" s="19"/>
      <c r="G11" s="38" t="s">
        <v>90</v>
      </c>
      <c r="H11" s="38"/>
      <c r="I11" s="38"/>
      <c r="J11" s="38"/>
      <c r="K11" s="38"/>
      <c r="L11" s="38"/>
      <c r="M11" s="38"/>
      <c r="N11" s="38"/>
    </row>
    <row r="12" spans="2:15" s="1" customFormat="1" ht="8.1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12" t="s">
        <v>91</v>
      </c>
      <c r="F14" s="12"/>
      <c r="G14" s="12"/>
    </row>
    <row r="15" spans="2:15" s="1" customFormat="1" ht="43.15" customHeight="1" x14ac:dyDescent="0.2"/>
    <row r="16" spans="2:15" s="1" customFormat="1" ht="20.85" customHeight="1" x14ac:dyDescent="0.2">
      <c r="B16" s="16" t="s">
        <v>92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93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94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95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14" t="s">
        <v>96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3" s="1" customFormat="1" ht="2.65" customHeight="1" x14ac:dyDescent="0.2"/>
    <row r="26" spans="2:13" s="1" customFormat="1" ht="50.1" customHeight="1" x14ac:dyDescent="0.2">
      <c r="B26" s="30" t="str">
        <f xml:space="preserve"> "1.  Za wykonanie przedmiotu zamówienia w tym Pakiecie oferujemy następujące wynagrodzenie brutto: " &amp; TEXT(F79,"#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97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2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0" t="s">
        <v>10</v>
      </c>
      <c r="M31" s="10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732</v>
      </c>
      <c r="H32" s="23">
        <v>0</v>
      </c>
      <c r="I32" s="21">
        <f>ROUND(G32* H32,2)</f>
        <v>0</v>
      </c>
      <c r="J32" s="5">
        <v>8</v>
      </c>
      <c r="K32" s="21">
        <f>ROUND(I32* J32/100,2)</f>
        <v>0</v>
      </c>
      <c r="L32" s="22">
        <f>ROUND(I32+ K32,2)</f>
        <v>0</v>
      </c>
      <c r="M32" s="9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747</v>
      </c>
      <c r="H33" s="23">
        <v>0</v>
      </c>
      <c r="I33" s="21">
        <f>ROUND(G33* H33,2)</f>
        <v>0</v>
      </c>
      <c r="J33" s="5">
        <v>8</v>
      </c>
      <c r="K33" s="21">
        <f>ROUND(I33* J33/100,2)</f>
        <v>0</v>
      </c>
      <c r="L33" s="22">
        <f>ROUND(I33+ K33,2)</f>
        <v>0</v>
      </c>
      <c r="M33" s="9"/>
    </row>
    <row r="34" spans="2:13" s="1" customFormat="1" ht="3.2" customHeight="1" x14ac:dyDescent="0.2"/>
    <row r="35" spans="2:13" s="1" customFormat="1" ht="18.2" customHeight="1" x14ac:dyDescent="0.2">
      <c r="B35" s="16" t="s">
        <v>98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2:13" s="1" customFormat="1" ht="5.25" customHeight="1" x14ac:dyDescent="0.2"/>
    <row r="37" spans="2:13" s="1" customFormat="1" ht="45.2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0" t="s">
        <v>10</v>
      </c>
      <c r="M37" s="10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3060</v>
      </c>
      <c r="H38" s="23">
        <v>0</v>
      </c>
      <c r="I38" s="21">
        <f>ROUND(G38* H38,2)</f>
        <v>0</v>
      </c>
      <c r="J38" s="5">
        <v>8</v>
      </c>
      <c r="K38" s="21">
        <f>ROUND(I38* J38/100,2)</f>
        <v>0</v>
      </c>
      <c r="L38" s="22">
        <f>ROUND(I38+ K38,2)</f>
        <v>0</v>
      </c>
      <c r="M38" s="9"/>
    </row>
    <row r="39" spans="2:13" s="1" customFormat="1" ht="3.2" customHeight="1" x14ac:dyDescent="0.2"/>
    <row r="40" spans="2:13" s="1" customFormat="1" ht="18.2" customHeight="1" x14ac:dyDescent="0.2">
      <c r="B40" s="16" t="s">
        <v>99</v>
      </c>
      <c r="C40" s="16"/>
      <c r="D40" s="16"/>
      <c r="E40" s="16"/>
      <c r="F40" s="16"/>
      <c r="G40" s="16"/>
      <c r="H40" s="16"/>
      <c r="I40" s="16"/>
      <c r="J40" s="16"/>
      <c r="K40" s="16"/>
    </row>
    <row r="41" spans="2:13" s="1" customFormat="1" ht="5.25" customHeight="1" x14ac:dyDescent="0.2"/>
    <row r="42" spans="2:13" s="1" customFormat="1" ht="45.2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10" t="s">
        <v>10</v>
      </c>
      <c r="M42" s="10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940</v>
      </c>
      <c r="H43" s="23">
        <v>0</v>
      </c>
      <c r="I43" s="21">
        <f>ROUND(G43* H43,2)</f>
        <v>0</v>
      </c>
      <c r="J43" s="5">
        <v>8</v>
      </c>
      <c r="K43" s="21">
        <f>ROUND(I43* J43/100,2)</f>
        <v>0</v>
      </c>
      <c r="L43" s="22">
        <f>ROUND(I43+ K43,2)</f>
        <v>0</v>
      </c>
      <c r="M43" s="9"/>
    </row>
    <row r="44" spans="2:13" s="1" customFormat="1" ht="3.2" customHeight="1" x14ac:dyDescent="0.2"/>
    <row r="45" spans="2:13" s="1" customFormat="1" ht="18.2" customHeight="1" x14ac:dyDescent="0.2">
      <c r="B45" s="16" t="s">
        <v>100</v>
      </c>
      <c r="C45" s="16"/>
      <c r="D45" s="16"/>
      <c r="E45" s="16"/>
      <c r="F45" s="16"/>
      <c r="G45" s="16"/>
      <c r="H45" s="16"/>
      <c r="I45" s="16"/>
      <c r="J45" s="16"/>
      <c r="K45" s="16"/>
    </row>
    <row r="46" spans="2:13" s="1" customFormat="1" ht="5.25" customHeight="1" x14ac:dyDescent="0.2"/>
    <row r="47" spans="2:13" s="1" customFormat="1" ht="45.2" customHeight="1" x14ac:dyDescent="0.2">
      <c r="B47" s="2" t="s">
        <v>0</v>
      </c>
      <c r="C47" s="3" t="s">
        <v>1</v>
      </c>
      <c r="D47" s="4" t="s">
        <v>2</v>
      </c>
      <c r="E47" s="4" t="s">
        <v>3</v>
      </c>
      <c r="F47" s="4" t="s">
        <v>4</v>
      </c>
      <c r="G47" s="4" t="s">
        <v>5</v>
      </c>
      <c r="H47" s="4" t="s">
        <v>6</v>
      </c>
      <c r="I47" s="3" t="s">
        <v>7</v>
      </c>
      <c r="J47" s="4" t="s">
        <v>8</v>
      </c>
      <c r="K47" s="4" t="s">
        <v>9</v>
      </c>
      <c r="L47" s="10" t="s">
        <v>10</v>
      </c>
      <c r="M47" s="10"/>
    </row>
    <row r="48" spans="2:13" s="1" customFormat="1" ht="19.7" customHeight="1" x14ac:dyDescent="0.2">
      <c r="B48" s="5">
        <v>5</v>
      </c>
      <c r="C48" s="6" t="s">
        <v>11</v>
      </c>
      <c r="D48" s="6" t="s">
        <v>12</v>
      </c>
      <c r="E48" s="7" t="s">
        <v>13</v>
      </c>
      <c r="F48" s="6" t="s">
        <v>14</v>
      </c>
      <c r="G48" s="8">
        <v>355</v>
      </c>
      <c r="H48" s="23">
        <v>0</v>
      </c>
      <c r="I48" s="21">
        <f>ROUND(G48* H48,2)</f>
        <v>0</v>
      </c>
      <c r="J48" s="5">
        <v>8</v>
      </c>
      <c r="K48" s="21">
        <f>ROUND(I48* J48/100,2)</f>
        <v>0</v>
      </c>
      <c r="L48" s="22">
        <f>ROUND(I48+ K48,2)</f>
        <v>0</v>
      </c>
      <c r="M48" s="9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350</v>
      </c>
      <c r="H49" s="23">
        <v>0</v>
      </c>
      <c r="I49" s="21">
        <f>ROUND(G49* H49,2)</f>
        <v>0</v>
      </c>
      <c r="J49" s="5">
        <v>8</v>
      </c>
      <c r="K49" s="21">
        <f>ROUND(I49* J49/100,2)</f>
        <v>0</v>
      </c>
      <c r="L49" s="22">
        <f>ROUND(I49+ K49,2)</f>
        <v>0</v>
      </c>
      <c r="M49" s="9"/>
    </row>
    <row r="50" spans="2:13" s="1" customFormat="1" ht="3.2" customHeight="1" x14ac:dyDescent="0.2"/>
    <row r="51" spans="2:13" s="1" customFormat="1" ht="18.2" customHeight="1" x14ac:dyDescent="0.2">
      <c r="B51" s="16" t="s">
        <v>101</v>
      </c>
      <c r="C51" s="16"/>
      <c r="D51" s="16"/>
      <c r="E51" s="16"/>
      <c r="F51" s="16"/>
      <c r="G51" s="16"/>
      <c r="H51" s="16"/>
      <c r="I51" s="16"/>
      <c r="J51" s="16"/>
      <c r="K51" s="16"/>
    </row>
    <row r="52" spans="2:13" s="1" customFormat="1" ht="5.25" customHeight="1" x14ac:dyDescent="0.2"/>
    <row r="53" spans="2:13" s="1" customFormat="1" ht="45.2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10" t="s">
        <v>10</v>
      </c>
      <c r="M53" s="10"/>
    </row>
    <row r="54" spans="2:13" s="1" customFormat="1" ht="19.7" customHeight="1" x14ac:dyDescent="0.2">
      <c r="B54" s="5">
        <v>7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413</v>
      </c>
      <c r="H54" s="23">
        <v>0</v>
      </c>
      <c r="I54" s="21">
        <f>ROUND(G54* H54,2)</f>
        <v>0</v>
      </c>
      <c r="J54" s="5">
        <v>8</v>
      </c>
      <c r="K54" s="21">
        <f>ROUND(I54* J54/100,2)</f>
        <v>0</v>
      </c>
      <c r="L54" s="22">
        <f>ROUND(I54+ K54,2)</f>
        <v>0</v>
      </c>
      <c r="M54" s="9"/>
    </row>
    <row r="55" spans="2:13" s="1" customFormat="1" ht="19.7" customHeight="1" x14ac:dyDescent="0.2">
      <c r="B55" s="5">
        <v>8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50</v>
      </c>
      <c r="H55" s="23">
        <v>0</v>
      </c>
      <c r="I55" s="21">
        <f>ROUND(G55* H55,2)</f>
        <v>0</v>
      </c>
      <c r="J55" s="5">
        <v>8</v>
      </c>
      <c r="K55" s="21">
        <f>ROUND(I55* J55/100,2)</f>
        <v>0</v>
      </c>
      <c r="L55" s="22">
        <f>ROUND(I55+ K55,2)</f>
        <v>0</v>
      </c>
      <c r="M55" s="9"/>
    </row>
    <row r="56" spans="2:13" s="1" customFormat="1" ht="9" customHeight="1" x14ac:dyDescent="0.2"/>
    <row r="57" spans="2:13" s="1" customFormat="1" ht="45.2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4" t="s">
        <v>8</v>
      </c>
      <c r="K57" s="4" t="s">
        <v>9</v>
      </c>
      <c r="L57" s="10" t="s">
        <v>10</v>
      </c>
      <c r="M57" s="10"/>
    </row>
    <row r="58" spans="2:13" s="1" customFormat="1" ht="28.7" customHeight="1" x14ac:dyDescent="0.2">
      <c r="B58" s="5">
        <v>9</v>
      </c>
      <c r="C58" s="6" t="s">
        <v>18</v>
      </c>
      <c r="D58" s="6" t="s">
        <v>19</v>
      </c>
      <c r="E58" s="7" t="s">
        <v>20</v>
      </c>
      <c r="F58" s="6" t="s">
        <v>21</v>
      </c>
      <c r="G58" s="8">
        <v>45</v>
      </c>
      <c r="H58" s="23">
        <v>0</v>
      </c>
      <c r="I58" s="21">
        <f>ROUND(G58* H58,2)</f>
        <v>0</v>
      </c>
      <c r="J58" s="5">
        <v>8</v>
      </c>
      <c r="K58" s="21">
        <f>ROUND(I58* J58/100,2)</f>
        <v>0</v>
      </c>
      <c r="L58" s="22">
        <f>ROUND(I58+ K58,2)</f>
        <v>0</v>
      </c>
      <c r="M58" s="9"/>
    </row>
    <row r="59" spans="2:13" s="1" customFormat="1" ht="28.7" customHeight="1" x14ac:dyDescent="0.2">
      <c r="B59" s="5">
        <v>10</v>
      </c>
      <c r="C59" s="6" t="s">
        <v>22</v>
      </c>
      <c r="D59" s="6" t="s">
        <v>23</v>
      </c>
      <c r="E59" s="7" t="s">
        <v>24</v>
      </c>
      <c r="F59" s="6" t="s">
        <v>25</v>
      </c>
      <c r="G59" s="8">
        <v>53.83</v>
      </c>
      <c r="H59" s="23">
        <v>0</v>
      </c>
      <c r="I59" s="21">
        <f>ROUND(G59* H59,2)</f>
        <v>0</v>
      </c>
      <c r="J59" s="5">
        <v>8</v>
      </c>
      <c r="K59" s="21">
        <f>ROUND(I59* J59/100,2)</f>
        <v>0</v>
      </c>
      <c r="L59" s="22">
        <f>ROUND(I59+ K59,2)</f>
        <v>0</v>
      </c>
      <c r="M59" s="9"/>
    </row>
    <row r="60" spans="2:13" s="1" customFormat="1" ht="19.7" customHeight="1" x14ac:dyDescent="0.2">
      <c r="B60" s="5">
        <v>11</v>
      </c>
      <c r="C60" s="6" t="s">
        <v>26</v>
      </c>
      <c r="D60" s="6" t="s">
        <v>27</v>
      </c>
      <c r="E60" s="7" t="s">
        <v>28</v>
      </c>
      <c r="F60" s="6" t="s">
        <v>29</v>
      </c>
      <c r="G60" s="8">
        <v>14.4</v>
      </c>
      <c r="H60" s="23">
        <v>0</v>
      </c>
      <c r="I60" s="21">
        <f>ROUND(G60* H60,2)</f>
        <v>0</v>
      </c>
      <c r="J60" s="5">
        <v>8</v>
      </c>
      <c r="K60" s="21">
        <f>ROUND(I60* J60/100,2)</f>
        <v>0</v>
      </c>
      <c r="L60" s="22">
        <f>ROUND(I60+ K60,2)</f>
        <v>0</v>
      </c>
      <c r="M60" s="9"/>
    </row>
    <row r="61" spans="2:13" s="1" customFormat="1" ht="19.7" customHeight="1" x14ac:dyDescent="0.2">
      <c r="B61" s="5">
        <v>12</v>
      </c>
      <c r="C61" s="6" t="s">
        <v>30</v>
      </c>
      <c r="D61" s="6" t="s">
        <v>31</v>
      </c>
      <c r="E61" s="7" t="s">
        <v>32</v>
      </c>
      <c r="F61" s="6" t="s">
        <v>29</v>
      </c>
      <c r="G61" s="8">
        <v>14.4</v>
      </c>
      <c r="H61" s="23">
        <v>0</v>
      </c>
      <c r="I61" s="21">
        <f>ROUND(G61* H61,2)</f>
        <v>0</v>
      </c>
      <c r="J61" s="5">
        <v>8</v>
      </c>
      <c r="K61" s="21">
        <f>ROUND(I61* J61/100,2)</f>
        <v>0</v>
      </c>
      <c r="L61" s="22">
        <f>ROUND(I61+ K61,2)</f>
        <v>0</v>
      </c>
      <c r="M61" s="9"/>
    </row>
    <row r="62" spans="2:13" s="1" customFormat="1" ht="28.7" customHeight="1" x14ac:dyDescent="0.2">
      <c r="B62" s="5">
        <v>13</v>
      </c>
      <c r="C62" s="6" t="s">
        <v>33</v>
      </c>
      <c r="D62" s="6" t="s">
        <v>34</v>
      </c>
      <c r="E62" s="7" t="s">
        <v>35</v>
      </c>
      <c r="F62" s="6" t="s">
        <v>36</v>
      </c>
      <c r="G62" s="8">
        <v>31.33</v>
      </c>
      <c r="H62" s="23">
        <v>0</v>
      </c>
      <c r="I62" s="21">
        <f>ROUND(G62* H62,2)</f>
        <v>0</v>
      </c>
      <c r="J62" s="5">
        <v>8</v>
      </c>
      <c r="K62" s="21">
        <f>ROUND(I62* J62/100,2)</f>
        <v>0</v>
      </c>
      <c r="L62" s="22">
        <f>ROUND(I62+ K62,2)</f>
        <v>0</v>
      </c>
      <c r="M62" s="9"/>
    </row>
    <row r="63" spans="2:13" s="1" customFormat="1" ht="28.7" customHeight="1" x14ac:dyDescent="0.2">
      <c r="B63" s="5">
        <v>14</v>
      </c>
      <c r="C63" s="6" t="s">
        <v>37</v>
      </c>
      <c r="D63" s="6" t="s">
        <v>38</v>
      </c>
      <c r="E63" s="7" t="s">
        <v>39</v>
      </c>
      <c r="F63" s="6" t="s">
        <v>36</v>
      </c>
      <c r="G63" s="8">
        <v>13.48</v>
      </c>
      <c r="H63" s="23">
        <v>0</v>
      </c>
      <c r="I63" s="21">
        <f>ROUND(G63* H63,2)</f>
        <v>0</v>
      </c>
      <c r="J63" s="5">
        <v>8</v>
      </c>
      <c r="K63" s="21">
        <f>ROUND(I63* J63/100,2)</f>
        <v>0</v>
      </c>
      <c r="L63" s="22">
        <f>ROUND(I63+ K63,2)</f>
        <v>0</v>
      </c>
      <c r="M63" s="9"/>
    </row>
    <row r="64" spans="2:13" s="1" customFormat="1" ht="28.7" customHeight="1" x14ac:dyDescent="0.2">
      <c r="B64" s="5">
        <v>15</v>
      </c>
      <c r="C64" s="6" t="s">
        <v>40</v>
      </c>
      <c r="D64" s="6" t="s">
        <v>41</v>
      </c>
      <c r="E64" s="7" t="s">
        <v>42</v>
      </c>
      <c r="F64" s="6" t="s">
        <v>36</v>
      </c>
      <c r="G64" s="8">
        <v>3.3</v>
      </c>
      <c r="H64" s="23">
        <v>0</v>
      </c>
      <c r="I64" s="21">
        <f>ROUND(G64* H64,2)</f>
        <v>0</v>
      </c>
      <c r="J64" s="5">
        <v>8</v>
      </c>
      <c r="K64" s="21">
        <f>ROUND(I64* J64/100,2)</f>
        <v>0</v>
      </c>
      <c r="L64" s="22">
        <f>ROUND(I64+ K64,2)</f>
        <v>0</v>
      </c>
      <c r="M64" s="9"/>
    </row>
    <row r="65" spans="2:13" s="1" customFormat="1" ht="19.7" customHeight="1" x14ac:dyDescent="0.2">
      <c r="B65" s="5">
        <v>16</v>
      </c>
      <c r="C65" s="6" t="s">
        <v>43</v>
      </c>
      <c r="D65" s="6" t="s">
        <v>44</v>
      </c>
      <c r="E65" s="7" t="s">
        <v>45</v>
      </c>
      <c r="F65" s="6" t="s">
        <v>36</v>
      </c>
      <c r="G65" s="8">
        <v>3.41</v>
      </c>
      <c r="H65" s="23">
        <v>0</v>
      </c>
      <c r="I65" s="21">
        <f>ROUND(G65* H65,2)</f>
        <v>0</v>
      </c>
      <c r="J65" s="5">
        <v>8</v>
      </c>
      <c r="K65" s="21">
        <f>ROUND(I65* J65/100,2)</f>
        <v>0</v>
      </c>
      <c r="L65" s="22">
        <f>ROUND(I65+ K65,2)</f>
        <v>0</v>
      </c>
      <c r="M65" s="9"/>
    </row>
    <row r="66" spans="2:13" s="1" customFormat="1" ht="19.7" customHeight="1" x14ac:dyDescent="0.2">
      <c r="B66" s="5">
        <v>17</v>
      </c>
      <c r="C66" s="6" t="s">
        <v>46</v>
      </c>
      <c r="D66" s="6" t="s">
        <v>47</v>
      </c>
      <c r="E66" s="7" t="s">
        <v>48</v>
      </c>
      <c r="F66" s="6" t="s">
        <v>36</v>
      </c>
      <c r="G66" s="8">
        <v>10.65</v>
      </c>
      <c r="H66" s="23">
        <v>0</v>
      </c>
      <c r="I66" s="21">
        <f>ROUND(G66* H66,2)</f>
        <v>0</v>
      </c>
      <c r="J66" s="5">
        <v>8</v>
      </c>
      <c r="K66" s="21">
        <f>ROUND(I66* J66/100,2)</f>
        <v>0</v>
      </c>
      <c r="L66" s="22">
        <f>ROUND(I66+ K66,2)</f>
        <v>0</v>
      </c>
      <c r="M66" s="9"/>
    </row>
    <row r="67" spans="2:13" s="1" customFormat="1" ht="28.7" customHeight="1" x14ac:dyDescent="0.2">
      <c r="B67" s="5">
        <v>18</v>
      </c>
      <c r="C67" s="6" t="s">
        <v>49</v>
      </c>
      <c r="D67" s="6" t="s">
        <v>50</v>
      </c>
      <c r="E67" s="7" t="s">
        <v>51</v>
      </c>
      <c r="F67" s="6" t="s">
        <v>36</v>
      </c>
      <c r="G67" s="8">
        <v>3.44</v>
      </c>
      <c r="H67" s="23">
        <v>0</v>
      </c>
      <c r="I67" s="21">
        <f>ROUND(G67* H67,2)</f>
        <v>0</v>
      </c>
      <c r="J67" s="5">
        <v>8</v>
      </c>
      <c r="K67" s="21">
        <f>ROUND(I67* J67/100,2)</f>
        <v>0</v>
      </c>
      <c r="L67" s="22">
        <f>ROUND(I67+ K67,2)</f>
        <v>0</v>
      </c>
      <c r="M67" s="9"/>
    </row>
    <row r="68" spans="2:13" s="1" customFormat="1" ht="28.7" customHeight="1" x14ac:dyDescent="0.2">
      <c r="B68" s="5">
        <v>19</v>
      </c>
      <c r="C68" s="6" t="s">
        <v>52</v>
      </c>
      <c r="D68" s="6" t="s">
        <v>53</v>
      </c>
      <c r="E68" s="7" t="s">
        <v>54</v>
      </c>
      <c r="F68" s="6" t="s">
        <v>29</v>
      </c>
      <c r="G68" s="8">
        <v>7.41</v>
      </c>
      <c r="H68" s="23">
        <v>0</v>
      </c>
      <c r="I68" s="21">
        <f>ROUND(G68* H68,2)</f>
        <v>0</v>
      </c>
      <c r="J68" s="5">
        <v>8</v>
      </c>
      <c r="K68" s="21">
        <f>ROUND(I68* J68/100,2)</f>
        <v>0</v>
      </c>
      <c r="L68" s="22">
        <f>ROUND(I68+ K68,2)</f>
        <v>0</v>
      </c>
      <c r="M68" s="9"/>
    </row>
    <row r="69" spans="2:13" s="1" customFormat="1" ht="19.7" customHeight="1" x14ac:dyDescent="0.2">
      <c r="B69" s="5">
        <v>20</v>
      </c>
      <c r="C69" s="6" t="s">
        <v>55</v>
      </c>
      <c r="D69" s="6" t="s">
        <v>56</v>
      </c>
      <c r="E69" s="7" t="s">
        <v>57</v>
      </c>
      <c r="F69" s="6" t="s">
        <v>58</v>
      </c>
      <c r="G69" s="8">
        <v>190</v>
      </c>
      <c r="H69" s="23">
        <v>0</v>
      </c>
      <c r="I69" s="21">
        <f>ROUND(G69* H69,2)</f>
        <v>0</v>
      </c>
      <c r="J69" s="5">
        <v>8</v>
      </c>
      <c r="K69" s="21">
        <f>ROUND(I69* J69/100,2)</f>
        <v>0</v>
      </c>
      <c r="L69" s="22">
        <f>ROUND(I69+ K69,2)</f>
        <v>0</v>
      </c>
      <c r="M69" s="9"/>
    </row>
    <row r="70" spans="2:13" s="1" customFormat="1" ht="19.7" customHeight="1" x14ac:dyDescent="0.2">
      <c r="B70" s="5">
        <v>21</v>
      </c>
      <c r="C70" s="6" t="s">
        <v>59</v>
      </c>
      <c r="D70" s="6" t="s">
        <v>60</v>
      </c>
      <c r="E70" s="7" t="s">
        <v>61</v>
      </c>
      <c r="F70" s="6" t="s">
        <v>58</v>
      </c>
      <c r="G70" s="8">
        <v>4</v>
      </c>
      <c r="H70" s="23">
        <v>0</v>
      </c>
      <c r="I70" s="21">
        <f>ROUND(G70* H70,2)</f>
        <v>0</v>
      </c>
      <c r="J70" s="5">
        <v>8</v>
      </c>
      <c r="K70" s="21">
        <f>ROUND(I70* J70/100,2)</f>
        <v>0</v>
      </c>
      <c r="L70" s="22">
        <f>ROUND(I70+ K70,2)</f>
        <v>0</v>
      </c>
      <c r="M70" s="9"/>
    </row>
    <row r="71" spans="2:13" s="1" customFormat="1" ht="19.7" customHeight="1" x14ac:dyDescent="0.2">
      <c r="B71" s="5">
        <v>22</v>
      </c>
      <c r="C71" s="6" t="s">
        <v>62</v>
      </c>
      <c r="D71" s="6" t="s">
        <v>63</v>
      </c>
      <c r="E71" s="7" t="s">
        <v>64</v>
      </c>
      <c r="F71" s="6" t="s">
        <v>65</v>
      </c>
      <c r="G71" s="8">
        <v>5</v>
      </c>
      <c r="H71" s="23">
        <v>0</v>
      </c>
      <c r="I71" s="21">
        <f>ROUND(G71* H71,2)</f>
        <v>0</v>
      </c>
      <c r="J71" s="5">
        <v>23</v>
      </c>
      <c r="K71" s="21">
        <f>ROUND(I71* J71/100,2)</f>
        <v>0</v>
      </c>
      <c r="L71" s="22">
        <f>ROUND(I71+ K71,2)</f>
        <v>0</v>
      </c>
      <c r="M71" s="9"/>
    </row>
    <row r="72" spans="2:13" s="1" customFormat="1" ht="19.7" customHeight="1" x14ac:dyDescent="0.2">
      <c r="B72" s="5">
        <v>23</v>
      </c>
      <c r="C72" s="6" t="s">
        <v>66</v>
      </c>
      <c r="D72" s="6" t="s">
        <v>67</v>
      </c>
      <c r="E72" s="7" t="s">
        <v>68</v>
      </c>
      <c r="F72" s="6" t="s">
        <v>58</v>
      </c>
      <c r="G72" s="8">
        <v>150</v>
      </c>
      <c r="H72" s="23">
        <v>0</v>
      </c>
      <c r="I72" s="21">
        <f>ROUND(G72* H72,2)</f>
        <v>0</v>
      </c>
      <c r="J72" s="5">
        <v>8</v>
      </c>
      <c r="K72" s="21">
        <f>ROUND(I72* J72/100,2)</f>
        <v>0</v>
      </c>
      <c r="L72" s="22">
        <f>ROUND(I72+ K72,2)</f>
        <v>0</v>
      </c>
      <c r="M72" s="9"/>
    </row>
    <row r="73" spans="2:13" s="1" customFormat="1" ht="19.7" customHeight="1" x14ac:dyDescent="0.2">
      <c r="B73" s="5">
        <v>24</v>
      </c>
      <c r="C73" s="6" t="s">
        <v>69</v>
      </c>
      <c r="D73" s="6" t="s">
        <v>70</v>
      </c>
      <c r="E73" s="7" t="s">
        <v>71</v>
      </c>
      <c r="F73" s="6" t="s">
        <v>72</v>
      </c>
      <c r="G73" s="8">
        <v>227</v>
      </c>
      <c r="H73" s="23">
        <v>0</v>
      </c>
      <c r="I73" s="21">
        <f>ROUND(G73* H73,2)</f>
        <v>0</v>
      </c>
      <c r="J73" s="5">
        <v>8</v>
      </c>
      <c r="K73" s="21">
        <f>ROUND(I73* J73/100,2)</f>
        <v>0</v>
      </c>
      <c r="L73" s="22">
        <f>ROUND(I73+ K73,2)</f>
        <v>0</v>
      </c>
      <c r="M73" s="9"/>
    </row>
    <row r="74" spans="2:13" s="1" customFormat="1" ht="19.7" customHeight="1" x14ac:dyDescent="0.2">
      <c r="B74" s="5">
        <v>25</v>
      </c>
      <c r="C74" s="6" t="s">
        <v>73</v>
      </c>
      <c r="D74" s="6" t="s">
        <v>74</v>
      </c>
      <c r="E74" s="7" t="s">
        <v>75</v>
      </c>
      <c r="F74" s="6" t="s">
        <v>72</v>
      </c>
      <c r="G74" s="8">
        <v>117</v>
      </c>
      <c r="H74" s="23">
        <v>0</v>
      </c>
      <c r="I74" s="21">
        <f>ROUND(G74* H74,2)</f>
        <v>0</v>
      </c>
      <c r="J74" s="5">
        <v>8</v>
      </c>
      <c r="K74" s="21">
        <f>ROUND(I74* J74/100,2)</f>
        <v>0</v>
      </c>
      <c r="L74" s="22">
        <f>ROUND(I74+ K74,2)</f>
        <v>0</v>
      </c>
      <c r="M74" s="9"/>
    </row>
    <row r="75" spans="2:13" s="1" customFormat="1" ht="19.7" customHeight="1" x14ac:dyDescent="0.2">
      <c r="B75" s="5">
        <v>26</v>
      </c>
      <c r="C75" s="6" t="s">
        <v>76</v>
      </c>
      <c r="D75" s="6" t="s">
        <v>77</v>
      </c>
      <c r="E75" s="7" t="s">
        <v>78</v>
      </c>
      <c r="F75" s="6" t="s">
        <v>72</v>
      </c>
      <c r="G75" s="8">
        <v>30</v>
      </c>
      <c r="H75" s="23">
        <v>0</v>
      </c>
      <c r="I75" s="21">
        <f>ROUND(G75* H75,2)</f>
        <v>0</v>
      </c>
      <c r="J75" s="5">
        <v>8</v>
      </c>
      <c r="K75" s="21">
        <f>ROUND(I75* J75/100,2)</f>
        <v>0</v>
      </c>
      <c r="L75" s="22">
        <f>ROUND(I75+ K75,2)</f>
        <v>0</v>
      </c>
      <c r="M75" s="9"/>
    </row>
    <row r="76" spans="2:13" s="1" customFormat="1" ht="19.7" customHeight="1" x14ac:dyDescent="0.2">
      <c r="B76" s="5">
        <v>27</v>
      </c>
      <c r="C76" s="6" t="s">
        <v>79</v>
      </c>
      <c r="D76" s="6" t="s">
        <v>80</v>
      </c>
      <c r="E76" s="7" t="s">
        <v>81</v>
      </c>
      <c r="F76" s="6" t="s">
        <v>72</v>
      </c>
      <c r="G76" s="8">
        <v>8</v>
      </c>
      <c r="H76" s="23">
        <v>0</v>
      </c>
      <c r="I76" s="21">
        <f>ROUND(G76* H76,2)</f>
        <v>0</v>
      </c>
      <c r="J76" s="5">
        <v>8</v>
      </c>
      <c r="K76" s="21">
        <f>ROUND(I76* J76/100,2)</f>
        <v>0</v>
      </c>
      <c r="L76" s="22">
        <f>ROUND(I76+ K76,2)</f>
        <v>0</v>
      </c>
      <c r="M76" s="9"/>
    </row>
    <row r="77" spans="2:13" s="1" customFormat="1" ht="56.1" customHeight="1" x14ac:dyDescent="0.2"/>
    <row r="78" spans="2:13" s="1" customFormat="1" ht="21.2" customHeight="1" x14ac:dyDescent="0.2">
      <c r="B78" s="20" t="s">
        <v>82</v>
      </c>
      <c r="C78" s="20"/>
      <c r="D78" s="20"/>
      <c r="E78" s="20"/>
      <c r="F78" s="24">
        <f>ROUND(I32+I33+I38+I43+I48+I49+I54+I55+I58+I59+I60+I61+I62+I63+I64+I65+I66+I67+I68+I69+I70+I71+I72+I73+I74+I75+I76,2)</f>
        <v>0</v>
      </c>
      <c r="G78" s="25"/>
      <c r="H78" s="25"/>
      <c r="I78" s="25"/>
      <c r="J78" s="25"/>
      <c r="K78" s="25"/>
      <c r="L78" s="25"/>
      <c r="M78" s="26"/>
    </row>
    <row r="79" spans="2:13" s="1" customFormat="1" ht="21.2" customHeight="1" x14ac:dyDescent="0.2">
      <c r="B79" s="20" t="s">
        <v>83</v>
      </c>
      <c r="C79" s="20"/>
      <c r="D79" s="20"/>
      <c r="E79" s="20"/>
      <c r="F79" s="27">
        <f>ROUND(L32+L33+L38+L43+L48+L49+L54+L55+L58+L59+L60+L61+L62+L63+L64+L65+L66+L67+L68+L69+L70+L71+L72+L73+L74+L75+L76,2)</f>
        <v>0</v>
      </c>
      <c r="G79" s="28"/>
      <c r="H79" s="28"/>
      <c r="I79" s="28"/>
      <c r="J79" s="28"/>
      <c r="K79" s="28"/>
      <c r="L79" s="28"/>
      <c r="M79" s="29"/>
    </row>
    <row r="80" spans="2:13" s="1" customFormat="1" ht="11.1" customHeight="1" x14ac:dyDescent="0.2"/>
    <row r="81" spans="2:14" s="1" customFormat="1" ht="80.099999999999994" customHeight="1" x14ac:dyDescent="0.2">
      <c r="B81" s="31" t="s">
        <v>102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2:14" s="1" customFormat="1" ht="2.65" customHeight="1" x14ac:dyDescent="0.2"/>
    <row r="83" spans="2:14" s="1" customFormat="1" ht="110.1" customHeight="1" x14ac:dyDescent="0.2">
      <c r="B83" s="31" t="s">
        <v>103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2:14" s="1" customFormat="1" ht="5.25" customHeight="1" x14ac:dyDescent="0.2"/>
    <row r="85" spans="2:14" s="1" customFormat="1" ht="110.1" customHeight="1" x14ac:dyDescent="0.2">
      <c r="B85" s="13" t="s">
        <v>104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2:14" s="1" customFormat="1" ht="5.25" customHeight="1" x14ac:dyDescent="0.2"/>
    <row r="87" spans="2:14" s="1" customFormat="1" ht="37.9" customHeight="1" x14ac:dyDescent="0.2">
      <c r="B87" s="32" t="s">
        <v>84</v>
      </c>
      <c r="C87" s="32"/>
      <c r="D87" s="32"/>
      <c r="E87" s="32"/>
      <c r="F87" s="34" t="s">
        <v>85</v>
      </c>
      <c r="G87" s="34"/>
      <c r="H87" s="34"/>
      <c r="I87" s="34"/>
      <c r="J87" s="34"/>
      <c r="K87" s="34"/>
      <c r="L87" s="34"/>
    </row>
    <row r="88" spans="2:14" s="1" customFormat="1" ht="28.7" customHeight="1" x14ac:dyDescent="0.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2:14" s="1" customFormat="1" ht="28.7" customHeight="1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2:14" s="1" customFormat="1" ht="28.7" customHeight="1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2:14" s="1" customFormat="1" ht="28.7" customHeight="1" x14ac:dyDescent="0.2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2:14" s="1" customFormat="1" ht="2.65" customHeight="1" x14ac:dyDescent="0.2"/>
    <row r="93" spans="2:14" s="1" customFormat="1" ht="203.1" customHeight="1" x14ac:dyDescent="0.2">
      <c r="B93" s="31" t="s">
        <v>105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2:14" s="1" customFormat="1" ht="2.65" customHeight="1" x14ac:dyDescent="0.2"/>
    <row r="95" spans="2:14" s="1" customFormat="1" ht="36.950000000000003" customHeight="1" x14ac:dyDescent="0.2">
      <c r="B95" s="35" t="s">
        <v>106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2:14" s="1" customFormat="1" ht="2.65" customHeight="1" x14ac:dyDescent="0.2"/>
    <row r="97" spans="2:14" s="1" customFormat="1" ht="37.9" customHeight="1" x14ac:dyDescent="0.2">
      <c r="B97" s="32" t="s">
        <v>86</v>
      </c>
      <c r="C97" s="32"/>
      <c r="D97" s="32"/>
      <c r="E97" s="32"/>
      <c r="F97" s="36" t="s">
        <v>87</v>
      </c>
      <c r="G97" s="36"/>
      <c r="H97" s="36"/>
      <c r="I97" s="36"/>
      <c r="J97" s="36"/>
      <c r="K97" s="36"/>
      <c r="L97" s="36"/>
    </row>
    <row r="98" spans="2:14" s="1" customFormat="1" ht="28.7" customHeight="1" x14ac:dyDescent="0.2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2:14" s="1" customFormat="1" ht="28.7" customHeight="1" x14ac:dyDescent="0.2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2:14" s="1" customFormat="1" ht="28.7" customHeight="1" x14ac:dyDescent="0.2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2:14" s="1" customFormat="1" ht="28.7" customHeight="1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2:14" s="1" customFormat="1" ht="2.65" customHeight="1" x14ac:dyDescent="0.2"/>
    <row r="103" spans="2:14" s="1" customFormat="1" ht="159.94999999999999" customHeight="1" x14ac:dyDescent="0.2">
      <c r="B103" s="31" t="s">
        <v>107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2:14" s="1" customFormat="1" ht="2.65" customHeight="1" x14ac:dyDescent="0.2"/>
    <row r="105" spans="2:14" s="1" customFormat="1" ht="54.95" customHeight="1" x14ac:dyDescent="0.2">
      <c r="B105" s="31" t="s">
        <v>108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2:14" s="1" customFormat="1" ht="2.65" customHeight="1" x14ac:dyDescent="0.2"/>
    <row r="107" spans="2:14" s="1" customFormat="1" ht="60" customHeight="1" x14ac:dyDescent="0.2">
      <c r="B107" s="13" t="s">
        <v>109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2:14" s="1" customFormat="1" ht="2.65" customHeight="1" x14ac:dyDescent="0.2"/>
    <row r="109" spans="2:14" s="1" customFormat="1" ht="48" customHeight="1" x14ac:dyDescent="0.2">
      <c r="B109" s="13" t="s">
        <v>110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2:14" s="1" customFormat="1" ht="2.65" customHeight="1" x14ac:dyDescent="0.2"/>
    <row r="111" spans="2:14" s="1" customFormat="1" ht="125.1" customHeight="1" x14ac:dyDescent="0.2">
      <c r="B111" s="31" t="s">
        <v>111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2:14" s="1" customFormat="1" ht="2.65" customHeight="1" x14ac:dyDescent="0.2"/>
    <row r="113" spans="2:14" s="1" customFormat="1" ht="84.95" customHeight="1" x14ac:dyDescent="0.2">
      <c r="B113" s="31" t="s">
        <v>112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2:14" s="1" customFormat="1" ht="86.85" customHeight="1" x14ac:dyDescent="0.2"/>
    <row r="115" spans="2:14" s="1" customFormat="1" ht="17.45" customHeight="1" x14ac:dyDescent="0.2">
      <c r="I115" s="18" t="s">
        <v>113</v>
      </c>
      <c r="J115" s="18"/>
    </row>
    <row r="116" spans="2:14" s="1" customFormat="1" ht="144.94999999999999" customHeight="1" x14ac:dyDescent="0.2"/>
    <row r="117" spans="2:14" s="1" customFormat="1" ht="81.599999999999994" customHeight="1" x14ac:dyDescent="0.2">
      <c r="B117" s="17" t="s">
        <v>114</v>
      </c>
      <c r="C117" s="17"/>
      <c r="D117" s="17"/>
      <c r="E117" s="17"/>
      <c r="F117" s="17"/>
      <c r="G117" s="17"/>
      <c r="H117" s="17"/>
      <c r="I117" s="17"/>
      <c r="J117" s="17"/>
    </row>
    <row r="118" spans="2:14" s="1" customFormat="1" ht="28.7" customHeight="1" x14ac:dyDescent="0.2"/>
  </sheetData>
  <mergeCells count="91">
    <mergeCell ref="B3:E3"/>
    <mergeCell ref="B5:E5"/>
    <mergeCell ref="B7:E7"/>
    <mergeCell ref="B100:E100"/>
    <mergeCell ref="B101:E101"/>
    <mergeCell ref="B103:N103"/>
    <mergeCell ref="B105:N105"/>
    <mergeCell ref="B24:L24"/>
    <mergeCell ref="B26:L26"/>
    <mergeCell ref="B29:K29"/>
    <mergeCell ref="B35:K35"/>
    <mergeCell ref="B78:E78"/>
    <mergeCell ref="B79:E79"/>
    <mergeCell ref="B81:N81"/>
    <mergeCell ref="B16:I16"/>
    <mergeCell ref="B107:N107"/>
    <mergeCell ref="B109:N109"/>
    <mergeCell ref="B111:N111"/>
    <mergeCell ref="B113:N113"/>
    <mergeCell ref="B117:J117"/>
    <mergeCell ref="I115:J115"/>
    <mergeCell ref="B4:D4"/>
    <mergeCell ref="B40:K40"/>
    <mergeCell ref="B45:K45"/>
    <mergeCell ref="B51:K51"/>
    <mergeCell ref="B6:D6"/>
    <mergeCell ref="B8:D8"/>
    <mergeCell ref="G11:N12"/>
    <mergeCell ref="L42:M42"/>
    <mergeCell ref="L43:M43"/>
    <mergeCell ref="L47:M47"/>
    <mergeCell ref="L48:M48"/>
    <mergeCell ref="L49:M49"/>
    <mergeCell ref="B10:D11"/>
    <mergeCell ref="B18:I18"/>
    <mergeCell ref="B20:I20"/>
    <mergeCell ref="B22:I22"/>
    <mergeCell ref="B83:N83"/>
    <mergeCell ref="B85:N85"/>
    <mergeCell ref="B87:E87"/>
    <mergeCell ref="B88:E88"/>
    <mergeCell ref="B89:E89"/>
    <mergeCell ref="B90:E90"/>
    <mergeCell ref="B91:E91"/>
    <mergeCell ref="B93:N93"/>
    <mergeCell ref="B95:N95"/>
    <mergeCell ref="B97:E97"/>
    <mergeCell ref="B98:E98"/>
    <mergeCell ref="B99:E99"/>
    <mergeCell ref="E14:G14"/>
    <mergeCell ref="F100:L100"/>
    <mergeCell ref="F101:L101"/>
    <mergeCell ref="F78:M78"/>
    <mergeCell ref="F79:M79"/>
    <mergeCell ref="F87:L87"/>
    <mergeCell ref="F88:L88"/>
    <mergeCell ref="F89:L89"/>
    <mergeCell ref="F90:L90"/>
    <mergeCell ref="F91:L91"/>
    <mergeCell ref="F97:L97"/>
    <mergeCell ref="F98:L98"/>
    <mergeCell ref="F99:L99"/>
    <mergeCell ref="L38:M38"/>
    <mergeCell ref="I2:O2"/>
    <mergeCell ref="L31:M31"/>
    <mergeCell ref="L32:M32"/>
    <mergeCell ref="L33:M33"/>
    <mergeCell ref="L37:M37"/>
    <mergeCell ref="L53:M53"/>
    <mergeCell ref="L54:M54"/>
    <mergeCell ref="L55:M55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74:M74"/>
    <mergeCell ref="L75:M75"/>
    <mergeCell ref="L76:M76"/>
    <mergeCell ref="L69:M69"/>
    <mergeCell ref="L70:M70"/>
    <mergeCell ref="L71:M71"/>
    <mergeCell ref="L72:M72"/>
    <mergeCell ref="L73:M73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 Krzysztof Majsterkiewicz</cp:lastModifiedBy>
  <dcterms:created xsi:type="dcterms:W3CDTF">2023-10-20T10:14:49Z</dcterms:created>
  <dcterms:modified xsi:type="dcterms:W3CDTF">2023-11-03T08:56:53Z</dcterms:modified>
</cp:coreProperties>
</file>