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8nr96cx\"/>
    </mc:Choice>
  </mc:AlternateContent>
  <xr:revisionPtr revIDLastSave="0" documentId="13_ncr:1_{E7F3AEB0-5C34-459B-A539-10561D302DED}" xr6:coauthVersionLast="47" xr6:coauthVersionMax="47" xr10:uidLastSave="{00000000-0000-0000-0000-000000000000}"/>
  <bookViews>
    <workbookView xWindow="2295" yWindow="2295" windowWidth="21600" windowHeight="11385" xr2:uid="{00000000-000D-0000-FFFF-FFFF00000000}"/>
  </bookViews>
  <sheets>
    <sheet name="Formularz ofertowy" sheetId="3" r:id="rId1"/>
  </sheets>
  <calcPr calcId="181029"/>
</workbook>
</file>

<file path=xl/calcChain.xml><?xml version="1.0" encoding="utf-8"?>
<calcChain xmlns="http://schemas.openxmlformats.org/spreadsheetml/2006/main">
  <c r="B26" i="3" l="1"/>
  <c r="F87" i="3"/>
  <c r="F86" i="3"/>
  <c r="L84" i="3"/>
  <c r="K84" i="3"/>
  <c r="I84" i="3"/>
  <c r="L83" i="3"/>
  <c r="K83" i="3"/>
  <c r="I83" i="3"/>
  <c r="L82" i="3"/>
  <c r="K82" i="3"/>
  <c r="I82" i="3"/>
  <c r="L81" i="3"/>
  <c r="K81" i="3"/>
  <c r="I81" i="3"/>
  <c r="L80" i="3"/>
  <c r="K80" i="3"/>
  <c r="I80" i="3"/>
  <c r="L79" i="3"/>
  <c r="K79" i="3"/>
  <c r="I79" i="3"/>
  <c r="L78" i="3"/>
  <c r="K78" i="3"/>
  <c r="I78" i="3"/>
  <c r="L77" i="3"/>
  <c r="K77" i="3"/>
  <c r="I77" i="3"/>
  <c r="L76" i="3"/>
  <c r="K76" i="3"/>
  <c r="I76" i="3"/>
  <c r="L75" i="3"/>
  <c r="K75" i="3"/>
  <c r="I75" i="3"/>
  <c r="L74" i="3"/>
  <c r="K74" i="3"/>
  <c r="I74" i="3"/>
  <c r="L73" i="3"/>
  <c r="K73" i="3"/>
  <c r="I73" i="3"/>
  <c r="L72" i="3"/>
  <c r="K72" i="3"/>
  <c r="I72" i="3"/>
  <c r="L71" i="3"/>
  <c r="K71" i="3"/>
  <c r="I71" i="3"/>
  <c r="L70" i="3"/>
  <c r="K70" i="3"/>
  <c r="I70" i="3"/>
  <c r="L69" i="3"/>
  <c r="K69" i="3"/>
  <c r="I69" i="3"/>
  <c r="L68" i="3"/>
  <c r="K68" i="3"/>
  <c r="I68" i="3"/>
  <c r="L67" i="3"/>
  <c r="K67" i="3"/>
  <c r="I67" i="3"/>
  <c r="L66" i="3"/>
  <c r="K66" i="3"/>
  <c r="I66" i="3"/>
  <c r="L65" i="3"/>
  <c r="K65" i="3"/>
  <c r="I65" i="3"/>
  <c r="L64" i="3"/>
  <c r="K64" i="3"/>
  <c r="I64" i="3"/>
  <c r="L63" i="3"/>
  <c r="K63" i="3"/>
  <c r="I63" i="3"/>
  <c r="L62" i="3"/>
  <c r="K62" i="3"/>
  <c r="I62" i="3"/>
  <c r="L61" i="3"/>
  <c r="K61" i="3"/>
  <c r="I61" i="3"/>
  <c r="L60" i="3"/>
  <c r="K60" i="3"/>
  <c r="I60" i="3"/>
  <c r="L59" i="3"/>
  <c r="K59" i="3"/>
  <c r="I59" i="3"/>
  <c r="L58" i="3"/>
  <c r="K58" i="3"/>
  <c r="I58" i="3"/>
  <c r="L57" i="3"/>
  <c r="K57" i="3"/>
  <c r="I57" i="3"/>
  <c r="L56" i="3"/>
  <c r="K56" i="3"/>
  <c r="I56" i="3"/>
  <c r="L55" i="3"/>
  <c r="K55" i="3"/>
  <c r="I55" i="3"/>
  <c r="L52" i="3"/>
  <c r="K52" i="3"/>
  <c r="I52" i="3"/>
  <c r="L47" i="3"/>
  <c r="K47" i="3"/>
  <c r="I47" i="3"/>
  <c r="L42" i="3"/>
  <c r="K42" i="3"/>
  <c r="I42" i="3"/>
  <c r="L37" i="3"/>
  <c r="K37" i="3"/>
  <c r="I37" i="3"/>
  <c r="L32" i="3"/>
  <c r="K32" i="3"/>
  <c r="I32" i="3"/>
</calcChain>
</file>

<file path=xl/sharedStrings.xml><?xml version="1.0" encoding="utf-8"?>
<sst xmlns="http://schemas.openxmlformats.org/spreadsheetml/2006/main" count="239" uniqueCount="144">
  <si>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</si>
  <si>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</si>
  <si>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</si>
  <si>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</si>
  <si>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</si>
  <si>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</si>
  <si>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</si>
  <si>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</si>
  <si>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</si>
  <si>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</si>
  <si>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</si>
  <si>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</si>
  <si>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</si>
  <si>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</si>
  <si>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</si>
  <si>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</si>
  <si>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</si>
  <si>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</si>
  <si>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</si>
  <si>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</si>
  <si>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</si>
  <si>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</si>
  <si>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</si>
  <si>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</si>
  <si>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</si>
  <si>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 xml:space="preserve"> 26</t>
  </si>
  <si>
    <t>OPR-UC</t>
  </si>
  <si>
    <t>Opryskiwanie upraw opryskiwaczem - ciągnikowym</t>
  </si>
  <si>
    <t xml:space="preserve"> 70</t>
  </si>
  <si>
    <t>WYK-PASCP</t>
  </si>
  <si>
    <t>Wyorywanie bruzd pługiem leśnym pod okapem</t>
  </si>
  <si>
    <t>KMTR</t>
  </si>
  <si>
    <t xml:space="preserve"> 73</t>
  </si>
  <si>
    <t>WYK-POGCZ</t>
  </si>
  <si>
    <t>Wyorywanie bruzd pługiem leśnym z pogłębiaczem na powierzchni pow. 0,5 ha</t>
  </si>
  <si>
    <t xml:space="preserve"> 75</t>
  </si>
  <si>
    <t>WYK-FRECZ</t>
  </si>
  <si>
    <t>Przygotowanie gleby frezem w pasy</t>
  </si>
  <si>
    <t xml:space="preserve"> 99</t>
  </si>
  <si>
    <t>SADZ 1R</t>
  </si>
  <si>
    <t>Sadzenie 1-latek z odkrytym systemem korzeniowym</t>
  </si>
  <si>
    <t>TSZT</t>
  </si>
  <si>
    <t>100</t>
  </si>
  <si>
    <t>SADZ WIEL</t>
  </si>
  <si>
    <t>Sadzenie wielolatek z odkrytym systemem korzeniowym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</si>
  <si>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</si>
  <si>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</si>
  <si>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</si>
  <si>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</si>
  <si>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</si>
  <si>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</si>
  <si>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116</t>
  </si>
  <si>
    <t>KOSZ UB</t>
  </si>
  <si>
    <t>Wykaszanie chwastów w uprawach i usuwanie zbędnych nalotów - stopień trudności III i IV</t>
  </si>
  <si>
    <t>117</t>
  </si>
  <si>
    <t>KOSZ UC</t>
  </si>
  <si>
    <t>Wykaszanie chwastów w uprawach i usuwanie zbędnych nalotów - stopień trudności V i VI</t>
  </si>
  <si>
    <t>118</t>
  </si>
  <si>
    <t>OPR-CHWAS</t>
  </si>
  <si>
    <t>Chemiczne niszczenie chwastów opryskiwaczem ręcznym</t>
  </si>
  <si>
    <t>120</t>
  </si>
  <si>
    <t>CW-W</t>
  </si>
  <si>
    <t>Czyszczenia wczesne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</si>
  <si>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</si>
  <si>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</si>
  <si>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</si>
  <si>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</si>
  <si>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</si>
  <si>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</si>
  <si>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144</t>
  </si>
  <si>
    <t>SZUK-OWA2</t>
  </si>
  <si>
    <t>Próbne poszukiwania owadów w ściole metodą dwóch drzew próbnych</t>
  </si>
  <si>
    <t>SZT</t>
  </si>
  <si>
    <t>145</t>
  </si>
  <si>
    <t>SMAR-PBIO</t>
  </si>
  <si>
    <t>Smarowanie pni biopreparatem</t>
  </si>
  <si>
    <t>147</t>
  </si>
  <si>
    <t>GRODZ-SN</t>
  </si>
  <si>
    <t>Grodzenie upraw przed zwierzyną siatką</t>
  </si>
  <si>
    <t>HM</t>
  </si>
  <si>
    <t>151</t>
  </si>
  <si>
    <t>WYK-SLUPL</t>
  </si>
  <si>
    <t>Przygotowanie słupków liściastych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</si>
  <si>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</si>
  <si>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</si>
  <si>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</si>
  <si>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</si>
  <si>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</si>
  <si>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</si>
  <si>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</si>
  <si>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163</t>
  </si>
  <si>
    <t>ZAW-BUD</t>
  </si>
  <si>
    <t>Wywieszanie nowych budek lęgowych i schronów dla nietoperzy</t>
  </si>
  <si>
    <t>165</t>
  </si>
  <si>
    <t>CZYSZ-BUD</t>
  </si>
  <si>
    <t>Czyszczenie budek lęgowych i schronów dla nietoperzy</t>
  </si>
  <si>
    <t>171</t>
  </si>
  <si>
    <t>PPOŻ-PORZ</t>
  </si>
  <si>
    <t>Porządkowanie terenów na pasach przeciwpożarowych</t>
  </si>
  <si>
    <t>174</t>
  </si>
  <si>
    <t>DOZ DOG</t>
  </si>
  <si>
    <t>Prace wykonywane ręcznie przy dogaszaniu i dozorowaniu pożarzysk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</si>
  <si>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</si>
  <si>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</si>
  <si>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</si>
  <si>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</si>
  <si>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</si>
  <si>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</si>
  <si>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403</t>
  </si>
  <si>
    <t>GODZ MH8</t>
  </si>
  <si>
    <t>Prace wykonywane innym sprzętem mechaniczny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</si>
  <si>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</si>
  <si>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</si>
  <si>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</si>
  <si>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</si>
  <si>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</si>
  <si>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</si>
  <si>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</si>
  <si>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</si>
  <si>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</si>
  <si>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</si>
  <si>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</si>
  <si>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</si>
  <si>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</si>
  <si>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</si>
  <si>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</si>
  <si>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</si>
  <si>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</si>
  <si>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</si>
  <si>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</si>
  <si>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</si>
  <si>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Milicz w roku 2024''  składamy niniejszym ofertę na pakiet Pakiet nr 10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</si>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</sst>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5" fillId="2" borderId="5" xfId="0" applyNumberFormat="1" applyFont="1" applyFill="1" applyBorder="1" applyAlignment="1">
      <alignment horizontal="right" vertical="center"/>
    </xf>
    <xf numFmtId="49" fontId="5" fillId="2" borderId="6" xfId="0" applyNumberFormat="1" applyFont="1" applyFill="1" applyBorder="1" applyAlignment="1">
      <alignment horizontal="right" vertical="center"/>
    </xf>
    <xf numFmtId="49" fontId="5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6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49" fontId="5" fillId="3" borderId="4" xfId="0" applyNumberFormat="1" applyFont="1" applyFill="1" applyBorder="1" applyAlignment="1" applyProtection="1">
      <alignment horizontal="center" vertical="center"/>
      <protection locked="0"/>
    </xf>
    <xf numFmtId="49" fontId="6" fillId="2" borderId="0" xfId="0" applyNumberFormat="1" applyFont="1" applyFill="1" applyAlignment="1" applyProtection="1">
      <alignment horizontal="left" vertical="center" wrapText="1"/>
      <protection locked="0"/>
    </xf>
    <xf numFmtId="49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7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126"/>
  <sheetViews>
    <sheetView tabSelected="1" workbookViewId="0">
      <selection activeCell="B16" sqref="B16:I22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2.7109375" customWidth="1"/>
    <col min="10" max="10" width="6.71093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0" t="s">
        <v>129</v>
      </c>
      <c r="J2" s="10"/>
      <c r="K2" s="10"/>
      <c r="L2" s="10"/>
      <c r="M2" s="10"/>
      <c r="N2" s="10"/>
      <c r="O2" s="10"/>
    </row>
    <row r="3" spans="2:15" s="1" customFormat="1" ht="28.9" customHeight="1" x14ac:dyDescent="0.2">
      <c r="B3" s="37"/>
      <c r="C3" s="37"/>
      <c r="D3" s="37"/>
      <c r="E3" s="37"/>
    </row>
    <row r="4" spans="2:15" s="1" customFormat="1" ht="2.65" customHeight="1" x14ac:dyDescent="0.2">
      <c r="B4" s="14"/>
      <c r="C4" s="14"/>
      <c r="D4" s="14"/>
    </row>
    <row r="5" spans="2:15" s="1" customFormat="1" ht="28.9" customHeight="1" x14ac:dyDescent="0.2">
      <c r="B5" s="37"/>
      <c r="C5" s="37"/>
      <c r="D5" s="37"/>
      <c r="E5" s="37"/>
    </row>
    <row r="6" spans="2:15" s="1" customFormat="1" ht="2.65" customHeight="1" x14ac:dyDescent="0.2">
      <c r="B6" s="14"/>
      <c r="C6" s="14"/>
      <c r="D6" s="14"/>
    </row>
    <row r="7" spans="2:15" s="1" customFormat="1" ht="28.9" customHeight="1" x14ac:dyDescent="0.2">
      <c r="B7" s="37"/>
      <c r="C7" s="37"/>
      <c r="D7" s="37"/>
      <c r="E7" s="37"/>
    </row>
    <row r="8" spans="2:15" s="1" customFormat="1" ht="5.25" customHeight="1" x14ac:dyDescent="0.2">
      <c r="B8" s="14"/>
      <c r="C8" s="14"/>
      <c r="D8" s="14"/>
    </row>
    <row r="9" spans="2:15" s="1" customFormat="1" ht="4.1500000000000004" customHeight="1" x14ac:dyDescent="0.2"/>
    <row r="10" spans="2:15" s="1" customFormat="1" ht="6.95" customHeight="1" x14ac:dyDescent="0.2">
      <c r="B10" s="16" t="s">
        <v>113</v>
      </c>
      <c r="C10" s="16"/>
      <c r="D10" s="16"/>
    </row>
    <row r="11" spans="2:15" s="1" customFormat="1" ht="12.4" customHeight="1" x14ac:dyDescent="0.2">
      <c r="B11" s="16"/>
      <c r="C11" s="16"/>
      <c r="D11" s="16"/>
      <c r="G11" s="38" t="s">
        <v>114</v>
      </c>
      <c r="H11" s="38"/>
      <c r="I11" s="38"/>
      <c r="J11" s="38"/>
      <c r="K11" s="38"/>
      <c r="L11" s="38"/>
      <c r="M11" s="38"/>
      <c r="N11" s="38"/>
    </row>
    <row r="12" spans="2:15" s="1" customFormat="1" ht="7.9" customHeight="1" x14ac:dyDescent="0.2">
      <c r="G12" s="38"/>
      <c r="H12" s="38"/>
      <c r="I12" s="38"/>
      <c r="J12" s="38"/>
      <c r="K12" s="38"/>
      <c r="L12" s="38"/>
      <c r="M12" s="38"/>
      <c r="N12" s="38"/>
    </row>
    <row r="13" spans="2:15" s="1" customFormat="1" ht="20.25" customHeight="1" x14ac:dyDescent="0.2"/>
    <row r="14" spans="2:15" s="1" customFormat="1" ht="24" customHeight="1" x14ac:dyDescent="0.2">
      <c r="E14" s="13" t="s">
        <v>130</v>
      </c>
      <c r="F14" s="13"/>
      <c r="G14" s="13"/>
    </row>
    <row r="15" spans="2:15" s="1" customFormat="1" ht="43.15" customHeight="1" x14ac:dyDescent="0.2"/>
    <row r="16" spans="2:15" s="1" customFormat="1" ht="20.65" customHeight="1" x14ac:dyDescent="0.2">
      <c r="B16" s="15" t="s">
        <v>115</v>
      </c>
      <c r="C16" s="15"/>
      <c r="D16" s="15"/>
      <c r="E16" s="15"/>
      <c r="F16" s="15"/>
      <c r="G16" s="15"/>
      <c r="H16" s="15"/>
      <c r="I16" s="15"/>
    </row>
    <row r="17" spans="2:13" s="1" customFormat="1" ht="2.65" customHeight="1" x14ac:dyDescent="0.2"/>
    <row r="18" spans="2:13" s="1" customFormat="1" ht="20.65" customHeight="1" x14ac:dyDescent="0.2">
      <c r="B18" s="15" t="s">
        <v>116</v>
      </c>
      <c r="C18" s="15"/>
      <c r="D18" s="15"/>
      <c r="E18" s="15"/>
      <c r="F18" s="15"/>
      <c r="G18" s="15"/>
      <c r="H18" s="15"/>
      <c r="I18" s="15"/>
    </row>
    <row r="19" spans="2:13" s="1" customFormat="1" ht="2.65" customHeight="1" x14ac:dyDescent="0.2"/>
    <row r="20" spans="2:13" s="1" customFormat="1" ht="20.65" customHeight="1" x14ac:dyDescent="0.2">
      <c r="B20" s="15" t="s">
        <v>117</v>
      </c>
      <c r="C20" s="15"/>
      <c r="D20" s="15"/>
      <c r="E20" s="15"/>
      <c r="F20" s="15"/>
      <c r="G20" s="15"/>
      <c r="H20" s="15"/>
      <c r="I20" s="15"/>
    </row>
    <row r="21" spans="2:13" s="1" customFormat="1" ht="2.65" customHeight="1" x14ac:dyDescent="0.2"/>
    <row r="22" spans="2:13" s="1" customFormat="1" ht="20.65" customHeight="1" x14ac:dyDescent="0.2">
      <c r="B22" s="15" t="s">
        <v>118</v>
      </c>
      <c r="C22" s="15"/>
      <c r="D22" s="15"/>
      <c r="E22" s="15"/>
      <c r="F22" s="15"/>
      <c r="G22" s="15"/>
      <c r="H22" s="15"/>
      <c r="I22" s="15"/>
    </row>
    <row r="23" spans="2:13" s="1" customFormat="1" ht="34.700000000000003" customHeight="1" x14ac:dyDescent="0.2"/>
    <row r="24" spans="2:13" s="1" customFormat="1" ht="50.1" customHeight="1" x14ac:dyDescent="0.2">
      <c r="B24" s="19" t="s">
        <v>131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</row>
    <row r="25" spans="2:13" s="1" customFormat="1" ht="2.65" customHeight="1" x14ac:dyDescent="0.2"/>
    <row r="26" spans="2:13" s="1" customFormat="1" ht="50.1" customHeight="1" x14ac:dyDescent="0.2">
      <c r="B26" s="30" t="str">
        <f xml:space="preserve"> "1.  Za wykonanie przedmiotu zamówienia w tym Pakiecie oferujemy następujące wynagrodzenie brutto: " &amp; TEXT(F87,"#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2:13" s="1" customFormat="1" ht="28.9" customHeight="1" x14ac:dyDescent="0.2"/>
    <row r="28" spans="2:13" s="1" customFormat="1" ht="3.2" customHeight="1" x14ac:dyDescent="0.2"/>
    <row r="29" spans="2:13" s="1" customFormat="1" ht="18.2" customHeight="1" x14ac:dyDescent="0.2">
      <c r="B29" s="15" t="s">
        <v>119</v>
      </c>
      <c r="C29" s="15"/>
      <c r="D29" s="15"/>
      <c r="E29" s="15"/>
      <c r="F29" s="15"/>
      <c r="G29" s="15"/>
      <c r="H29" s="15"/>
      <c r="I29" s="15"/>
      <c r="J29" s="15"/>
      <c r="K29" s="15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1" t="s">
        <v>10</v>
      </c>
      <c r="M31" s="11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730</v>
      </c>
      <c r="H32" s="23">
        <v>0</v>
      </c>
      <c r="I32" s="21">
        <f>ROUND(G32* H32,2)</f>
        <v>0</v>
      </c>
      <c r="J32" s="5">
        <v>8</v>
      </c>
      <c r="K32" s="21">
        <f>ROUND(I32* J32/100,2)</f>
        <v>0</v>
      </c>
      <c r="L32" s="22">
        <f>ROUND(I32+ K32,2)</f>
        <v>0</v>
      </c>
      <c r="M32" s="9"/>
    </row>
    <row r="33" spans="2:13" s="1" customFormat="1" ht="3.2" customHeight="1" x14ac:dyDescent="0.2"/>
    <row r="34" spans="2:13" s="1" customFormat="1" ht="18.2" customHeight="1" x14ac:dyDescent="0.2">
      <c r="B34" s="15" t="s">
        <v>120</v>
      </c>
      <c r="C34" s="15"/>
      <c r="D34" s="15"/>
      <c r="E34" s="15"/>
      <c r="F34" s="15"/>
      <c r="G34" s="15"/>
      <c r="H34" s="15"/>
      <c r="I34" s="15"/>
      <c r="J34" s="15"/>
      <c r="K34" s="15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1" t="s">
        <v>10</v>
      </c>
      <c r="M36" s="11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933</v>
      </c>
      <c r="H37" s="23">
        <v>0</v>
      </c>
      <c r="I37" s="21">
        <f>ROUND(G37* H37,2)</f>
        <v>0</v>
      </c>
      <c r="J37" s="5">
        <v>8</v>
      </c>
      <c r="K37" s="21">
        <f>ROUND(I37* J37/100,2)</f>
        <v>0</v>
      </c>
      <c r="L37" s="22">
        <f>ROUND(I37+ K37,2)</f>
        <v>0</v>
      </c>
      <c r="M37" s="9"/>
    </row>
    <row r="38" spans="2:13" s="1" customFormat="1" ht="3.2" customHeight="1" x14ac:dyDescent="0.2"/>
    <row r="39" spans="2:13" s="1" customFormat="1" ht="18.2" customHeight="1" x14ac:dyDescent="0.2">
      <c r="B39" s="15" t="s">
        <v>121</v>
      </c>
      <c r="C39" s="15"/>
      <c r="D39" s="15"/>
      <c r="E39" s="15"/>
      <c r="F39" s="15"/>
      <c r="G39" s="15"/>
      <c r="H39" s="15"/>
      <c r="I39" s="15"/>
      <c r="J39" s="15"/>
      <c r="K39" s="15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1" t="s">
        <v>10</v>
      </c>
      <c r="M41" s="11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1465</v>
      </c>
      <c r="H42" s="23">
        <v>0</v>
      </c>
      <c r="I42" s="21">
        <f>ROUND(G42* H42,2)</f>
        <v>0</v>
      </c>
      <c r="J42" s="5">
        <v>8</v>
      </c>
      <c r="K42" s="21">
        <f>ROUND(I42* J42/100,2)</f>
        <v>0</v>
      </c>
      <c r="L42" s="22">
        <f>ROUND(I42+ K42,2)</f>
        <v>0</v>
      </c>
      <c r="M42" s="9"/>
    </row>
    <row r="43" spans="2:13" s="1" customFormat="1" ht="3.2" customHeight="1" x14ac:dyDescent="0.2"/>
    <row r="44" spans="2:13" s="1" customFormat="1" ht="18.2" customHeight="1" x14ac:dyDescent="0.2">
      <c r="B44" s="15" t="s">
        <v>122</v>
      </c>
      <c r="C44" s="15"/>
      <c r="D44" s="15"/>
      <c r="E44" s="15"/>
      <c r="F44" s="15"/>
      <c r="G44" s="15"/>
      <c r="H44" s="15"/>
      <c r="I44" s="15"/>
      <c r="J44" s="15"/>
      <c r="K44" s="15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1" t="s">
        <v>10</v>
      </c>
      <c r="M46" s="11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535</v>
      </c>
      <c r="H47" s="23">
        <v>0</v>
      </c>
      <c r="I47" s="21">
        <f>ROUND(G47* H47,2)</f>
        <v>0</v>
      </c>
      <c r="J47" s="5">
        <v>8</v>
      </c>
      <c r="K47" s="21">
        <f>ROUND(I47* J47/100,2)</f>
        <v>0</v>
      </c>
      <c r="L47" s="22">
        <f>ROUND(I47+ K47,2)</f>
        <v>0</v>
      </c>
      <c r="M47" s="9"/>
    </row>
    <row r="48" spans="2:13" s="1" customFormat="1" ht="3.2" customHeight="1" x14ac:dyDescent="0.2"/>
    <row r="49" spans="2:13" s="1" customFormat="1" ht="18.2" customHeight="1" x14ac:dyDescent="0.2">
      <c r="B49" s="15" t="s">
        <v>123</v>
      </c>
      <c r="C49" s="15"/>
      <c r="D49" s="15"/>
      <c r="E49" s="15"/>
      <c r="F49" s="15"/>
      <c r="G49" s="15"/>
      <c r="H49" s="15"/>
      <c r="I49" s="15"/>
      <c r="J49" s="15"/>
      <c r="K49" s="15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11" t="s">
        <v>10</v>
      </c>
      <c r="M51" s="11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565</v>
      </c>
      <c r="H52" s="23">
        <v>0</v>
      </c>
      <c r="I52" s="21">
        <f>ROUND(G52* H52,2)</f>
        <v>0</v>
      </c>
      <c r="J52" s="5">
        <v>8</v>
      </c>
      <c r="K52" s="21">
        <f>ROUND(I52* J52/100,2)</f>
        <v>0</v>
      </c>
      <c r="L52" s="22">
        <f>ROUND(I52+ K52,2)</f>
        <v>0</v>
      </c>
      <c r="M52" s="9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11" t="s">
        <v>10</v>
      </c>
      <c r="M54" s="11"/>
    </row>
    <row r="55" spans="2:13" s="1" customFormat="1" ht="28.9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7.78</v>
      </c>
      <c r="H55" s="23">
        <v>0</v>
      </c>
      <c r="I55" s="21">
        <f>ROUND(G55* H55,2)</f>
        <v>0</v>
      </c>
      <c r="J55" s="5">
        <v>8</v>
      </c>
      <c r="K55" s="21">
        <f>ROUND(I55* J55/100,2)</f>
        <v>0</v>
      </c>
      <c r="L55" s="22">
        <f>ROUND(I55+ K55,2)</f>
        <v>0</v>
      </c>
      <c r="M55" s="9"/>
    </row>
    <row r="56" spans="2:13" s="1" customFormat="1" ht="19.7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18</v>
      </c>
      <c r="G56" s="8">
        <v>1.74</v>
      </c>
      <c r="H56" s="23">
        <v>0</v>
      </c>
      <c r="I56" s="21">
        <f>ROUND(G56* H56,2)</f>
        <v>0</v>
      </c>
      <c r="J56" s="5">
        <v>8</v>
      </c>
      <c r="K56" s="21">
        <f>ROUND(I56* J56/100,2)</f>
        <v>0</v>
      </c>
      <c r="L56" s="22">
        <f>ROUND(I56+ K56,2)</f>
        <v>0</v>
      </c>
      <c r="M56" s="9"/>
    </row>
    <row r="57" spans="2:13" s="1" customFormat="1" ht="38.85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18</v>
      </c>
      <c r="G57" s="8">
        <v>1.53</v>
      </c>
      <c r="H57" s="23">
        <v>0</v>
      </c>
      <c r="I57" s="21">
        <f>ROUND(G57* H57,2)</f>
        <v>0</v>
      </c>
      <c r="J57" s="5">
        <v>8</v>
      </c>
      <c r="K57" s="21">
        <f>ROUND(I57* J57/100,2)</f>
        <v>0</v>
      </c>
      <c r="L57" s="22">
        <f>ROUND(I57+ K57,2)</f>
        <v>0</v>
      </c>
      <c r="M57" s="9"/>
    </row>
    <row r="58" spans="2:13" s="1" customFormat="1" ht="19.7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18</v>
      </c>
      <c r="G58" s="8">
        <v>11.16</v>
      </c>
      <c r="H58" s="23">
        <v>0</v>
      </c>
      <c r="I58" s="21">
        <f>ROUND(G58* H58,2)</f>
        <v>0</v>
      </c>
      <c r="J58" s="5">
        <v>8</v>
      </c>
      <c r="K58" s="21">
        <f>ROUND(I58* J58/100,2)</f>
        <v>0</v>
      </c>
      <c r="L58" s="22">
        <f>ROUND(I58+ K58,2)</f>
        <v>0</v>
      </c>
      <c r="M58" s="9"/>
    </row>
    <row r="59" spans="2:13" s="1" customFormat="1" ht="19.7" customHeight="1" x14ac:dyDescent="0.2">
      <c r="B59" s="5">
        <v>10</v>
      </c>
      <c r="C59" s="6" t="s">
        <v>28</v>
      </c>
      <c r="D59" s="6" t="s">
        <v>29</v>
      </c>
      <c r="E59" s="7" t="s">
        <v>30</v>
      </c>
      <c r="F59" s="6" t="s">
        <v>31</v>
      </c>
      <c r="G59" s="8">
        <v>14.94</v>
      </c>
      <c r="H59" s="23">
        <v>0</v>
      </c>
      <c r="I59" s="21">
        <f>ROUND(G59* H59,2)</f>
        <v>0</v>
      </c>
      <c r="J59" s="5">
        <v>8</v>
      </c>
      <c r="K59" s="21">
        <f>ROUND(I59* J59/100,2)</f>
        <v>0</v>
      </c>
      <c r="L59" s="22">
        <f>ROUND(I59+ K59,2)</f>
        <v>0</v>
      </c>
      <c r="M59" s="9"/>
    </row>
    <row r="60" spans="2:13" s="1" customFormat="1" ht="28.9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31</v>
      </c>
      <c r="G60" s="8">
        <v>63.87</v>
      </c>
      <c r="H60" s="23">
        <v>0</v>
      </c>
      <c r="I60" s="21">
        <f>ROUND(G60* H60,2)</f>
        <v>0</v>
      </c>
      <c r="J60" s="5">
        <v>8</v>
      </c>
      <c r="K60" s="21">
        <f>ROUND(I60* J60/100,2)</f>
        <v>0</v>
      </c>
      <c r="L60" s="22">
        <f>ROUND(I60+ K60,2)</f>
        <v>0</v>
      </c>
      <c r="M60" s="9"/>
    </row>
    <row r="61" spans="2:13" s="1" customFormat="1" ht="19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31</v>
      </c>
      <c r="G61" s="8">
        <v>10.53</v>
      </c>
      <c r="H61" s="23">
        <v>0</v>
      </c>
      <c r="I61" s="21">
        <f>ROUND(G61* H61,2)</f>
        <v>0</v>
      </c>
      <c r="J61" s="5">
        <v>8</v>
      </c>
      <c r="K61" s="21">
        <f>ROUND(I61* J61/100,2)</f>
        <v>0</v>
      </c>
      <c r="L61" s="22">
        <f>ROUND(I61+ K61,2)</f>
        <v>0</v>
      </c>
      <c r="M61" s="9"/>
    </row>
    <row r="62" spans="2:13" s="1" customFormat="1" ht="19.7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41</v>
      </c>
      <c r="G62" s="8">
        <v>20.09</v>
      </c>
      <c r="H62" s="23">
        <v>0</v>
      </c>
      <c r="I62" s="21">
        <f>ROUND(G62* H62,2)</f>
        <v>0</v>
      </c>
      <c r="J62" s="5">
        <v>8</v>
      </c>
      <c r="K62" s="21">
        <f>ROUND(I62* J62/100,2)</f>
        <v>0</v>
      </c>
      <c r="L62" s="22">
        <f>ROUND(I62+ K62,2)</f>
        <v>0</v>
      </c>
      <c r="M62" s="9"/>
    </row>
    <row r="63" spans="2:13" s="1" customFormat="1" ht="19.7" customHeight="1" x14ac:dyDescent="0.2">
      <c r="B63" s="5">
        <v>14</v>
      </c>
      <c r="C63" s="6" t="s">
        <v>42</v>
      </c>
      <c r="D63" s="6" t="s">
        <v>43</v>
      </c>
      <c r="E63" s="7" t="s">
        <v>44</v>
      </c>
      <c r="F63" s="6" t="s">
        <v>41</v>
      </c>
      <c r="G63" s="8">
        <v>16.75</v>
      </c>
      <c r="H63" s="23">
        <v>0</v>
      </c>
      <c r="I63" s="21">
        <f>ROUND(G63* H63,2)</f>
        <v>0</v>
      </c>
      <c r="J63" s="5">
        <v>8</v>
      </c>
      <c r="K63" s="21">
        <f>ROUND(I63* J63/100,2)</f>
        <v>0</v>
      </c>
      <c r="L63" s="22">
        <f>ROUND(I63+ K63,2)</f>
        <v>0</v>
      </c>
      <c r="M63" s="9"/>
    </row>
    <row r="64" spans="2:13" s="1" customFormat="1" ht="19.7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41</v>
      </c>
      <c r="G64" s="8">
        <v>36.840000000000003</v>
      </c>
      <c r="H64" s="23">
        <v>0</v>
      </c>
      <c r="I64" s="21">
        <f>ROUND(G64* H64,2)</f>
        <v>0</v>
      </c>
      <c r="J64" s="5">
        <v>8</v>
      </c>
      <c r="K64" s="21">
        <f>ROUND(I64* J64/100,2)</f>
        <v>0</v>
      </c>
      <c r="L64" s="22">
        <f>ROUND(I64+ K64,2)</f>
        <v>0</v>
      </c>
      <c r="M64" s="9"/>
    </row>
    <row r="65" spans="2:13" s="1" customFormat="1" ht="28.9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18</v>
      </c>
      <c r="G65" s="8">
        <v>2.76</v>
      </c>
      <c r="H65" s="23">
        <v>0</v>
      </c>
      <c r="I65" s="21">
        <f>ROUND(G65* H65,2)</f>
        <v>0</v>
      </c>
      <c r="J65" s="5">
        <v>8</v>
      </c>
      <c r="K65" s="21">
        <f>ROUND(I65* J65/100,2)</f>
        <v>0</v>
      </c>
      <c r="L65" s="22">
        <f>ROUND(I65+ K65,2)</f>
        <v>0</v>
      </c>
      <c r="M65" s="9"/>
    </row>
    <row r="66" spans="2:13" s="1" customFormat="1" ht="28.9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18</v>
      </c>
      <c r="G66" s="8">
        <v>20</v>
      </c>
      <c r="H66" s="23">
        <v>0</v>
      </c>
      <c r="I66" s="21">
        <f>ROUND(G66* H66,2)</f>
        <v>0</v>
      </c>
      <c r="J66" s="5">
        <v>8</v>
      </c>
      <c r="K66" s="21">
        <f>ROUND(I66* J66/100,2)</f>
        <v>0</v>
      </c>
      <c r="L66" s="22">
        <f>ROUND(I66+ K66,2)</f>
        <v>0</v>
      </c>
      <c r="M66" s="9"/>
    </row>
    <row r="67" spans="2:13" s="1" customFormat="1" ht="28.9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18</v>
      </c>
      <c r="G67" s="8">
        <v>3.02</v>
      </c>
      <c r="H67" s="23">
        <v>0</v>
      </c>
      <c r="I67" s="21">
        <f>ROUND(G67* H67,2)</f>
        <v>0</v>
      </c>
      <c r="J67" s="5">
        <v>8</v>
      </c>
      <c r="K67" s="21">
        <f>ROUND(I67* J67/100,2)</f>
        <v>0</v>
      </c>
      <c r="L67" s="22">
        <f>ROUND(I67+ K67,2)</f>
        <v>0</v>
      </c>
      <c r="M67" s="9"/>
    </row>
    <row r="68" spans="2:13" s="1" customFormat="1" ht="19.7" customHeight="1" x14ac:dyDescent="0.2">
      <c r="B68" s="5">
        <v>19</v>
      </c>
      <c r="C68" s="6" t="s">
        <v>57</v>
      </c>
      <c r="D68" s="6" t="s">
        <v>58</v>
      </c>
      <c r="E68" s="7" t="s">
        <v>59</v>
      </c>
      <c r="F68" s="6" t="s">
        <v>18</v>
      </c>
      <c r="G68" s="8">
        <v>26.78</v>
      </c>
      <c r="H68" s="23">
        <v>0</v>
      </c>
      <c r="I68" s="21">
        <f>ROUND(G68* H68,2)</f>
        <v>0</v>
      </c>
      <c r="J68" s="5">
        <v>8</v>
      </c>
      <c r="K68" s="21">
        <f>ROUND(I68* J68/100,2)</f>
        <v>0</v>
      </c>
      <c r="L68" s="22">
        <f>ROUND(I68+ K68,2)</f>
        <v>0</v>
      </c>
      <c r="M68" s="9"/>
    </row>
    <row r="69" spans="2:13" s="1" customFormat="1" ht="19.7" customHeight="1" x14ac:dyDescent="0.2">
      <c r="B69" s="5">
        <v>20</v>
      </c>
      <c r="C69" s="6" t="s">
        <v>60</v>
      </c>
      <c r="D69" s="6" t="s">
        <v>61</v>
      </c>
      <c r="E69" s="7" t="s">
        <v>62</v>
      </c>
      <c r="F69" s="6" t="s">
        <v>18</v>
      </c>
      <c r="G69" s="8">
        <v>76.569999999999993</v>
      </c>
      <c r="H69" s="23">
        <v>0</v>
      </c>
      <c r="I69" s="21">
        <f>ROUND(G69* H69,2)</f>
        <v>0</v>
      </c>
      <c r="J69" s="5">
        <v>8</v>
      </c>
      <c r="K69" s="21">
        <f>ROUND(I69* J69/100,2)</f>
        <v>0</v>
      </c>
      <c r="L69" s="22">
        <f>ROUND(I69+ K69,2)</f>
        <v>0</v>
      </c>
      <c r="M69" s="9"/>
    </row>
    <row r="70" spans="2:13" s="1" customFormat="1" ht="19.7" customHeight="1" x14ac:dyDescent="0.2">
      <c r="B70" s="5">
        <v>21</v>
      </c>
      <c r="C70" s="6" t="s">
        <v>63</v>
      </c>
      <c r="D70" s="6" t="s">
        <v>64</v>
      </c>
      <c r="E70" s="7" t="s">
        <v>65</v>
      </c>
      <c r="F70" s="6" t="s">
        <v>18</v>
      </c>
      <c r="G70" s="8">
        <v>15.01</v>
      </c>
      <c r="H70" s="23">
        <v>0</v>
      </c>
      <c r="I70" s="21">
        <f>ROUND(G70* H70,2)</f>
        <v>0</v>
      </c>
      <c r="J70" s="5">
        <v>8</v>
      </c>
      <c r="K70" s="21">
        <f>ROUND(I70* J70/100,2)</f>
        <v>0</v>
      </c>
      <c r="L70" s="22">
        <f>ROUND(I70+ K70,2)</f>
        <v>0</v>
      </c>
      <c r="M70" s="9"/>
    </row>
    <row r="71" spans="2:13" s="1" customFormat="1" ht="28.9" customHeight="1" x14ac:dyDescent="0.2">
      <c r="B71" s="5">
        <v>22</v>
      </c>
      <c r="C71" s="6" t="s">
        <v>66</v>
      </c>
      <c r="D71" s="6" t="s">
        <v>67</v>
      </c>
      <c r="E71" s="7" t="s">
        <v>68</v>
      </c>
      <c r="F71" s="6" t="s">
        <v>18</v>
      </c>
      <c r="G71" s="8">
        <v>1.41</v>
      </c>
      <c r="H71" s="23">
        <v>0</v>
      </c>
      <c r="I71" s="21">
        <f>ROUND(G71* H71,2)</f>
        <v>0</v>
      </c>
      <c r="J71" s="5">
        <v>8</v>
      </c>
      <c r="K71" s="21">
        <f>ROUND(I71* J71/100,2)</f>
        <v>0</v>
      </c>
      <c r="L71" s="22">
        <f>ROUND(I71+ K71,2)</f>
        <v>0</v>
      </c>
      <c r="M71" s="9"/>
    </row>
    <row r="72" spans="2:13" s="1" customFormat="1" ht="28.9" customHeight="1" x14ac:dyDescent="0.2">
      <c r="B72" s="5">
        <v>23</v>
      </c>
      <c r="C72" s="6" t="s">
        <v>69</v>
      </c>
      <c r="D72" s="6" t="s">
        <v>70</v>
      </c>
      <c r="E72" s="7" t="s">
        <v>71</v>
      </c>
      <c r="F72" s="6" t="s">
        <v>72</v>
      </c>
      <c r="G72" s="8">
        <v>17</v>
      </c>
      <c r="H72" s="23">
        <v>0</v>
      </c>
      <c r="I72" s="21">
        <f>ROUND(G72* H72,2)</f>
        <v>0</v>
      </c>
      <c r="J72" s="5">
        <v>8</v>
      </c>
      <c r="K72" s="21">
        <f>ROUND(I72* J72/100,2)</f>
        <v>0</v>
      </c>
      <c r="L72" s="22">
        <f>ROUND(I72+ K72,2)</f>
        <v>0</v>
      </c>
      <c r="M72" s="9"/>
    </row>
    <row r="73" spans="2:13" s="1" customFormat="1" ht="19.7" customHeight="1" x14ac:dyDescent="0.2">
      <c r="B73" s="5">
        <v>24</v>
      </c>
      <c r="C73" s="6" t="s">
        <v>73</v>
      </c>
      <c r="D73" s="6" t="s">
        <v>74</v>
      </c>
      <c r="E73" s="7" t="s">
        <v>75</v>
      </c>
      <c r="F73" s="6" t="s">
        <v>18</v>
      </c>
      <c r="G73" s="8">
        <v>10</v>
      </c>
      <c r="H73" s="23">
        <v>0</v>
      </c>
      <c r="I73" s="21">
        <f>ROUND(G73* H73,2)</f>
        <v>0</v>
      </c>
      <c r="J73" s="5">
        <v>8</v>
      </c>
      <c r="K73" s="21">
        <f>ROUND(I73* J73/100,2)</f>
        <v>0</v>
      </c>
      <c r="L73" s="22">
        <f>ROUND(I73+ K73,2)</f>
        <v>0</v>
      </c>
      <c r="M73" s="9"/>
    </row>
    <row r="74" spans="2:13" s="1" customFormat="1" ht="19.7" customHeight="1" x14ac:dyDescent="0.2">
      <c r="B74" s="5">
        <v>25</v>
      </c>
      <c r="C74" s="6" t="s">
        <v>76</v>
      </c>
      <c r="D74" s="6" t="s">
        <v>77</v>
      </c>
      <c r="E74" s="7" t="s">
        <v>78</v>
      </c>
      <c r="F74" s="6" t="s">
        <v>79</v>
      </c>
      <c r="G74" s="8">
        <v>25.55</v>
      </c>
      <c r="H74" s="23">
        <v>0</v>
      </c>
      <c r="I74" s="21">
        <f>ROUND(G74* H74,2)</f>
        <v>0</v>
      </c>
      <c r="J74" s="5">
        <v>23</v>
      </c>
      <c r="K74" s="21">
        <f>ROUND(I74* J74/100,2)</f>
        <v>0</v>
      </c>
      <c r="L74" s="22">
        <f>ROUND(I74+ K74,2)</f>
        <v>0</v>
      </c>
      <c r="M74" s="9"/>
    </row>
    <row r="75" spans="2:13" s="1" customFormat="1" ht="19.7" customHeight="1" x14ac:dyDescent="0.2">
      <c r="B75" s="5">
        <v>26</v>
      </c>
      <c r="C75" s="6" t="s">
        <v>80</v>
      </c>
      <c r="D75" s="6" t="s">
        <v>81</v>
      </c>
      <c r="E75" s="7" t="s">
        <v>82</v>
      </c>
      <c r="F75" s="6" t="s">
        <v>72</v>
      </c>
      <c r="G75" s="8">
        <v>730</v>
      </c>
      <c r="H75" s="23">
        <v>0</v>
      </c>
      <c r="I75" s="21">
        <f>ROUND(G75* H75,2)</f>
        <v>0</v>
      </c>
      <c r="J75" s="5">
        <v>23</v>
      </c>
      <c r="K75" s="21">
        <f>ROUND(I75* J75/100,2)</f>
        <v>0</v>
      </c>
      <c r="L75" s="22">
        <f>ROUND(I75+ K75,2)</f>
        <v>0</v>
      </c>
      <c r="M75" s="9"/>
    </row>
    <row r="76" spans="2:13" s="1" customFormat="1" ht="19.7" customHeight="1" x14ac:dyDescent="0.2">
      <c r="B76" s="5">
        <v>27</v>
      </c>
      <c r="C76" s="6" t="s">
        <v>83</v>
      </c>
      <c r="D76" s="6" t="s">
        <v>84</v>
      </c>
      <c r="E76" s="7" t="s">
        <v>85</v>
      </c>
      <c r="F76" s="6" t="s">
        <v>79</v>
      </c>
      <c r="G76" s="8">
        <v>33.14</v>
      </c>
      <c r="H76" s="23">
        <v>0</v>
      </c>
      <c r="I76" s="21">
        <f>ROUND(G76* H76,2)</f>
        <v>0</v>
      </c>
      <c r="J76" s="5">
        <v>23</v>
      </c>
      <c r="K76" s="21">
        <f>ROUND(I76* J76/100,2)</f>
        <v>0</v>
      </c>
      <c r="L76" s="22">
        <f>ROUND(I76+ K76,2)</f>
        <v>0</v>
      </c>
      <c r="M76" s="9"/>
    </row>
    <row r="77" spans="2:13" s="1" customFormat="1" ht="19.7" customHeight="1" x14ac:dyDescent="0.2">
      <c r="B77" s="5">
        <v>28</v>
      </c>
      <c r="C77" s="6" t="s">
        <v>86</v>
      </c>
      <c r="D77" s="6" t="s">
        <v>87</v>
      </c>
      <c r="E77" s="7" t="s">
        <v>88</v>
      </c>
      <c r="F77" s="6" t="s">
        <v>89</v>
      </c>
      <c r="G77" s="8">
        <v>50</v>
      </c>
      <c r="H77" s="23">
        <v>0</v>
      </c>
      <c r="I77" s="21">
        <f>ROUND(G77* H77,2)</f>
        <v>0</v>
      </c>
      <c r="J77" s="5">
        <v>23</v>
      </c>
      <c r="K77" s="21">
        <f>ROUND(I77* J77/100,2)</f>
        <v>0</v>
      </c>
      <c r="L77" s="22">
        <f>ROUND(I77+ K77,2)</f>
        <v>0</v>
      </c>
      <c r="M77" s="9"/>
    </row>
    <row r="78" spans="2:13" s="1" customFormat="1" ht="28.9" customHeight="1" x14ac:dyDescent="0.2">
      <c r="B78" s="5">
        <v>29</v>
      </c>
      <c r="C78" s="6" t="s">
        <v>90</v>
      </c>
      <c r="D78" s="6" t="s">
        <v>91</v>
      </c>
      <c r="E78" s="7" t="s">
        <v>92</v>
      </c>
      <c r="F78" s="6" t="s">
        <v>72</v>
      </c>
      <c r="G78" s="8">
        <v>10</v>
      </c>
      <c r="H78" s="23">
        <v>0</v>
      </c>
      <c r="I78" s="21">
        <f>ROUND(G78* H78,2)</f>
        <v>0</v>
      </c>
      <c r="J78" s="5">
        <v>8</v>
      </c>
      <c r="K78" s="21">
        <f>ROUND(I78* J78/100,2)</f>
        <v>0</v>
      </c>
      <c r="L78" s="22">
        <f>ROUND(I78+ K78,2)</f>
        <v>0</v>
      </c>
      <c r="M78" s="9"/>
    </row>
    <row r="79" spans="2:13" s="1" customFormat="1" ht="19.7" customHeight="1" x14ac:dyDescent="0.2">
      <c r="B79" s="5">
        <v>30</v>
      </c>
      <c r="C79" s="6" t="s">
        <v>93</v>
      </c>
      <c r="D79" s="6" t="s">
        <v>94</v>
      </c>
      <c r="E79" s="7" t="s">
        <v>95</v>
      </c>
      <c r="F79" s="6" t="s">
        <v>72</v>
      </c>
      <c r="G79" s="8">
        <v>90</v>
      </c>
      <c r="H79" s="23">
        <v>0</v>
      </c>
      <c r="I79" s="21">
        <f>ROUND(G79* H79,2)</f>
        <v>0</v>
      </c>
      <c r="J79" s="5">
        <v>8</v>
      </c>
      <c r="K79" s="21">
        <f>ROUND(I79* J79/100,2)</f>
        <v>0</v>
      </c>
      <c r="L79" s="22">
        <f>ROUND(I79+ K79,2)</f>
        <v>0</v>
      </c>
      <c r="M79" s="9"/>
    </row>
    <row r="80" spans="2:13" s="1" customFormat="1" ht="19.7" customHeight="1" x14ac:dyDescent="0.2">
      <c r="B80" s="5">
        <v>31</v>
      </c>
      <c r="C80" s="6" t="s">
        <v>96</v>
      </c>
      <c r="D80" s="6" t="s">
        <v>97</v>
      </c>
      <c r="E80" s="7" t="s">
        <v>98</v>
      </c>
      <c r="F80" s="6" t="s">
        <v>18</v>
      </c>
      <c r="G80" s="8">
        <v>4.8</v>
      </c>
      <c r="H80" s="23">
        <v>0</v>
      </c>
      <c r="I80" s="21">
        <f>ROUND(G80* H80,2)</f>
        <v>0</v>
      </c>
      <c r="J80" s="5">
        <v>8</v>
      </c>
      <c r="K80" s="21">
        <f>ROUND(I80* J80/100,2)</f>
        <v>0</v>
      </c>
      <c r="L80" s="22">
        <f>ROUND(I80+ K80,2)</f>
        <v>0</v>
      </c>
      <c r="M80" s="9"/>
    </row>
    <row r="81" spans="2:14" s="1" customFormat="1" ht="28.9" customHeight="1" x14ac:dyDescent="0.2">
      <c r="B81" s="5">
        <v>32</v>
      </c>
      <c r="C81" s="6" t="s">
        <v>99</v>
      </c>
      <c r="D81" s="6" t="s">
        <v>100</v>
      </c>
      <c r="E81" s="7" t="s">
        <v>101</v>
      </c>
      <c r="F81" s="6" t="s">
        <v>89</v>
      </c>
      <c r="G81" s="8">
        <v>100</v>
      </c>
      <c r="H81" s="23">
        <v>0</v>
      </c>
      <c r="I81" s="21">
        <f>ROUND(G81* H81,2)</f>
        <v>0</v>
      </c>
      <c r="J81" s="5">
        <v>8</v>
      </c>
      <c r="K81" s="21">
        <f>ROUND(I81* J81/100,2)</f>
        <v>0</v>
      </c>
      <c r="L81" s="22">
        <f>ROUND(I81+ K81,2)</f>
        <v>0</v>
      </c>
      <c r="M81" s="9"/>
    </row>
    <row r="82" spans="2:14" s="1" customFormat="1" ht="19.7" customHeight="1" x14ac:dyDescent="0.2">
      <c r="B82" s="5">
        <v>33</v>
      </c>
      <c r="C82" s="6" t="s">
        <v>102</v>
      </c>
      <c r="D82" s="6" t="s">
        <v>103</v>
      </c>
      <c r="E82" s="7" t="s">
        <v>104</v>
      </c>
      <c r="F82" s="6" t="s">
        <v>89</v>
      </c>
      <c r="G82" s="8">
        <v>375</v>
      </c>
      <c r="H82" s="23">
        <v>0</v>
      </c>
      <c r="I82" s="21">
        <f>ROUND(G82* H82,2)</f>
        <v>0</v>
      </c>
      <c r="J82" s="5">
        <v>8</v>
      </c>
      <c r="K82" s="21">
        <f>ROUND(I82* J82/100,2)</f>
        <v>0</v>
      </c>
      <c r="L82" s="22">
        <f>ROUND(I82+ K82,2)</f>
        <v>0</v>
      </c>
      <c r="M82" s="9"/>
    </row>
    <row r="83" spans="2:14" s="1" customFormat="1" ht="19.7" customHeight="1" x14ac:dyDescent="0.2">
      <c r="B83" s="5">
        <v>34</v>
      </c>
      <c r="C83" s="6" t="s">
        <v>105</v>
      </c>
      <c r="D83" s="6" t="s">
        <v>106</v>
      </c>
      <c r="E83" s="7" t="s">
        <v>107</v>
      </c>
      <c r="F83" s="6" t="s">
        <v>89</v>
      </c>
      <c r="G83" s="8">
        <v>50</v>
      </c>
      <c r="H83" s="23">
        <v>0</v>
      </c>
      <c r="I83" s="21">
        <f>ROUND(G83* H83,2)</f>
        <v>0</v>
      </c>
      <c r="J83" s="5">
        <v>8</v>
      </c>
      <c r="K83" s="21">
        <f>ROUND(I83* J83/100,2)</f>
        <v>0</v>
      </c>
      <c r="L83" s="22">
        <f>ROUND(I83+ K83,2)</f>
        <v>0</v>
      </c>
      <c r="M83" s="9"/>
    </row>
    <row r="84" spans="2:14" s="1" customFormat="1" ht="19.7" customHeight="1" x14ac:dyDescent="0.2">
      <c r="B84" s="5">
        <v>35</v>
      </c>
      <c r="C84" s="6" t="s">
        <v>108</v>
      </c>
      <c r="D84" s="6" t="s">
        <v>109</v>
      </c>
      <c r="E84" s="7" t="s">
        <v>110</v>
      </c>
      <c r="F84" s="6" t="s">
        <v>89</v>
      </c>
      <c r="G84" s="8">
        <v>142</v>
      </c>
      <c r="H84" s="23">
        <v>0</v>
      </c>
      <c r="I84" s="21">
        <f>ROUND(G84* H84,2)</f>
        <v>0</v>
      </c>
      <c r="J84" s="5">
        <v>8</v>
      </c>
      <c r="K84" s="21">
        <f>ROUND(I84* J84/100,2)</f>
        <v>0</v>
      </c>
      <c r="L84" s="22">
        <f>ROUND(I84+ K84,2)</f>
        <v>0</v>
      </c>
      <c r="M84" s="9"/>
    </row>
    <row r="85" spans="2:14" s="1" customFormat="1" ht="55.9" customHeight="1" x14ac:dyDescent="0.2"/>
    <row r="86" spans="2:14" s="1" customFormat="1" ht="21.4" customHeight="1" x14ac:dyDescent="0.2">
      <c r="B86" s="20" t="s">
        <v>111</v>
      </c>
      <c r="C86" s="20"/>
      <c r="D86" s="20"/>
      <c r="E86" s="20"/>
      <c r="F86" s="24">
        <f>ROUND(I32+I37+I42+I47+I52+I55+I56+I57+I58+I59+I60+I61+I62+I63+I64+I65+I66+I67+I68+I69+I70+I71+I72+I73+I74+I75+I76+I77+I78+I79+I80+I81+I82+I83+I84,2)</f>
        <v>0</v>
      </c>
      <c r="G86" s="25"/>
      <c r="H86" s="25"/>
      <c r="I86" s="25"/>
      <c r="J86" s="25"/>
      <c r="K86" s="25"/>
      <c r="L86" s="25"/>
      <c r="M86" s="26"/>
    </row>
    <row r="87" spans="2:14" s="1" customFormat="1" ht="21.4" customHeight="1" x14ac:dyDescent="0.2">
      <c r="B87" s="20" t="s">
        <v>112</v>
      </c>
      <c r="C87" s="20"/>
      <c r="D87" s="20"/>
      <c r="E87" s="20"/>
      <c r="F87" s="27">
        <f>ROUND(L32+L37+L42+L47+L52+L55+L56+L57+L58+L59+L60+L61+L62+L63+L64+L65+L66+L67+L68+L69+L70+L71+L72+L73+L74+L75+L76+L77+L78+L79+L80+L81+L82+L83+L84,2)</f>
        <v>0</v>
      </c>
      <c r="G87" s="28"/>
      <c r="H87" s="28"/>
      <c r="I87" s="28"/>
      <c r="J87" s="28"/>
      <c r="K87" s="28"/>
      <c r="L87" s="28"/>
      <c r="M87" s="29"/>
    </row>
    <row r="88" spans="2:14" s="1" customFormat="1" ht="11.1" customHeight="1" x14ac:dyDescent="0.2"/>
    <row r="89" spans="2:14" s="1" customFormat="1" ht="80.099999999999994" customHeight="1" x14ac:dyDescent="0.2">
      <c r="B89" s="31" t="s">
        <v>132</v>
      </c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</row>
    <row r="90" spans="2:14" s="1" customFormat="1" ht="2.65" customHeight="1" x14ac:dyDescent="0.2"/>
    <row r="91" spans="2:14" s="1" customFormat="1" ht="110.1" customHeight="1" x14ac:dyDescent="0.2">
      <c r="B91" s="31" t="s">
        <v>133</v>
      </c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</row>
    <row r="92" spans="2:14" s="1" customFormat="1" ht="5.25" customHeight="1" x14ac:dyDescent="0.2"/>
    <row r="93" spans="2:14" s="1" customFormat="1" ht="110.1" customHeight="1" x14ac:dyDescent="0.2">
      <c r="B93" s="12" t="s">
        <v>134</v>
      </c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</row>
    <row r="94" spans="2:14" s="1" customFormat="1" ht="5.25" customHeight="1" x14ac:dyDescent="0.2"/>
    <row r="95" spans="2:14" s="1" customFormat="1" ht="37.9" customHeight="1" x14ac:dyDescent="0.2">
      <c r="B95" s="32" t="s">
        <v>125</v>
      </c>
      <c r="C95" s="32"/>
      <c r="D95" s="32"/>
      <c r="E95" s="32"/>
      <c r="F95" s="34" t="s">
        <v>126</v>
      </c>
      <c r="G95" s="34"/>
      <c r="H95" s="34"/>
      <c r="I95" s="34"/>
      <c r="J95" s="34"/>
      <c r="K95" s="34"/>
      <c r="L95" s="34"/>
    </row>
    <row r="96" spans="2:14" s="1" customFormat="1" ht="28.9" customHeight="1" x14ac:dyDescent="0.2"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</row>
    <row r="97" spans="2:14" s="1" customFormat="1" ht="28.9" customHeight="1" x14ac:dyDescent="0.2"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</row>
    <row r="98" spans="2:14" s="1" customFormat="1" ht="28.9" customHeight="1" x14ac:dyDescent="0.2"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</row>
    <row r="99" spans="2:14" s="1" customFormat="1" ht="28.9" customHeight="1" x14ac:dyDescent="0.2"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</row>
    <row r="100" spans="2:14" s="1" customFormat="1" ht="2.65" customHeight="1" x14ac:dyDescent="0.2"/>
    <row r="101" spans="2:14" s="1" customFormat="1" ht="203.1" customHeight="1" x14ac:dyDescent="0.2">
      <c r="B101" s="31" t="s">
        <v>135</v>
      </c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</row>
    <row r="102" spans="2:14" s="1" customFormat="1" ht="2.65" customHeight="1" x14ac:dyDescent="0.2"/>
    <row r="103" spans="2:14" s="1" customFormat="1" ht="36.950000000000003" customHeight="1" x14ac:dyDescent="0.2">
      <c r="B103" s="35" t="s">
        <v>136</v>
      </c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</row>
    <row r="104" spans="2:14" s="1" customFormat="1" ht="2.65" customHeight="1" x14ac:dyDescent="0.2"/>
    <row r="105" spans="2:14" s="1" customFormat="1" ht="37.9" customHeight="1" x14ac:dyDescent="0.2">
      <c r="B105" s="32" t="s">
        <v>127</v>
      </c>
      <c r="C105" s="32"/>
      <c r="D105" s="32"/>
      <c r="E105" s="32"/>
      <c r="F105" s="36" t="s">
        <v>128</v>
      </c>
      <c r="G105" s="36"/>
      <c r="H105" s="36"/>
      <c r="I105" s="36"/>
      <c r="J105" s="36"/>
      <c r="K105" s="36"/>
      <c r="L105" s="36"/>
    </row>
    <row r="106" spans="2:14" s="1" customFormat="1" ht="28.9" customHeight="1" x14ac:dyDescent="0.2"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</row>
    <row r="107" spans="2:14" s="1" customFormat="1" ht="28.9" customHeight="1" x14ac:dyDescent="0.2"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</row>
    <row r="108" spans="2:14" s="1" customFormat="1" ht="28.9" customHeight="1" x14ac:dyDescent="0.2"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</row>
    <row r="109" spans="2:14" s="1" customFormat="1" ht="28.9" customHeight="1" x14ac:dyDescent="0.2"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</row>
    <row r="110" spans="2:14" s="1" customFormat="1" ht="2.65" customHeight="1" x14ac:dyDescent="0.2"/>
    <row r="111" spans="2:14" s="1" customFormat="1" ht="159.94999999999999" customHeight="1" x14ac:dyDescent="0.2">
      <c r="B111" s="31" t="s">
        <v>137</v>
      </c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</row>
    <row r="112" spans="2:14" s="1" customFormat="1" ht="2.65" customHeight="1" x14ac:dyDescent="0.2"/>
    <row r="113" spans="2:14" s="1" customFormat="1" ht="54.95" customHeight="1" x14ac:dyDescent="0.2">
      <c r="B113" s="31" t="s">
        <v>138</v>
      </c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</row>
    <row r="114" spans="2:14" s="1" customFormat="1" ht="2.65" customHeight="1" x14ac:dyDescent="0.2"/>
    <row r="115" spans="2:14" s="1" customFormat="1" ht="60" customHeight="1" x14ac:dyDescent="0.2">
      <c r="B115" s="12" t="s">
        <v>139</v>
      </c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</row>
    <row r="116" spans="2:14" s="1" customFormat="1" ht="2.65" customHeight="1" x14ac:dyDescent="0.2"/>
    <row r="117" spans="2:14" s="1" customFormat="1" ht="48" customHeight="1" x14ac:dyDescent="0.2">
      <c r="B117" s="12" t="s">
        <v>140</v>
      </c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</row>
    <row r="118" spans="2:14" s="1" customFormat="1" ht="2.65" customHeight="1" x14ac:dyDescent="0.2"/>
    <row r="119" spans="2:14" s="1" customFormat="1" ht="125.1" customHeight="1" x14ac:dyDescent="0.2">
      <c r="B119" s="31" t="s">
        <v>141</v>
      </c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</row>
    <row r="120" spans="2:14" s="1" customFormat="1" ht="2.65" customHeight="1" x14ac:dyDescent="0.2"/>
    <row r="121" spans="2:14" s="1" customFormat="1" ht="84.95" customHeight="1" x14ac:dyDescent="0.2">
      <c r="B121" s="31" t="s">
        <v>142</v>
      </c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</row>
    <row r="122" spans="2:14" s="1" customFormat="1" ht="86.85" customHeight="1" x14ac:dyDescent="0.2"/>
    <row r="123" spans="2:14" s="1" customFormat="1" ht="17.649999999999999" customHeight="1" x14ac:dyDescent="0.2">
      <c r="I123" s="18" t="s">
        <v>124</v>
      </c>
      <c r="J123" s="18"/>
    </row>
    <row r="124" spans="2:14" s="1" customFormat="1" ht="145.15" customHeight="1" x14ac:dyDescent="0.2"/>
    <row r="125" spans="2:14" s="1" customFormat="1" ht="81.599999999999994" customHeight="1" x14ac:dyDescent="0.2">
      <c r="B125" s="17" t="s">
        <v>143</v>
      </c>
      <c r="C125" s="17"/>
      <c r="D125" s="17"/>
      <c r="E125" s="17"/>
      <c r="F125" s="17"/>
      <c r="G125" s="17"/>
      <c r="H125" s="17"/>
      <c r="I125" s="17"/>
      <c r="J125" s="17"/>
    </row>
    <row r="126" spans="2:14" s="1" customFormat="1" ht="28.9" customHeight="1" x14ac:dyDescent="0.2"/>
  </sheetData>
  <mergeCells count="99">
    <mergeCell ref="B3:E3"/>
    <mergeCell ref="B5:E5"/>
    <mergeCell ref="B7:E7"/>
    <mergeCell ref="B101:N101"/>
    <mergeCell ref="B103:N103"/>
    <mergeCell ref="B105:E105"/>
    <mergeCell ref="B106:E106"/>
    <mergeCell ref="B24:L24"/>
    <mergeCell ref="B26:L26"/>
    <mergeCell ref="B29:K29"/>
    <mergeCell ref="B34:K34"/>
    <mergeCell ref="B39:K39"/>
    <mergeCell ref="B86:E86"/>
    <mergeCell ref="B87:E87"/>
    <mergeCell ref="B97:E97"/>
    <mergeCell ref="B107:E107"/>
    <mergeCell ref="B108:E108"/>
    <mergeCell ref="B109:E109"/>
    <mergeCell ref="B111:N111"/>
    <mergeCell ref="B113:N113"/>
    <mergeCell ref="B115:N115"/>
    <mergeCell ref="B117:N117"/>
    <mergeCell ref="B119:N119"/>
    <mergeCell ref="B121:N121"/>
    <mergeCell ref="B125:J125"/>
    <mergeCell ref="I123:J123"/>
    <mergeCell ref="B4:D4"/>
    <mergeCell ref="B44:K44"/>
    <mergeCell ref="B49:K49"/>
    <mergeCell ref="B6:D6"/>
    <mergeCell ref="B8:D8"/>
    <mergeCell ref="G11:N12"/>
    <mergeCell ref="B10:D11"/>
    <mergeCell ref="B16:I16"/>
    <mergeCell ref="B18:I18"/>
    <mergeCell ref="B20:I20"/>
    <mergeCell ref="B22:I22"/>
    <mergeCell ref="B98:E98"/>
    <mergeCell ref="B99:E99"/>
    <mergeCell ref="E14:G14"/>
    <mergeCell ref="F105:L105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L58:M58"/>
    <mergeCell ref="L59:M59"/>
    <mergeCell ref="F106:L106"/>
    <mergeCell ref="F107:L107"/>
    <mergeCell ref="F108:L108"/>
    <mergeCell ref="F109:L109"/>
    <mergeCell ref="F86:M86"/>
    <mergeCell ref="F87:M87"/>
    <mergeCell ref="F95:L95"/>
    <mergeCell ref="F96:L96"/>
    <mergeCell ref="F97:L97"/>
    <mergeCell ref="F98:L98"/>
    <mergeCell ref="F99:L99"/>
    <mergeCell ref="B89:N89"/>
    <mergeCell ref="B91:N91"/>
    <mergeCell ref="B93:N93"/>
    <mergeCell ref="B95:E95"/>
    <mergeCell ref="B96:E96"/>
    <mergeCell ref="I2:O2"/>
    <mergeCell ref="L31:M31"/>
    <mergeCell ref="L32:M32"/>
    <mergeCell ref="L36:M36"/>
    <mergeCell ref="L37:M37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84:M84"/>
    <mergeCell ref="L79:M79"/>
    <mergeCell ref="L80:M80"/>
    <mergeCell ref="L81:M81"/>
    <mergeCell ref="L82:M82"/>
    <mergeCell ref="L83:M83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2023-10-13T21:28:14Z</dcterms:created>
  <dcterms:modified xsi:type="dcterms:W3CDTF">2023-10-27T18:11:20Z</dcterms:modified>
</cp:coreProperties>
</file>