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7jic3vf\"/>
    </mc:Choice>
  </mc:AlternateContent>
  <xr:revisionPtr revIDLastSave="0" documentId="13_ncr:1_{03D30AA1-960B-4550-B097-C9BD719B5B6F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B26" i="3" l="1"/>
  <c r="F91" i="3"/>
  <c r="F90" i="3"/>
  <c r="L88" i="3"/>
  <c r="K88" i="3"/>
  <c r="I88" i="3"/>
  <c r="L87" i="3"/>
  <c r="K87" i="3"/>
  <c r="I87" i="3"/>
  <c r="L86" i="3"/>
  <c r="K86" i="3"/>
  <c r="I86" i="3"/>
  <c r="L85" i="3"/>
  <c r="K85" i="3"/>
  <c r="I85" i="3"/>
  <c r="L84" i="3"/>
  <c r="K84" i="3"/>
  <c r="I84" i="3"/>
  <c r="L83" i="3"/>
  <c r="K83" i="3"/>
  <c r="I83" i="3"/>
  <c r="L82" i="3"/>
  <c r="K82" i="3"/>
  <c r="I82" i="3"/>
  <c r="L81" i="3"/>
  <c r="K81" i="3"/>
  <c r="I81" i="3"/>
  <c r="L80" i="3"/>
  <c r="K80" i="3"/>
  <c r="I80" i="3"/>
  <c r="L79" i="3"/>
  <c r="K79" i="3"/>
  <c r="I79" i="3"/>
  <c r="L78" i="3"/>
  <c r="K78" i="3"/>
  <c r="I78" i="3"/>
  <c r="L77" i="3"/>
  <c r="K77" i="3"/>
  <c r="I77" i="3"/>
  <c r="L76" i="3"/>
  <c r="K76" i="3"/>
  <c r="I76" i="3"/>
  <c r="L75" i="3"/>
  <c r="K75" i="3"/>
  <c r="I75" i="3"/>
  <c r="L74" i="3"/>
  <c r="K74" i="3"/>
  <c r="I74" i="3"/>
  <c r="L73" i="3"/>
  <c r="K73" i="3"/>
  <c r="I73" i="3"/>
  <c r="L72" i="3"/>
  <c r="K72" i="3"/>
  <c r="I72" i="3"/>
  <c r="L71" i="3"/>
  <c r="K71" i="3"/>
  <c r="I71" i="3"/>
  <c r="L70" i="3"/>
  <c r="K70" i="3"/>
  <c r="I70" i="3"/>
  <c r="L69" i="3"/>
  <c r="K69" i="3"/>
  <c r="I69" i="3"/>
  <c r="L68" i="3"/>
  <c r="K68" i="3"/>
  <c r="I68" i="3"/>
  <c r="L67" i="3"/>
  <c r="K67" i="3"/>
  <c r="I67" i="3"/>
  <c r="L66" i="3"/>
  <c r="K66" i="3"/>
  <c r="I66" i="3"/>
  <c r="L65" i="3"/>
  <c r="K65" i="3"/>
  <c r="I65" i="3"/>
  <c r="L64" i="3"/>
  <c r="K64" i="3"/>
  <c r="I64" i="3"/>
  <c r="L63" i="3"/>
  <c r="K63" i="3"/>
  <c r="I63" i="3"/>
  <c r="L62" i="3"/>
  <c r="K62" i="3"/>
  <c r="I62" i="3"/>
  <c r="L61" i="3"/>
  <c r="K61" i="3"/>
  <c r="I61" i="3"/>
  <c r="L60" i="3"/>
  <c r="K60" i="3"/>
  <c r="I60" i="3"/>
  <c r="L59" i="3"/>
  <c r="K59" i="3"/>
  <c r="I59" i="3"/>
  <c r="L58" i="3"/>
  <c r="K58" i="3"/>
  <c r="I58" i="3"/>
  <c r="L57" i="3"/>
  <c r="K57" i="3"/>
  <c r="I57" i="3"/>
  <c r="L56" i="3"/>
  <c r="K56" i="3"/>
  <c r="I56" i="3"/>
  <c r="L55" i="3"/>
  <c r="K55" i="3"/>
  <c r="I55" i="3"/>
  <c r="L52" i="3"/>
  <c r="K52" i="3"/>
  <c r="I52" i="3"/>
  <c r="L47" i="3"/>
  <c r="K47" i="3"/>
  <c r="I47" i="3"/>
  <c r="L42" i="3"/>
  <c r="K42" i="3"/>
  <c r="I42" i="3"/>
  <c r="L37" i="3"/>
  <c r="K37" i="3"/>
  <c r="I37" i="3"/>
  <c r="L32" i="3"/>
  <c r="K32" i="3"/>
  <c r="I32" i="3"/>
</calcChain>
</file>

<file path=xl/sharedStrings.xml><?xml version="1.0" encoding="utf-8"?>
<sst xmlns="http://schemas.openxmlformats.org/spreadsheetml/2006/main" count="255" uniqueCount="156">
  <si>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</si>
  <si>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</si>
  <si>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</si>
  <si>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</si>
  <si>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</si>
  <si>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</si>
  <si>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</si>
  <si>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</si>
  <si>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</si>
  <si>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</si>
  <si>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</si>
  <si>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</si>
  <si>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</si>
  <si>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</si>
  <si>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</si>
  <si>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</si>
  <si>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ROZDR-PP</t>
  </si>
  <si>
    <t>Rozdrabnianie pozostałości drzewnych na całej powierzchni bez mieszania z glebą</t>
  </si>
  <si>
    <t>HA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</si>
  <si>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</si>
  <si>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</si>
  <si>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</si>
  <si>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</si>
  <si>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</si>
  <si>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</si>
  <si>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27</t>
  </si>
  <si>
    <t>OPR-PSPAL</t>
  </si>
  <si>
    <t>Opryski środkami ochrony roślin opryskiwaczem plecakowym z napędem spalinowym</t>
  </si>
  <si>
    <t xml:space="preserve"> 67</t>
  </si>
  <si>
    <t>KOP-ROW</t>
  </si>
  <si>
    <t>Wykopy ziemne o różnych przekrojach</t>
  </si>
  <si>
    <t xml:space="preserve"> 69</t>
  </si>
  <si>
    <t>WYK-PA5CZ</t>
  </si>
  <si>
    <t>Wyorywanie bruzd pługiem leśnym na pow. do 0,50 ha (np. gniazda)</t>
  </si>
  <si>
    <t>KMTR</t>
  </si>
  <si>
    <t xml:space="preserve"> 73</t>
  </si>
  <si>
    <t>WYK-POGCZ</t>
  </si>
  <si>
    <t>Wyorywanie bruzd pługiem leśnym z pogłębiaczem na powierzchni pow. 0,5 ha</t>
  </si>
  <si>
    <t xml:space="preserve"> 74</t>
  </si>
  <si>
    <t>WYK-P5GCP</t>
  </si>
  <si>
    <t>Wyorywanie bruzd pługiem leśnym z pogłębiaczem na pow. do 0,5 ha (np. gniazda)</t>
  </si>
  <si>
    <t xml:space="preserve"> 95</t>
  </si>
  <si>
    <t>WYK-RAB1</t>
  </si>
  <si>
    <t>Wykonanie rabatowałków pługiem specjalistycznym 1-odkładnicowym</t>
  </si>
  <si>
    <t xml:space="preserve"> 96</t>
  </si>
  <si>
    <t>WYK-RAB2</t>
  </si>
  <si>
    <t>Wykonanie rabatowałków pługiem specjalistycznym 2-odkładnicowym</t>
  </si>
  <si>
    <t xml:space="preserve"> 99</t>
  </si>
  <si>
    <t>SADZ 1R</t>
  </si>
  <si>
    <t>Sadzenie 1-latek z odkrytym systemem korzeniowym</t>
  </si>
  <si>
    <t>TSZT</t>
  </si>
  <si>
    <t>100</t>
  </si>
  <si>
    <t>SADZ WIEL</t>
  </si>
  <si>
    <t>Sadzenie wielolatek z odkrytym systemem korzeniowym</t>
  </si>
  <si>
    <t>103</t>
  </si>
  <si>
    <t>SAD-BRYŁ</t>
  </si>
  <si>
    <t>Sadzenie sadzonek z zakrytym systemem korzeniowym</t>
  </si>
  <si>
    <t>111</t>
  </si>
  <si>
    <t>DOW-SADZ</t>
  </si>
  <si>
    <t>Dowóz sadzonek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</si>
  <si>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</si>
  <si>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</si>
  <si>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</si>
  <si>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</si>
  <si>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</si>
  <si>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</si>
  <si>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118</t>
  </si>
  <si>
    <t>OPR-CHWAS</t>
  </si>
  <si>
    <t>Chemiczne niszczenie chwastów opryskiwaczem ręcznym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</si>
  <si>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</si>
  <si>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</si>
  <si>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</si>
  <si>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</si>
  <si>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</si>
  <si>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</si>
  <si>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</si>
  <si>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</si>
  <si>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</si>
  <si>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144</t>
  </si>
  <si>
    <t>SZUK-OWA2</t>
  </si>
  <si>
    <t>Próbne poszukiwania owadów w ściole metodą dwóch drzew próbnych</t>
  </si>
  <si>
    <t>SZT</t>
  </si>
  <si>
    <t>145</t>
  </si>
  <si>
    <t>SMAR-PBIO</t>
  </si>
  <si>
    <t>Smarowanie pni biopreparatem</t>
  </si>
  <si>
    <t>147</t>
  </si>
  <si>
    <t>GRODZ-SN</t>
  </si>
  <si>
    <t>Grodzenie upraw przed zwierzyną siatką</t>
  </si>
  <si>
    <t>HM</t>
  </si>
  <si>
    <t>149</t>
  </si>
  <si>
    <t>GRODZ-SRN</t>
  </si>
  <si>
    <t>Grodzenie upraw przed zwierzyną siatką rozbiórkową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</si>
  <si>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</si>
  <si>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</si>
  <si>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</si>
  <si>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</si>
  <si>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</si>
  <si>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</si>
  <si>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</si>
  <si>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</si>
  <si>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</si>
  <si>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</si>
  <si>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160</t>
  </si>
  <si>
    <t>KOR-DRWI</t>
  </si>
  <si>
    <t>Ręczne korowanie drewna wielkowymiarowego iglastego i niszczenie kory</t>
  </si>
  <si>
    <t>171</t>
  </si>
  <si>
    <t>PPOŻ-PORZ</t>
  </si>
  <si>
    <t>Porządkowanie terenów na pasach przeciwpożarowych</t>
  </si>
  <si>
    <t>173</t>
  </si>
  <si>
    <t>ODN-PASP</t>
  </si>
  <si>
    <t>Odchwaszczanie, odnawianie pasów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</si>
  <si>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</si>
  <si>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</si>
  <si>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</si>
  <si>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</si>
  <si>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</si>
  <si>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</si>
  <si>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</si>
  <si>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</si>
  <si>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</si>
  <si>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403</t>
  </si>
  <si>
    <t>GODZ MH8</t>
  </si>
  <si>
    <t>Prace wykonywane innym sprzętem mechaniczny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</si>
  <si>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</si>
  <si>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</si>
  <si>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</si>
  <si>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</si>
  <si>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</si>
  <si>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</si>
  <si>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</si>
  <si>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</si>
  <si>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</si>
  <si>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</si>
  <si>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</si>
  <si>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</si>
  <si>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</si>
  <si>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</si>
  <si>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</si>
  <si>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</si>
  <si>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</si>
  <si>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</si>
  <si>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</si>
  <si>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</si>
  <si>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Milicz w roku 2024''  składamy niniejszym ofertę na pakiet Pakiet nr 13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</si>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</sst>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top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7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30"/>
  <sheetViews>
    <sheetView tabSelected="1" zoomScale="90" workbookViewId="0">
      <selection activeCell="B16" sqref="B16:I2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9" t="s">
        <v>141</v>
      </c>
      <c r="J2" s="19"/>
      <c r="K2" s="19"/>
      <c r="L2" s="19"/>
      <c r="M2" s="19"/>
      <c r="N2" s="19"/>
      <c r="O2" s="19"/>
    </row>
    <row r="3" spans="2:15" s="1" customFormat="1" ht="28.9" customHeight="1" x14ac:dyDescent="0.2">
      <c r="B3" s="37"/>
      <c r="C3" s="37"/>
      <c r="D3" s="37"/>
      <c r="E3" s="37"/>
    </row>
    <row r="4" spans="2:15" s="1" customFormat="1" ht="2.65" customHeight="1" x14ac:dyDescent="0.2">
      <c r="B4" s="15"/>
      <c r="C4" s="15"/>
      <c r="D4" s="15"/>
    </row>
    <row r="5" spans="2:15" s="1" customFormat="1" ht="28.9" customHeight="1" x14ac:dyDescent="0.2">
      <c r="B5" s="37"/>
      <c r="C5" s="37"/>
      <c r="D5" s="37"/>
      <c r="E5" s="37"/>
    </row>
    <row r="6" spans="2:15" s="1" customFormat="1" ht="2.65" customHeight="1" x14ac:dyDescent="0.2">
      <c r="B6" s="15"/>
      <c r="C6" s="15"/>
      <c r="D6" s="15"/>
    </row>
    <row r="7" spans="2:15" s="1" customFormat="1" ht="28.9" customHeight="1" x14ac:dyDescent="0.2">
      <c r="B7" s="37"/>
      <c r="C7" s="37"/>
      <c r="D7" s="37"/>
      <c r="E7" s="37"/>
    </row>
    <row r="8" spans="2:15" s="1" customFormat="1" ht="5.25" customHeight="1" x14ac:dyDescent="0.2">
      <c r="B8" s="15"/>
      <c r="C8" s="15"/>
      <c r="D8" s="15"/>
    </row>
    <row r="9" spans="2:15" s="1" customFormat="1" ht="4.1500000000000004" customHeight="1" x14ac:dyDescent="0.2"/>
    <row r="10" spans="2:15" s="1" customFormat="1" ht="6.95" customHeight="1" x14ac:dyDescent="0.2">
      <c r="B10" s="17" t="s">
        <v>125</v>
      </c>
      <c r="C10" s="17"/>
      <c r="D10" s="17"/>
    </row>
    <row r="11" spans="2:15" s="1" customFormat="1" ht="12.4" customHeight="1" x14ac:dyDescent="0.2">
      <c r="B11" s="17"/>
      <c r="C11" s="17"/>
      <c r="D11" s="17"/>
      <c r="G11" s="38" t="s">
        <v>126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6" t="s">
        <v>142</v>
      </c>
      <c r="F14" s="16"/>
      <c r="G14" s="16"/>
    </row>
    <row r="15" spans="2:15" s="1" customFormat="1" ht="43.15" customHeight="1" x14ac:dyDescent="0.2"/>
    <row r="16" spans="2:15" s="1" customFormat="1" ht="20.65" customHeight="1" x14ac:dyDescent="0.2">
      <c r="B16" s="13" t="s">
        <v>127</v>
      </c>
      <c r="C16" s="13"/>
      <c r="D16" s="13"/>
      <c r="E16" s="13"/>
      <c r="F16" s="13"/>
      <c r="G16" s="13"/>
      <c r="H16" s="13"/>
      <c r="I16" s="13"/>
    </row>
    <row r="17" spans="2:13" s="1" customFormat="1" ht="2.65" customHeight="1" x14ac:dyDescent="0.2"/>
    <row r="18" spans="2:13" s="1" customFormat="1" ht="20.65" customHeight="1" x14ac:dyDescent="0.2">
      <c r="B18" s="13" t="s">
        <v>128</v>
      </c>
      <c r="C18" s="13"/>
      <c r="D18" s="13"/>
      <c r="E18" s="13"/>
      <c r="F18" s="13"/>
      <c r="G18" s="13"/>
      <c r="H18" s="13"/>
      <c r="I18" s="13"/>
    </row>
    <row r="19" spans="2:13" s="1" customFormat="1" ht="2.65" customHeight="1" x14ac:dyDescent="0.2"/>
    <row r="20" spans="2:13" s="1" customFormat="1" ht="20.65" customHeight="1" x14ac:dyDescent="0.2">
      <c r="B20" s="13" t="s">
        <v>129</v>
      </c>
      <c r="C20" s="13"/>
      <c r="D20" s="13"/>
      <c r="E20" s="13"/>
      <c r="F20" s="13"/>
      <c r="G20" s="13"/>
      <c r="H20" s="13"/>
      <c r="I20" s="13"/>
    </row>
    <row r="21" spans="2:13" s="1" customFormat="1" ht="2.65" customHeight="1" x14ac:dyDescent="0.2"/>
    <row r="22" spans="2:13" s="1" customFormat="1" ht="20.65" customHeight="1" x14ac:dyDescent="0.2">
      <c r="B22" s="13" t="s">
        <v>130</v>
      </c>
      <c r="C22" s="13"/>
      <c r="D22" s="13"/>
      <c r="E22" s="13"/>
      <c r="F22" s="13"/>
      <c r="G22" s="13"/>
      <c r="H22" s="13"/>
      <c r="I22" s="13"/>
    </row>
    <row r="23" spans="2:13" s="1" customFormat="1" ht="34.700000000000003" customHeight="1" x14ac:dyDescent="0.2"/>
    <row r="24" spans="2:13" s="1" customFormat="1" ht="50.1" customHeight="1" x14ac:dyDescent="0.2">
      <c r="B24" s="11" t="s">
        <v>143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TEXT(F91,"#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3" t="s">
        <v>131</v>
      </c>
      <c r="C29" s="13"/>
      <c r="D29" s="13"/>
      <c r="E29" s="13"/>
      <c r="F29" s="13"/>
      <c r="G29" s="13"/>
      <c r="H29" s="13"/>
      <c r="I29" s="13"/>
      <c r="J29" s="13"/>
      <c r="K29" s="1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0" t="s">
        <v>10</v>
      </c>
      <c r="M31" s="20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462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3.2" customHeight="1" x14ac:dyDescent="0.2"/>
    <row r="34" spans="2:13" s="1" customFormat="1" ht="18.2" customHeight="1" x14ac:dyDescent="0.2">
      <c r="B34" s="13" t="s">
        <v>132</v>
      </c>
      <c r="C34" s="13"/>
      <c r="D34" s="13"/>
      <c r="E34" s="13"/>
      <c r="F34" s="13"/>
      <c r="G34" s="13"/>
      <c r="H34" s="13"/>
      <c r="I34" s="13"/>
      <c r="J34" s="13"/>
      <c r="K34" s="13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0" t="s">
        <v>10</v>
      </c>
      <c r="M36" s="20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2847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9"/>
    </row>
    <row r="38" spans="2:13" s="1" customFormat="1" ht="3.2" customHeight="1" x14ac:dyDescent="0.2"/>
    <row r="39" spans="2:13" s="1" customFormat="1" ht="18.2" customHeight="1" x14ac:dyDescent="0.2">
      <c r="B39" s="13" t="s">
        <v>133</v>
      </c>
      <c r="C39" s="13"/>
      <c r="D39" s="13"/>
      <c r="E39" s="13"/>
      <c r="F39" s="13"/>
      <c r="G39" s="13"/>
      <c r="H39" s="13"/>
      <c r="I39" s="13"/>
      <c r="J39" s="13"/>
      <c r="K39" s="13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0" t="s">
        <v>10</v>
      </c>
      <c r="M41" s="20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2263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9"/>
    </row>
    <row r="43" spans="2:13" s="1" customFormat="1" ht="3.2" customHeight="1" x14ac:dyDescent="0.2"/>
    <row r="44" spans="2:13" s="1" customFormat="1" ht="18.2" customHeight="1" x14ac:dyDescent="0.2">
      <c r="B44" s="13" t="s">
        <v>134</v>
      </c>
      <c r="C44" s="13"/>
      <c r="D44" s="13"/>
      <c r="E44" s="13"/>
      <c r="F44" s="13"/>
      <c r="G44" s="13"/>
      <c r="H44" s="13"/>
      <c r="I44" s="13"/>
      <c r="J44" s="13"/>
      <c r="K44" s="13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0" t="s">
        <v>10</v>
      </c>
      <c r="M46" s="20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594</v>
      </c>
      <c r="H47" s="23">
        <v>0</v>
      </c>
      <c r="I47" s="21">
        <f>ROUND(G47* H47,2)</f>
        <v>0</v>
      </c>
      <c r="J47" s="5">
        <v>8</v>
      </c>
      <c r="K47" s="21">
        <f>ROUND(I47* J47/100,2)</f>
        <v>0</v>
      </c>
      <c r="L47" s="22">
        <f>ROUND(I47+ K47,2)</f>
        <v>0</v>
      </c>
      <c r="M47" s="9"/>
    </row>
    <row r="48" spans="2:13" s="1" customFormat="1" ht="3.2" customHeight="1" x14ac:dyDescent="0.2"/>
    <row r="49" spans="2:13" s="1" customFormat="1" ht="18.2" customHeight="1" x14ac:dyDescent="0.2">
      <c r="B49" s="13" t="s">
        <v>135</v>
      </c>
      <c r="C49" s="13"/>
      <c r="D49" s="13"/>
      <c r="E49" s="13"/>
      <c r="F49" s="13"/>
      <c r="G49" s="13"/>
      <c r="H49" s="13"/>
      <c r="I49" s="13"/>
      <c r="J49" s="13"/>
      <c r="K49" s="13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0" t="s">
        <v>10</v>
      </c>
      <c r="M51" s="20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790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9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0" t="s">
        <v>10</v>
      </c>
      <c r="M54" s="20"/>
    </row>
    <row r="55" spans="2:13" s="1" customFormat="1" ht="28.9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0.96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9"/>
    </row>
    <row r="56" spans="2:13" s="1" customFormat="1" ht="38.85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6.64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9"/>
    </row>
    <row r="57" spans="2:13" s="1" customFormat="1" ht="38.85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18</v>
      </c>
      <c r="G57" s="8">
        <v>7.32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9"/>
    </row>
    <row r="58" spans="2:13" s="1" customFormat="1" ht="28.9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18</v>
      </c>
      <c r="G58" s="8">
        <v>4.97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19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14</v>
      </c>
      <c r="G59" s="8">
        <v>41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28.9" customHeight="1" x14ac:dyDescent="0.2">
      <c r="B60" s="5">
        <v>11</v>
      </c>
      <c r="C60" s="6" t="s">
        <v>31</v>
      </c>
      <c r="D60" s="6" t="s">
        <v>32</v>
      </c>
      <c r="E60" s="7" t="s">
        <v>33</v>
      </c>
      <c r="F60" s="6" t="s">
        <v>34</v>
      </c>
      <c r="G60" s="8">
        <v>11.79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28.9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34</v>
      </c>
      <c r="G61" s="8">
        <v>12.52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28.9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34</v>
      </c>
      <c r="G62" s="8">
        <v>15.11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28.9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34</v>
      </c>
      <c r="G63" s="8">
        <v>9.1199999999999992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28.9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34</v>
      </c>
      <c r="G64" s="8">
        <v>35.76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9"/>
    </row>
    <row r="65" spans="2:13" s="1" customFormat="1" ht="19.7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50</v>
      </c>
      <c r="G65" s="8">
        <v>8.85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9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50</v>
      </c>
      <c r="G66" s="8">
        <v>21.1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9"/>
    </row>
    <row r="67" spans="2:13" s="1" customFormat="1" ht="19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50</v>
      </c>
      <c r="G67" s="8">
        <v>40.35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9"/>
    </row>
    <row r="68" spans="2:13" s="1" customFormat="1" ht="19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50</v>
      </c>
      <c r="G68" s="8">
        <v>70.3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9"/>
    </row>
    <row r="69" spans="2:13" s="1" customFormat="1" ht="28.9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18</v>
      </c>
      <c r="G69" s="8">
        <v>4.5199999999999996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9"/>
    </row>
    <row r="70" spans="2:13" s="1" customFormat="1" ht="28.9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18</v>
      </c>
      <c r="G70" s="8">
        <v>23.98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9"/>
    </row>
    <row r="71" spans="2:13" s="1" customFormat="1" ht="19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18</v>
      </c>
      <c r="G71" s="8">
        <v>33.01</v>
      </c>
      <c r="H71" s="23">
        <v>0</v>
      </c>
      <c r="I71" s="21">
        <f>ROUND(G71* H71,2)</f>
        <v>0</v>
      </c>
      <c r="J71" s="5">
        <v>8</v>
      </c>
      <c r="K71" s="21">
        <f>ROUND(I71* J71/100,2)</f>
        <v>0</v>
      </c>
      <c r="L71" s="22">
        <f>ROUND(I71+ K71,2)</f>
        <v>0</v>
      </c>
      <c r="M71" s="9"/>
    </row>
    <row r="72" spans="2:13" s="1" customFormat="1" ht="19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18</v>
      </c>
      <c r="G72" s="8">
        <v>3.81</v>
      </c>
      <c r="H72" s="23">
        <v>0</v>
      </c>
      <c r="I72" s="21">
        <f>ROUND(G72* H72,2)</f>
        <v>0</v>
      </c>
      <c r="J72" s="5">
        <v>8</v>
      </c>
      <c r="K72" s="21">
        <f>ROUND(I72* J72/100,2)</f>
        <v>0</v>
      </c>
      <c r="L72" s="22">
        <f>ROUND(I72+ K72,2)</f>
        <v>0</v>
      </c>
      <c r="M72" s="9"/>
    </row>
    <row r="73" spans="2:13" s="1" customFormat="1" ht="19.7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18</v>
      </c>
      <c r="G73" s="8">
        <v>20.89</v>
      </c>
      <c r="H73" s="23">
        <v>0</v>
      </c>
      <c r="I73" s="21">
        <f>ROUND(G73* H73,2)</f>
        <v>0</v>
      </c>
      <c r="J73" s="5">
        <v>8</v>
      </c>
      <c r="K73" s="21">
        <f>ROUND(I73* J73/100,2)</f>
        <v>0</v>
      </c>
      <c r="L73" s="22">
        <f>ROUND(I73+ K73,2)</f>
        <v>0</v>
      </c>
      <c r="M73" s="9"/>
    </row>
    <row r="74" spans="2:13" s="1" customFormat="1" ht="28.9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18</v>
      </c>
      <c r="G74" s="8">
        <v>2.02</v>
      </c>
      <c r="H74" s="23">
        <v>0</v>
      </c>
      <c r="I74" s="21">
        <f>ROUND(G74* H74,2)</f>
        <v>0</v>
      </c>
      <c r="J74" s="5">
        <v>8</v>
      </c>
      <c r="K74" s="21">
        <f>ROUND(I74* J74/100,2)</f>
        <v>0</v>
      </c>
      <c r="L74" s="22">
        <f>ROUND(I74+ K74,2)</f>
        <v>0</v>
      </c>
      <c r="M74" s="9"/>
    </row>
    <row r="75" spans="2:13" s="1" customFormat="1" ht="28.9" customHeight="1" x14ac:dyDescent="0.2">
      <c r="B75" s="5">
        <v>26</v>
      </c>
      <c r="C75" s="6" t="s">
        <v>78</v>
      </c>
      <c r="D75" s="6" t="s">
        <v>79</v>
      </c>
      <c r="E75" s="7" t="s">
        <v>80</v>
      </c>
      <c r="F75" s="6" t="s">
        <v>81</v>
      </c>
      <c r="G75" s="8">
        <v>3</v>
      </c>
      <c r="H75" s="23">
        <v>0</v>
      </c>
      <c r="I75" s="21">
        <f>ROUND(G75* H75,2)</f>
        <v>0</v>
      </c>
      <c r="J75" s="5">
        <v>8</v>
      </c>
      <c r="K75" s="21">
        <f>ROUND(I75* J75/100,2)</f>
        <v>0</v>
      </c>
      <c r="L75" s="22">
        <f>ROUND(I75+ K75,2)</f>
        <v>0</v>
      </c>
      <c r="M75" s="9"/>
    </row>
    <row r="76" spans="2:13" s="1" customFormat="1" ht="19.7" customHeight="1" x14ac:dyDescent="0.2">
      <c r="B76" s="5">
        <v>27</v>
      </c>
      <c r="C76" s="6" t="s">
        <v>82</v>
      </c>
      <c r="D76" s="6" t="s">
        <v>83</v>
      </c>
      <c r="E76" s="7" t="s">
        <v>84</v>
      </c>
      <c r="F76" s="6" t="s">
        <v>18</v>
      </c>
      <c r="G76" s="8">
        <v>10</v>
      </c>
      <c r="H76" s="23">
        <v>0</v>
      </c>
      <c r="I76" s="21">
        <f>ROUND(G76* H76,2)</f>
        <v>0</v>
      </c>
      <c r="J76" s="5">
        <v>8</v>
      </c>
      <c r="K76" s="21">
        <f>ROUND(I76* J76/100,2)</f>
        <v>0</v>
      </c>
      <c r="L76" s="22">
        <f>ROUND(I76+ K76,2)</f>
        <v>0</v>
      </c>
      <c r="M76" s="9"/>
    </row>
    <row r="77" spans="2:13" s="1" customFormat="1" ht="19.7" customHeight="1" x14ac:dyDescent="0.2">
      <c r="B77" s="5">
        <v>28</v>
      </c>
      <c r="C77" s="6" t="s">
        <v>85</v>
      </c>
      <c r="D77" s="6" t="s">
        <v>86</v>
      </c>
      <c r="E77" s="7" t="s">
        <v>87</v>
      </c>
      <c r="F77" s="6" t="s">
        <v>88</v>
      </c>
      <c r="G77" s="8">
        <v>43.31</v>
      </c>
      <c r="H77" s="23">
        <v>0</v>
      </c>
      <c r="I77" s="21">
        <f>ROUND(G77* H77,2)</f>
        <v>0</v>
      </c>
      <c r="J77" s="5">
        <v>23</v>
      </c>
      <c r="K77" s="21">
        <f>ROUND(I77* J77/100,2)</f>
        <v>0</v>
      </c>
      <c r="L77" s="22">
        <f>ROUND(I77+ K77,2)</f>
        <v>0</v>
      </c>
      <c r="M77" s="9"/>
    </row>
    <row r="78" spans="2:13" s="1" customFormat="1" ht="19.7" customHeight="1" x14ac:dyDescent="0.2">
      <c r="B78" s="5">
        <v>29</v>
      </c>
      <c r="C78" s="6" t="s">
        <v>89</v>
      </c>
      <c r="D78" s="6" t="s">
        <v>90</v>
      </c>
      <c r="E78" s="7" t="s">
        <v>91</v>
      </c>
      <c r="F78" s="6" t="s">
        <v>88</v>
      </c>
      <c r="G78" s="8">
        <v>2.04</v>
      </c>
      <c r="H78" s="23">
        <v>0</v>
      </c>
      <c r="I78" s="21">
        <f>ROUND(G78* H78,2)</f>
        <v>0</v>
      </c>
      <c r="J78" s="5">
        <v>23</v>
      </c>
      <c r="K78" s="21">
        <f>ROUND(I78* J78/100,2)</f>
        <v>0</v>
      </c>
      <c r="L78" s="22">
        <f>ROUND(I78+ K78,2)</f>
        <v>0</v>
      </c>
      <c r="M78" s="9"/>
    </row>
    <row r="79" spans="2:13" s="1" customFormat="1" ht="19.7" customHeight="1" x14ac:dyDescent="0.2">
      <c r="B79" s="5">
        <v>30</v>
      </c>
      <c r="C79" s="6" t="s">
        <v>92</v>
      </c>
      <c r="D79" s="6" t="s">
        <v>93</v>
      </c>
      <c r="E79" s="7" t="s">
        <v>94</v>
      </c>
      <c r="F79" s="6" t="s">
        <v>81</v>
      </c>
      <c r="G79" s="8">
        <v>1126</v>
      </c>
      <c r="H79" s="23">
        <v>0</v>
      </c>
      <c r="I79" s="21">
        <f>ROUND(G79* H79,2)</f>
        <v>0</v>
      </c>
      <c r="J79" s="5">
        <v>23</v>
      </c>
      <c r="K79" s="21">
        <f>ROUND(I79* J79/100,2)</f>
        <v>0</v>
      </c>
      <c r="L79" s="22">
        <f>ROUND(I79+ K79,2)</f>
        <v>0</v>
      </c>
      <c r="M79" s="9"/>
    </row>
    <row r="80" spans="2:13" s="1" customFormat="1" ht="19.7" customHeight="1" x14ac:dyDescent="0.2">
      <c r="B80" s="5">
        <v>31</v>
      </c>
      <c r="C80" s="6" t="s">
        <v>95</v>
      </c>
      <c r="D80" s="6" t="s">
        <v>96</v>
      </c>
      <c r="E80" s="7" t="s">
        <v>97</v>
      </c>
      <c r="F80" s="6" t="s">
        <v>88</v>
      </c>
      <c r="G80" s="8">
        <v>18.77</v>
      </c>
      <c r="H80" s="23">
        <v>0</v>
      </c>
      <c r="I80" s="21">
        <f>ROUND(G80* H80,2)</f>
        <v>0</v>
      </c>
      <c r="J80" s="5">
        <v>23</v>
      </c>
      <c r="K80" s="21">
        <f>ROUND(I80* J80/100,2)</f>
        <v>0</v>
      </c>
      <c r="L80" s="22">
        <f>ROUND(I80+ K80,2)</f>
        <v>0</v>
      </c>
      <c r="M80" s="9"/>
    </row>
    <row r="81" spans="2:14" s="1" customFormat="1" ht="19.7" customHeight="1" x14ac:dyDescent="0.2">
      <c r="B81" s="5">
        <v>32</v>
      </c>
      <c r="C81" s="6" t="s">
        <v>98</v>
      </c>
      <c r="D81" s="6" t="s">
        <v>99</v>
      </c>
      <c r="E81" s="7" t="s">
        <v>100</v>
      </c>
      <c r="F81" s="6" t="s">
        <v>101</v>
      </c>
      <c r="G81" s="8">
        <v>240</v>
      </c>
      <c r="H81" s="23">
        <v>0</v>
      </c>
      <c r="I81" s="21">
        <f>ROUND(G81* H81,2)</f>
        <v>0</v>
      </c>
      <c r="J81" s="5">
        <v>23</v>
      </c>
      <c r="K81" s="21">
        <f>ROUND(I81* J81/100,2)</f>
        <v>0</v>
      </c>
      <c r="L81" s="22">
        <f>ROUND(I81+ K81,2)</f>
        <v>0</v>
      </c>
      <c r="M81" s="9"/>
    </row>
    <row r="82" spans="2:14" s="1" customFormat="1" ht="28.9" customHeight="1" x14ac:dyDescent="0.2">
      <c r="B82" s="5">
        <v>33</v>
      </c>
      <c r="C82" s="6" t="s">
        <v>102</v>
      </c>
      <c r="D82" s="6" t="s">
        <v>103</v>
      </c>
      <c r="E82" s="7" t="s">
        <v>104</v>
      </c>
      <c r="F82" s="6" t="s">
        <v>14</v>
      </c>
      <c r="G82" s="8">
        <v>10</v>
      </c>
      <c r="H82" s="23">
        <v>0</v>
      </c>
      <c r="I82" s="21">
        <f>ROUND(G82* H82,2)</f>
        <v>0</v>
      </c>
      <c r="J82" s="5">
        <v>8</v>
      </c>
      <c r="K82" s="21">
        <f>ROUND(I82* J82/100,2)</f>
        <v>0</v>
      </c>
      <c r="L82" s="22">
        <f>ROUND(I82+ K82,2)</f>
        <v>0</v>
      </c>
      <c r="M82" s="9"/>
    </row>
    <row r="83" spans="2:14" s="1" customFormat="1" ht="19.7" customHeight="1" x14ac:dyDescent="0.2">
      <c r="B83" s="5">
        <v>34</v>
      </c>
      <c r="C83" s="6" t="s">
        <v>105</v>
      </c>
      <c r="D83" s="6" t="s">
        <v>106</v>
      </c>
      <c r="E83" s="7" t="s">
        <v>107</v>
      </c>
      <c r="F83" s="6" t="s">
        <v>18</v>
      </c>
      <c r="G83" s="8">
        <v>3</v>
      </c>
      <c r="H83" s="23">
        <v>0</v>
      </c>
      <c r="I83" s="21">
        <f>ROUND(G83* H83,2)</f>
        <v>0</v>
      </c>
      <c r="J83" s="5">
        <v>8</v>
      </c>
      <c r="K83" s="21">
        <f>ROUND(I83* J83/100,2)</f>
        <v>0</v>
      </c>
      <c r="L83" s="22">
        <f>ROUND(I83+ K83,2)</f>
        <v>0</v>
      </c>
      <c r="M83" s="9"/>
    </row>
    <row r="84" spans="2:14" s="1" customFormat="1" ht="19.7" customHeight="1" x14ac:dyDescent="0.2">
      <c r="B84" s="5">
        <v>35</v>
      </c>
      <c r="C84" s="6" t="s">
        <v>108</v>
      </c>
      <c r="D84" s="6" t="s">
        <v>109</v>
      </c>
      <c r="E84" s="7" t="s">
        <v>110</v>
      </c>
      <c r="F84" s="6" t="s">
        <v>34</v>
      </c>
      <c r="G84" s="8">
        <v>4.4000000000000004</v>
      </c>
      <c r="H84" s="23">
        <v>0</v>
      </c>
      <c r="I84" s="21">
        <f>ROUND(G84* H84,2)</f>
        <v>0</v>
      </c>
      <c r="J84" s="5">
        <v>8</v>
      </c>
      <c r="K84" s="21">
        <f>ROUND(I84* J84/100,2)</f>
        <v>0</v>
      </c>
      <c r="L84" s="22">
        <f>ROUND(I84+ K84,2)</f>
        <v>0</v>
      </c>
      <c r="M84" s="9"/>
    </row>
    <row r="85" spans="2:14" s="1" customFormat="1" ht="28.9" customHeight="1" x14ac:dyDescent="0.2">
      <c r="B85" s="5">
        <v>36</v>
      </c>
      <c r="C85" s="6" t="s">
        <v>111</v>
      </c>
      <c r="D85" s="6" t="s">
        <v>112</v>
      </c>
      <c r="E85" s="7" t="s">
        <v>113</v>
      </c>
      <c r="F85" s="6" t="s">
        <v>101</v>
      </c>
      <c r="G85" s="8">
        <v>50</v>
      </c>
      <c r="H85" s="23">
        <v>0</v>
      </c>
      <c r="I85" s="21">
        <f>ROUND(G85* H85,2)</f>
        <v>0</v>
      </c>
      <c r="J85" s="5">
        <v>8</v>
      </c>
      <c r="K85" s="21">
        <f>ROUND(I85* J85/100,2)</f>
        <v>0</v>
      </c>
      <c r="L85" s="22">
        <f>ROUND(I85+ K85,2)</f>
        <v>0</v>
      </c>
      <c r="M85" s="9"/>
    </row>
    <row r="86" spans="2:14" s="1" customFormat="1" ht="19.7" customHeight="1" x14ac:dyDescent="0.2">
      <c r="B86" s="5">
        <v>37</v>
      </c>
      <c r="C86" s="6" t="s">
        <v>114</v>
      </c>
      <c r="D86" s="6" t="s">
        <v>115</v>
      </c>
      <c r="E86" s="7" t="s">
        <v>116</v>
      </c>
      <c r="F86" s="6" t="s">
        <v>101</v>
      </c>
      <c r="G86" s="8">
        <v>519.5</v>
      </c>
      <c r="H86" s="23">
        <v>0</v>
      </c>
      <c r="I86" s="21">
        <f>ROUND(G86* H86,2)</f>
        <v>0</v>
      </c>
      <c r="J86" s="5">
        <v>8</v>
      </c>
      <c r="K86" s="21">
        <f>ROUND(I86* J86/100,2)</f>
        <v>0</v>
      </c>
      <c r="L86" s="22">
        <f>ROUND(I86+ K86,2)</f>
        <v>0</v>
      </c>
      <c r="M86" s="9"/>
    </row>
    <row r="87" spans="2:14" s="1" customFormat="1" ht="19.7" customHeight="1" x14ac:dyDescent="0.2">
      <c r="B87" s="5">
        <v>38</v>
      </c>
      <c r="C87" s="6" t="s">
        <v>117</v>
      </c>
      <c r="D87" s="6" t="s">
        <v>118</v>
      </c>
      <c r="E87" s="7" t="s">
        <v>119</v>
      </c>
      <c r="F87" s="6" t="s">
        <v>101</v>
      </c>
      <c r="G87" s="8">
        <v>38</v>
      </c>
      <c r="H87" s="23">
        <v>0</v>
      </c>
      <c r="I87" s="21">
        <f>ROUND(G87* H87,2)</f>
        <v>0</v>
      </c>
      <c r="J87" s="5">
        <v>8</v>
      </c>
      <c r="K87" s="21">
        <f>ROUND(I87* J87/100,2)</f>
        <v>0</v>
      </c>
      <c r="L87" s="22">
        <f>ROUND(I87+ K87,2)</f>
        <v>0</v>
      </c>
      <c r="M87" s="9"/>
    </row>
    <row r="88" spans="2:14" s="1" customFormat="1" ht="19.7" customHeight="1" x14ac:dyDescent="0.2">
      <c r="B88" s="5">
        <v>39</v>
      </c>
      <c r="C88" s="6" t="s">
        <v>120</v>
      </c>
      <c r="D88" s="6" t="s">
        <v>121</v>
      </c>
      <c r="E88" s="7" t="s">
        <v>122</v>
      </c>
      <c r="F88" s="6" t="s">
        <v>101</v>
      </c>
      <c r="G88" s="8">
        <v>157</v>
      </c>
      <c r="H88" s="23">
        <v>0</v>
      </c>
      <c r="I88" s="21">
        <f>ROUND(G88* H88,2)</f>
        <v>0</v>
      </c>
      <c r="J88" s="5">
        <v>8</v>
      </c>
      <c r="K88" s="21">
        <f>ROUND(I88* J88/100,2)</f>
        <v>0</v>
      </c>
      <c r="L88" s="22">
        <f>ROUND(I88+ K88,2)</f>
        <v>0</v>
      </c>
      <c r="M88" s="9"/>
    </row>
    <row r="89" spans="2:14" s="1" customFormat="1" ht="55.9" customHeight="1" x14ac:dyDescent="0.2"/>
    <row r="90" spans="2:14" s="1" customFormat="1" ht="21.4" customHeight="1" x14ac:dyDescent="0.2">
      <c r="B90" s="14" t="s">
        <v>123</v>
      </c>
      <c r="C90" s="14"/>
      <c r="D90" s="14"/>
      <c r="E90" s="14"/>
      <c r="F90" s="24">
        <f>ROUND(I32+I37+I42+I47+I52+I55+I56+I57+I58+I59+I60+I61+I62+I63+I64+I65+I66+I67+I68+I69+I70+I71+I72+I73+I74+I75+I76+I77+I78+I79+I80+I81+I82+I83+I84+I85+I86+I87+I88,2)</f>
        <v>0</v>
      </c>
      <c r="G90" s="25"/>
      <c r="H90" s="25"/>
      <c r="I90" s="25"/>
      <c r="J90" s="25"/>
      <c r="K90" s="25"/>
      <c r="L90" s="25"/>
      <c r="M90" s="26"/>
    </row>
    <row r="91" spans="2:14" s="1" customFormat="1" ht="21.4" customHeight="1" x14ac:dyDescent="0.2">
      <c r="B91" s="14" t="s">
        <v>124</v>
      </c>
      <c r="C91" s="14"/>
      <c r="D91" s="14"/>
      <c r="E91" s="14"/>
      <c r="F91" s="27">
        <f>ROUND(L32+L37+L42+L47+L52+L55+L56+L57+L58+L59+L60+L61+L62+L63+L64+L65+L66+L67+L68+L69+L70+L71+L72+L73+L74+L75+L76+L77+L78+L79+L80+L81+L82+L83+L84+L85+L86+L87+L88,2)</f>
        <v>0</v>
      </c>
      <c r="G91" s="28"/>
      <c r="H91" s="28"/>
      <c r="I91" s="28"/>
      <c r="J91" s="28"/>
      <c r="K91" s="28"/>
      <c r="L91" s="28"/>
      <c r="M91" s="29"/>
    </row>
    <row r="92" spans="2:14" s="1" customFormat="1" ht="11.1" customHeight="1" x14ac:dyDescent="0.2"/>
    <row r="93" spans="2:14" s="1" customFormat="1" ht="80.099999999999994" customHeight="1" x14ac:dyDescent="0.2">
      <c r="B93" s="31" t="s">
        <v>144</v>
      </c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</row>
    <row r="94" spans="2:14" s="1" customFormat="1" ht="2.65" customHeight="1" x14ac:dyDescent="0.2"/>
    <row r="95" spans="2:14" s="1" customFormat="1" ht="110.1" customHeight="1" x14ac:dyDescent="0.2">
      <c r="B95" s="31" t="s">
        <v>145</v>
      </c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</row>
    <row r="96" spans="2:14" s="1" customFormat="1" ht="5.25" customHeight="1" x14ac:dyDescent="0.2"/>
    <row r="97" spans="2:14" s="1" customFormat="1" ht="110.1" customHeight="1" x14ac:dyDescent="0.2">
      <c r="B97" s="10" t="s">
        <v>146</v>
      </c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</row>
    <row r="98" spans="2:14" s="1" customFormat="1" ht="5.25" customHeight="1" x14ac:dyDescent="0.2"/>
    <row r="99" spans="2:14" s="1" customFormat="1" ht="37.9" customHeight="1" x14ac:dyDescent="0.2">
      <c r="B99" s="32" t="s">
        <v>137</v>
      </c>
      <c r="C99" s="32"/>
      <c r="D99" s="32"/>
      <c r="E99" s="32"/>
      <c r="F99" s="34" t="s">
        <v>138</v>
      </c>
      <c r="G99" s="34"/>
      <c r="H99" s="34"/>
      <c r="I99" s="34"/>
      <c r="J99" s="34"/>
      <c r="K99" s="34"/>
      <c r="L99" s="34"/>
    </row>
    <row r="100" spans="2:14" s="1" customFormat="1" ht="28.9" customHeight="1" x14ac:dyDescent="0.2"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</row>
    <row r="101" spans="2:14" s="1" customFormat="1" ht="28.9" customHeight="1" x14ac:dyDescent="0.2"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</row>
    <row r="102" spans="2:14" s="1" customFormat="1" ht="28.9" customHeight="1" x14ac:dyDescent="0.2"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</row>
    <row r="103" spans="2:14" s="1" customFormat="1" ht="28.9" customHeight="1" x14ac:dyDescent="0.2"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</row>
    <row r="104" spans="2:14" s="1" customFormat="1" ht="2.65" customHeight="1" x14ac:dyDescent="0.2"/>
    <row r="105" spans="2:14" s="1" customFormat="1" ht="203.1" customHeight="1" x14ac:dyDescent="0.2">
      <c r="B105" s="31" t="s">
        <v>147</v>
      </c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</row>
    <row r="106" spans="2:14" s="1" customFormat="1" ht="2.65" customHeight="1" x14ac:dyDescent="0.2"/>
    <row r="107" spans="2:14" s="1" customFormat="1" ht="36.950000000000003" customHeight="1" x14ac:dyDescent="0.2">
      <c r="B107" s="35" t="s">
        <v>148</v>
      </c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</row>
    <row r="108" spans="2:14" s="1" customFormat="1" ht="2.65" customHeight="1" x14ac:dyDescent="0.2"/>
    <row r="109" spans="2:14" s="1" customFormat="1" ht="37.9" customHeight="1" x14ac:dyDescent="0.2">
      <c r="B109" s="32" t="s">
        <v>139</v>
      </c>
      <c r="C109" s="32"/>
      <c r="D109" s="32"/>
      <c r="E109" s="32"/>
      <c r="F109" s="36" t="s">
        <v>140</v>
      </c>
      <c r="G109" s="36"/>
      <c r="H109" s="36"/>
      <c r="I109" s="36"/>
      <c r="J109" s="36"/>
      <c r="K109" s="36"/>
      <c r="L109" s="36"/>
    </row>
    <row r="110" spans="2:14" s="1" customFormat="1" ht="28.9" customHeight="1" x14ac:dyDescent="0.2"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</row>
    <row r="111" spans="2:14" s="1" customFormat="1" ht="28.9" customHeight="1" x14ac:dyDescent="0.2"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</row>
    <row r="112" spans="2:14" s="1" customFormat="1" ht="28.9" customHeight="1" x14ac:dyDescent="0.2"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</row>
    <row r="113" spans="2:14" s="1" customFormat="1" ht="28.9" customHeight="1" x14ac:dyDescent="0.2"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</row>
    <row r="114" spans="2:14" s="1" customFormat="1" ht="2.65" customHeight="1" x14ac:dyDescent="0.2"/>
    <row r="115" spans="2:14" s="1" customFormat="1" ht="159.94999999999999" customHeight="1" x14ac:dyDescent="0.2">
      <c r="B115" s="31" t="s">
        <v>149</v>
      </c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</row>
    <row r="116" spans="2:14" s="1" customFormat="1" ht="2.65" customHeight="1" x14ac:dyDescent="0.2"/>
    <row r="117" spans="2:14" s="1" customFormat="1" ht="54.95" customHeight="1" x14ac:dyDescent="0.2">
      <c r="B117" s="31" t="s">
        <v>150</v>
      </c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</row>
    <row r="118" spans="2:14" s="1" customFormat="1" ht="2.65" customHeight="1" x14ac:dyDescent="0.2"/>
    <row r="119" spans="2:14" s="1" customFormat="1" ht="60" customHeight="1" x14ac:dyDescent="0.2">
      <c r="B119" s="10" t="s">
        <v>151</v>
      </c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</row>
    <row r="120" spans="2:14" s="1" customFormat="1" ht="2.65" customHeight="1" x14ac:dyDescent="0.2"/>
    <row r="121" spans="2:14" s="1" customFormat="1" ht="48" customHeight="1" x14ac:dyDescent="0.2">
      <c r="B121" s="10" t="s">
        <v>152</v>
      </c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</row>
    <row r="122" spans="2:14" s="1" customFormat="1" ht="2.65" customHeight="1" x14ac:dyDescent="0.2"/>
    <row r="123" spans="2:14" s="1" customFormat="1" ht="125.1" customHeight="1" x14ac:dyDescent="0.2">
      <c r="B123" s="31" t="s">
        <v>153</v>
      </c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</row>
    <row r="124" spans="2:14" s="1" customFormat="1" ht="2.65" customHeight="1" x14ac:dyDescent="0.2"/>
    <row r="125" spans="2:14" s="1" customFormat="1" ht="84.95" customHeight="1" x14ac:dyDescent="0.2">
      <c r="B125" s="31" t="s">
        <v>154</v>
      </c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</row>
    <row r="126" spans="2:14" s="1" customFormat="1" ht="86.85" customHeight="1" x14ac:dyDescent="0.2"/>
    <row r="127" spans="2:14" s="1" customFormat="1" ht="17.649999999999999" customHeight="1" x14ac:dyDescent="0.2">
      <c r="I127" s="18" t="s">
        <v>136</v>
      </c>
      <c r="J127" s="18"/>
    </row>
    <row r="128" spans="2:14" s="1" customFormat="1" ht="145.15" customHeight="1" x14ac:dyDescent="0.2"/>
    <row r="129" spans="2:10" s="1" customFormat="1" ht="81.599999999999994" customHeight="1" x14ac:dyDescent="0.2">
      <c r="B129" s="12" t="s">
        <v>155</v>
      </c>
      <c r="C129" s="12"/>
      <c r="D129" s="12"/>
      <c r="E129" s="12"/>
      <c r="F129" s="12"/>
      <c r="G129" s="12"/>
      <c r="H129" s="12"/>
      <c r="I129" s="12"/>
      <c r="J129" s="12"/>
    </row>
    <row r="130" spans="2:10" s="1" customFormat="1" ht="28.9" customHeight="1" x14ac:dyDescent="0.2"/>
  </sheetData>
  <mergeCells count="103">
    <mergeCell ref="L87:M87"/>
    <mergeCell ref="L88:M88"/>
    <mergeCell ref="L80:M80"/>
    <mergeCell ref="L81:M81"/>
    <mergeCell ref="L82:M82"/>
    <mergeCell ref="L83:M83"/>
    <mergeCell ref="L84:M84"/>
    <mergeCell ref="L77:M77"/>
    <mergeCell ref="L78:M78"/>
    <mergeCell ref="L79:M79"/>
    <mergeCell ref="L85:M85"/>
    <mergeCell ref="L86:M86"/>
    <mergeCell ref="L72:M72"/>
    <mergeCell ref="L73:M73"/>
    <mergeCell ref="L74:M74"/>
    <mergeCell ref="L75:M75"/>
    <mergeCell ref="L76:M76"/>
    <mergeCell ref="L55:M55"/>
    <mergeCell ref="L56:M56"/>
    <mergeCell ref="L57:M57"/>
    <mergeCell ref="L70:M70"/>
    <mergeCell ref="L71:M71"/>
    <mergeCell ref="I2:O2"/>
    <mergeCell ref="L31:M31"/>
    <mergeCell ref="L32:M32"/>
    <mergeCell ref="L36:M36"/>
    <mergeCell ref="L37:M37"/>
    <mergeCell ref="B16:I16"/>
    <mergeCell ref="B18:I18"/>
    <mergeCell ref="B20:I20"/>
    <mergeCell ref="B22:I22"/>
    <mergeCell ref="B3:E3"/>
    <mergeCell ref="B5:E5"/>
    <mergeCell ref="B7:E7"/>
    <mergeCell ref="B4:D4"/>
    <mergeCell ref="B44:K44"/>
    <mergeCell ref="B49:K49"/>
    <mergeCell ref="B6:D6"/>
    <mergeCell ref="B8:D8"/>
    <mergeCell ref="E14:G14"/>
    <mergeCell ref="G11:N12"/>
    <mergeCell ref="B10:D11"/>
    <mergeCell ref="L41:M41"/>
    <mergeCell ref="L42:M42"/>
    <mergeCell ref="L46:M46"/>
    <mergeCell ref="L47:M47"/>
    <mergeCell ref="B121:N121"/>
    <mergeCell ref="B123:N123"/>
    <mergeCell ref="B125:N125"/>
    <mergeCell ref="B129:J129"/>
    <mergeCell ref="B24:L24"/>
    <mergeCell ref="B26:L26"/>
    <mergeCell ref="B29:K29"/>
    <mergeCell ref="B34:K34"/>
    <mergeCell ref="B39:K39"/>
    <mergeCell ref="B90:E90"/>
    <mergeCell ref="B91:E91"/>
    <mergeCell ref="B93:N93"/>
    <mergeCell ref="I127:J127"/>
    <mergeCell ref="L51:M51"/>
    <mergeCell ref="L52:M52"/>
    <mergeCell ref="L54:M54"/>
    <mergeCell ref="B112:E112"/>
    <mergeCell ref="B113:E113"/>
    <mergeCell ref="B115:N115"/>
    <mergeCell ref="B117:N117"/>
    <mergeCell ref="B119:N119"/>
    <mergeCell ref="F112:L112"/>
    <mergeCell ref="F113:L113"/>
    <mergeCell ref="B105:N105"/>
    <mergeCell ref="B107:N107"/>
    <mergeCell ref="B109:E109"/>
    <mergeCell ref="B110:E110"/>
    <mergeCell ref="B111:E111"/>
    <mergeCell ref="F109:L109"/>
    <mergeCell ref="F110:L110"/>
    <mergeCell ref="F111:L111"/>
    <mergeCell ref="B101:E101"/>
    <mergeCell ref="B102:E102"/>
    <mergeCell ref="B103:E103"/>
    <mergeCell ref="B95:N95"/>
    <mergeCell ref="B97:N97"/>
    <mergeCell ref="B99:E99"/>
    <mergeCell ref="F100:L100"/>
    <mergeCell ref="F101:L101"/>
    <mergeCell ref="F102:L102"/>
    <mergeCell ref="F103:L103"/>
    <mergeCell ref="F90:M90"/>
    <mergeCell ref="F91:M91"/>
    <mergeCell ref="F99:L99"/>
    <mergeCell ref="L58:M58"/>
    <mergeCell ref="B100:E100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2023-10-13T21:43:33Z</dcterms:created>
  <dcterms:modified xsi:type="dcterms:W3CDTF">2023-10-27T18:13:54Z</dcterms:modified>
</cp:coreProperties>
</file>