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ejvh6j8\"/>
    </mc:Choice>
  </mc:AlternateContent>
  <xr:revisionPtr revIDLastSave="0" documentId="13_ncr:1_{EEE5F967-FCF2-4342-A5B3-E3CBB47A46C9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1" i="3"/>
  <c r="F80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4" i="3"/>
  <c r="K54" i="3"/>
  <c r="I54" i="3"/>
  <c r="L53" i="3"/>
  <c r="K53" i="3"/>
  <c r="I53" i="3"/>
  <c r="L52" i="3"/>
  <c r="K52" i="3"/>
  <c r="I52" i="3"/>
  <c r="L51" i="3"/>
  <c r="K51" i="3"/>
  <c r="I51" i="3"/>
  <c r="L50" i="3"/>
  <c r="K50" i="3"/>
  <c r="I50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<sst xmlns="http://schemas.openxmlformats.org/spreadsheetml/2006/main" count="219" uniqueCount="140">
  <si>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</si>
  <si>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</si>
  <si>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</si>
  <si>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</si>
  <si>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</si>
  <si>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</si>
  <si>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</si>
  <si>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</si>
  <si>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</si>
  <si>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</si>
  <si>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</si>
  <si>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</si>
  <si>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</si>
  <si>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</si>
  <si>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</si>
  <si>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</si>
  <si>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</si>
  <si>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</si>
  <si>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</si>
  <si>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</si>
  <si>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</si>
  <si>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</si>
  <si>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</si>
  <si>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</si>
  <si>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</si>
  <si>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</si>
  <si>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</si>
  <si>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</si>
  <si>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</si>
  <si>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</si>
  <si>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</si>
  <si>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</si>
  <si>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70</t>
  </si>
  <si>
    <t>WYK-PASCP</t>
  </si>
  <si>
    <t>Wyorywanie bruzd pługiem leśnym pod okapem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</si>
  <si>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</si>
  <si>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</si>
  <si>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</si>
  <si>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</si>
  <si>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</si>
  <si>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</si>
  <si>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</si>
  <si>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103</t>
  </si>
  <si>
    <t>SAD-BRYŁ</t>
  </si>
  <si>
    <t>Sadzenie sadzonek z zakrytym systemem korzeniowym</t>
  </si>
  <si>
    <t>111</t>
  </si>
  <si>
    <t>DOW-SADZ</t>
  </si>
  <si>
    <t>Dowóz sadzonek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</si>
  <si>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</si>
  <si>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</si>
  <si>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</si>
  <si>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</si>
  <si>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</si>
  <si>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</si>
  <si>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</si>
  <si>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</si>
  <si>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</si>
  <si>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</si>
  <si>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</si>
  <si>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</si>
  <si>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</si>
  <si>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</si>
  <si>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</si>
  <si>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141</t>
  </si>
  <si>
    <t>SZUK-PĘDR</t>
  </si>
  <si>
    <t>Badanie zapędraczenia gleby - dół o objętości 0,5 m3</t>
  </si>
  <si>
    <t>SZT</t>
  </si>
  <si>
    <t>144</t>
  </si>
  <si>
    <t>SZUK-OWA2</t>
  </si>
  <si>
    <t>Próbne poszukiwania owadów w ściole metodą dwóch drzew próbnych</t>
  </si>
  <si>
    <t>145</t>
  </si>
  <si>
    <t>SMAR-PBIO</t>
  </si>
  <si>
    <t>Smarowanie pni biopreparatem</t>
  </si>
  <si>
    <t>153</t>
  </si>
  <si>
    <t>GRODZ-DEM</t>
  </si>
  <si>
    <t>Demontaż (likwidacja) ogrodzeń</t>
  </si>
  <si>
    <t>HM</t>
  </si>
  <si>
    <t>154</t>
  </si>
  <si>
    <t>K GRODZEŃ</t>
  </si>
  <si>
    <t>Naprawa (konserwacja) ogrodzeń upraw leśnych</t>
  </si>
  <si>
    <t>H</t>
  </si>
  <si>
    <t>160</t>
  </si>
  <si>
    <t>KOR-DRWI</t>
  </si>
  <si>
    <t>Ręczne korowanie drewna wielkowymiarowego iglastego i niszczenie kory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</si>
  <si>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</si>
  <si>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</si>
  <si>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</si>
  <si>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</si>
  <si>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</si>
  <si>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</si>
  <si>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</si>
  <si>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</si>
  <si>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</si>
  <si>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</si>
  <si>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</si>
  <si>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</si>
  <si>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</si>
  <si>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</si>
  <si>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</si>
  <si>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</si>
  <si>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</si>
  <si>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</si>
  <si>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</si>
  <si>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</si>
  <si>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</si>
  <si>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</si>
  <si>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</si>
  <si>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</si>
  <si>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</si>
  <si>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</si>
  <si>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</si>
  <si>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</si>
  <si>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</si>
  <si>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</si>
  <si>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</si>
  <si>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</si>
  <si>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</si>
  <si>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</si>
  <si>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</si>
  <si>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</si>
  <si>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</si>
  <si>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</si>
  <si>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</si>
  <si>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</si>
  <si>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</si>
  <si>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</si>
  <si>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</si>
  <si>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14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</si>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</sst>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0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9" t="s">
        <v>125</v>
      </c>
      <c r="J2" s="19"/>
      <c r="K2" s="19"/>
      <c r="L2" s="19"/>
      <c r="M2" s="19"/>
      <c r="N2" s="19"/>
      <c r="O2" s="19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1500000000000004" customHeight="1" x14ac:dyDescent="0.2"/>
    <row r="10" spans="2:15" s="1" customFormat="1" ht="6.95" customHeight="1" x14ac:dyDescent="0.2">
      <c r="B10" s="9" t="s">
        <v>110</v>
      </c>
      <c r="C10" s="9"/>
      <c r="D10" s="9"/>
    </row>
    <row r="11" spans="2:15" s="1" customFormat="1" ht="12.4" customHeight="1" x14ac:dyDescent="0.2">
      <c r="B11" s="9"/>
      <c r="C11" s="9"/>
      <c r="D11" s="9"/>
      <c r="G11" s="38" t="s">
        <v>111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126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13" t="s">
        <v>112</v>
      </c>
      <c r="C16" s="13"/>
      <c r="D16" s="13"/>
      <c r="E16" s="13"/>
      <c r="F16" s="13"/>
      <c r="G16" s="13"/>
      <c r="H16" s="13"/>
      <c r="I16" s="13"/>
    </row>
    <row r="17" spans="2:13" s="1" customFormat="1" ht="2.65" customHeight="1" x14ac:dyDescent="0.2"/>
    <row r="18" spans="2:13" s="1" customFormat="1" ht="20.65" customHeight="1" x14ac:dyDescent="0.2">
      <c r="B18" s="13" t="s">
        <v>113</v>
      </c>
      <c r="C18" s="13"/>
      <c r="D18" s="13"/>
      <c r="E18" s="13"/>
      <c r="F18" s="13"/>
      <c r="G18" s="13"/>
      <c r="H18" s="13"/>
      <c r="I18" s="13"/>
    </row>
    <row r="19" spans="2:13" s="1" customFormat="1" ht="2.65" customHeight="1" x14ac:dyDescent="0.2"/>
    <row r="20" spans="2:13" s="1" customFormat="1" ht="20.65" customHeight="1" x14ac:dyDescent="0.2">
      <c r="B20" s="13" t="s">
        <v>114</v>
      </c>
      <c r="C20" s="13"/>
      <c r="D20" s="13"/>
      <c r="E20" s="13"/>
      <c r="F20" s="13"/>
      <c r="G20" s="13"/>
      <c r="H20" s="13"/>
      <c r="I20" s="13"/>
    </row>
    <row r="21" spans="2:13" s="1" customFormat="1" ht="2.65" customHeight="1" x14ac:dyDescent="0.2"/>
    <row r="22" spans="2:13" s="1" customFormat="1" ht="20.65" customHeight="1" x14ac:dyDescent="0.2">
      <c r="B22" s="13" t="s">
        <v>115</v>
      </c>
      <c r="C22" s="13"/>
      <c r="D22" s="13"/>
      <c r="E22" s="13"/>
      <c r="F22" s="13"/>
      <c r="G22" s="13"/>
      <c r="H22" s="13"/>
      <c r="I22" s="13"/>
    </row>
    <row r="23" spans="2:13" s="1" customFormat="1" ht="34.700000000000003" customHeight="1" x14ac:dyDescent="0.2"/>
    <row r="24" spans="2:13" s="1" customFormat="1" ht="50.1" customHeight="1" x14ac:dyDescent="0.2">
      <c r="B24" s="11" t="s">
        <v>127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116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0" t="s">
        <v>10</v>
      </c>
      <c r="M31" s="20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5175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17"/>
    </row>
    <row r="33" spans="2:13" s="1" customFormat="1" ht="3.2" customHeight="1" x14ac:dyDescent="0.2"/>
    <row r="34" spans="2:13" s="1" customFormat="1" ht="18.2" customHeight="1" x14ac:dyDescent="0.2">
      <c r="B34" s="13" t="s">
        <v>117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0" t="s">
        <v>10</v>
      </c>
      <c r="M36" s="20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1608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17"/>
    </row>
    <row r="38" spans="2:13" s="1" customFormat="1" ht="3.2" customHeight="1" x14ac:dyDescent="0.2"/>
    <row r="39" spans="2:13" s="1" customFormat="1" ht="18.2" customHeight="1" x14ac:dyDescent="0.2">
      <c r="B39" s="13" t="s">
        <v>118</v>
      </c>
      <c r="C39" s="13"/>
      <c r="D39" s="13"/>
      <c r="E39" s="13"/>
      <c r="F39" s="13"/>
      <c r="G39" s="13"/>
      <c r="H39" s="13"/>
      <c r="I39" s="13"/>
      <c r="J39" s="13"/>
      <c r="K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0" t="s">
        <v>10</v>
      </c>
      <c r="M41" s="20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794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17"/>
    </row>
    <row r="43" spans="2:13" s="1" customFormat="1" ht="3.2" customHeight="1" x14ac:dyDescent="0.2"/>
    <row r="44" spans="2:13" s="1" customFormat="1" ht="18.2" customHeight="1" x14ac:dyDescent="0.2">
      <c r="B44" s="13" t="s">
        <v>119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0" t="s">
        <v>10</v>
      </c>
      <c r="M46" s="20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960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17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0" t="s">
        <v>10</v>
      </c>
      <c r="M49" s="20"/>
    </row>
    <row r="50" spans="2:13" s="1" customFormat="1" ht="28.9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8.65</v>
      </c>
      <c r="H50" s="23">
        <v>0</v>
      </c>
      <c r="I50" s="21">
        <f>ROUND(G50* H50,2)</f>
        <v>0</v>
      </c>
      <c r="J50" s="5">
        <v>8</v>
      </c>
      <c r="K50" s="21">
        <f>ROUND(I50* J50/100,2)</f>
        <v>0</v>
      </c>
      <c r="L50" s="22">
        <f>ROUND(I50+ K50,2)</f>
        <v>0</v>
      </c>
      <c r="M50" s="17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7.52</v>
      </c>
      <c r="H51" s="23">
        <v>0</v>
      </c>
      <c r="I51" s="21">
        <f>ROUND(G51* H51,2)</f>
        <v>0</v>
      </c>
      <c r="J51" s="5">
        <v>8</v>
      </c>
      <c r="K51" s="21">
        <f>ROUND(I51* J51/100,2)</f>
        <v>0</v>
      </c>
      <c r="L51" s="22">
        <f>ROUND(I51+ K51,2)</f>
        <v>0</v>
      </c>
      <c r="M51" s="17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1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17"/>
    </row>
    <row r="53" spans="2:13" s="1" customFormat="1" ht="28.9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40.799999999999997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17"/>
    </row>
    <row r="54" spans="2:13" s="1" customFormat="1" ht="28.9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28</v>
      </c>
      <c r="G54" s="8">
        <v>32.64</v>
      </c>
      <c r="H54" s="23">
        <v>0</v>
      </c>
      <c r="I54" s="21">
        <f>ROUND(G54* H54,2)</f>
        <v>0</v>
      </c>
      <c r="J54" s="5">
        <v>8</v>
      </c>
      <c r="K54" s="21">
        <f>ROUND(I54* J54/100,2)</f>
        <v>0</v>
      </c>
      <c r="L54" s="22">
        <f>ROUND(I54+ K54,2)</f>
        <v>0</v>
      </c>
      <c r="M54" s="17"/>
    </row>
    <row r="55" spans="2:13" s="1" customFormat="1" ht="19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28</v>
      </c>
      <c r="G55" s="8">
        <v>41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17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38</v>
      </c>
      <c r="G56" s="8">
        <v>33.5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17"/>
    </row>
    <row r="57" spans="2:13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38</v>
      </c>
      <c r="G57" s="8">
        <v>36.75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17"/>
    </row>
    <row r="58" spans="2:13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38</v>
      </c>
      <c r="G58" s="8">
        <v>20.7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17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38</v>
      </c>
      <c r="G59" s="8">
        <v>90.95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17"/>
    </row>
    <row r="60" spans="2:13" s="1" customFormat="1" ht="28.9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18</v>
      </c>
      <c r="G60" s="8">
        <v>2.61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17"/>
    </row>
    <row r="61" spans="2:13" s="1" customFormat="1" ht="28.9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18</v>
      </c>
      <c r="G61" s="8">
        <v>7.87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17"/>
    </row>
    <row r="62" spans="2:13" s="1" customFormat="1" ht="19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18</v>
      </c>
      <c r="G62" s="8">
        <v>24.03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17"/>
    </row>
    <row r="63" spans="2:13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18</v>
      </c>
      <c r="G63" s="8">
        <v>10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17"/>
    </row>
    <row r="64" spans="2:13" s="1" customFormat="1" ht="19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18</v>
      </c>
      <c r="G64" s="8">
        <v>24.43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17"/>
    </row>
    <row r="65" spans="2:13" s="1" customFormat="1" ht="19.7" customHeight="1" x14ac:dyDescent="0.2">
      <c r="B65" s="5">
        <v>20</v>
      </c>
      <c r="C65" s="6" t="s">
        <v>63</v>
      </c>
      <c r="D65" s="6" t="s">
        <v>64</v>
      </c>
      <c r="E65" s="7" t="s">
        <v>65</v>
      </c>
      <c r="F65" s="6" t="s">
        <v>66</v>
      </c>
      <c r="G65" s="8">
        <v>150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17"/>
    </row>
    <row r="66" spans="2:13" s="1" customFormat="1" ht="28.9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66</v>
      </c>
      <c r="G66" s="8">
        <v>4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17"/>
    </row>
    <row r="67" spans="2:13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18</v>
      </c>
      <c r="G67" s="8">
        <v>10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17"/>
    </row>
    <row r="68" spans="2:13" s="1" customFormat="1" ht="19.7" customHeight="1" x14ac:dyDescent="0.2">
      <c r="B68" s="5">
        <v>23</v>
      </c>
      <c r="C68" s="6" t="s">
        <v>73</v>
      </c>
      <c r="D68" s="6" t="s">
        <v>74</v>
      </c>
      <c r="E68" s="7" t="s">
        <v>75</v>
      </c>
      <c r="F68" s="6" t="s">
        <v>76</v>
      </c>
      <c r="G68" s="8">
        <v>18</v>
      </c>
      <c r="H68" s="23">
        <v>0</v>
      </c>
      <c r="I68" s="21">
        <f>ROUND(G68* H68,2)</f>
        <v>0</v>
      </c>
      <c r="J68" s="5">
        <v>23</v>
      </c>
      <c r="K68" s="21">
        <f>ROUND(I68* J68/100,2)</f>
        <v>0</v>
      </c>
      <c r="L68" s="22">
        <f>ROUND(I68+ K68,2)</f>
        <v>0</v>
      </c>
      <c r="M68" s="17"/>
    </row>
    <row r="69" spans="2:13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80</v>
      </c>
      <c r="G69" s="8">
        <v>100</v>
      </c>
      <c r="H69" s="23">
        <v>0</v>
      </c>
      <c r="I69" s="21">
        <f>ROUND(G69* H69,2)</f>
        <v>0</v>
      </c>
      <c r="J69" s="5">
        <v>23</v>
      </c>
      <c r="K69" s="21">
        <f>ROUND(I69* J69/100,2)</f>
        <v>0</v>
      </c>
      <c r="L69" s="22">
        <f>ROUND(I69+ K69,2)</f>
        <v>0</v>
      </c>
      <c r="M69" s="17"/>
    </row>
    <row r="70" spans="2:13" s="1" customFormat="1" ht="28.9" customHeight="1" x14ac:dyDescent="0.2">
      <c r="B70" s="5">
        <v>25</v>
      </c>
      <c r="C70" s="6" t="s">
        <v>81</v>
      </c>
      <c r="D70" s="6" t="s">
        <v>82</v>
      </c>
      <c r="E70" s="7" t="s">
        <v>83</v>
      </c>
      <c r="F70" s="6" t="s">
        <v>14</v>
      </c>
      <c r="G70" s="8">
        <v>30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17"/>
    </row>
    <row r="71" spans="2:13" s="1" customFormat="1" ht="28.9" customHeight="1" x14ac:dyDescent="0.2">
      <c r="B71" s="5">
        <v>26</v>
      </c>
      <c r="C71" s="6" t="s">
        <v>84</v>
      </c>
      <c r="D71" s="6" t="s">
        <v>85</v>
      </c>
      <c r="E71" s="7" t="s">
        <v>86</v>
      </c>
      <c r="F71" s="6" t="s">
        <v>66</v>
      </c>
      <c r="G71" s="8">
        <v>50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17"/>
    </row>
    <row r="72" spans="2:13" s="1" customFormat="1" ht="19.7" customHeight="1" x14ac:dyDescent="0.2">
      <c r="B72" s="5">
        <v>27</v>
      </c>
      <c r="C72" s="6" t="s">
        <v>87</v>
      </c>
      <c r="D72" s="6" t="s">
        <v>88</v>
      </c>
      <c r="E72" s="7" t="s">
        <v>89</v>
      </c>
      <c r="F72" s="6" t="s">
        <v>66</v>
      </c>
      <c r="G72" s="8">
        <v>50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17"/>
    </row>
    <row r="73" spans="2:13" s="1" customFormat="1" ht="19.7" customHeight="1" x14ac:dyDescent="0.2">
      <c r="B73" s="5">
        <v>28</v>
      </c>
      <c r="C73" s="6" t="s">
        <v>90</v>
      </c>
      <c r="D73" s="6" t="s">
        <v>91</v>
      </c>
      <c r="E73" s="7" t="s">
        <v>92</v>
      </c>
      <c r="F73" s="6" t="s">
        <v>18</v>
      </c>
      <c r="G73" s="8">
        <v>1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17"/>
    </row>
    <row r="74" spans="2:13" s="1" customFormat="1" ht="28.9" customHeight="1" x14ac:dyDescent="0.2">
      <c r="B74" s="5">
        <v>29</v>
      </c>
      <c r="C74" s="6" t="s">
        <v>93</v>
      </c>
      <c r="D74" s="6" t="s">
        <v>94</v>
      </c>
      <c r="E74" s="7" t="s">
        <v>95</v>
      </c>
      <c r="F74" s="6" t="s">
        <v>80</v>
      </c>
      <c r="G74" s="8">
        <v>50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17"/>
    </row>
    <row r="75" spans="2:13" s="1" customFormat="1" ht="19.7" customHeight="1" x14ac:dyDescent="0.2">
      <c r="B75" s="5">
        <v>30</v>
      </c>
      <c r="C75" s="6" t="s">
        <v>96</v>
      </c>
      <c r="D75" s="6" t="s">
        <v>97</v>
      </c>
      <c r="E75" s="7" t="s">
        <v>98</v>
      </c>
      <c r="F75" s="6" t="s">
        <v>80</v>
      </c>
      <c r="G75" s="8">
        <v>457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17"/>
    </row>
    <row r="76" spans="2:13" s="1" customFormat="1" ht="19.7" customHeight="1" x14ac:dyDescent="0.2">
      <c r="B76" s="5">
        <v>31</v>
      </c>
      <c r="C76" s="6" t="s">
        <v>99</v>
      </c>
      <c r="D76" s="6" t="s">
        <v>100</v>
      </c>
      <c r="E76" s="7" t="s">
        <v>101</v>
      </c>
      <c r="F76" s="6" t="s">
        <v>80</v>
      </c>
      <c r="G76" s="8">
        <v>77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17"/>
    </row>
    <row r="77" spans="2:13" s="1" customFormat="1" ht="19.7" customHeight="1" x14ac:dyDescent="0.2">
      <c r="B77" s="5">
        <v>32</v>
      </c>
      <c r="C77" s="6" t="s">
        <v>102</v>
      </c>
      <c r="D77" s="6" t="s">
        <v>103</v>
      </c>
      <c r="E77" s="7" t="s">
        <v>104</v>
      </c>
      <c r="F77" s="6" t="s">
        <v>80</v>
      </c>
      <c r="G77" s="8">
        <v>24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17"/>
    </row>
    <row r="78" spans="2:13" s="1" customFormat="1" ht="19.7" customHeight="1" x14ac:dyDescent="0.2">
      <c r="B78" s="5">
        <v>33</v>
      </c>
      <c r="C78" s="6" t="s">
        <v>105</v>
      </c>
      <c r="D78" s="6" t="s">
        <v>106</v>
      </c>
      <c r="E78" s="7" t="s">
        <v>107</v>
      </c>
      <c r="F78" s="6" t="s">
        <v>80</v>
      </c>
      <c r="G78" s="8">
        <v>153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17"/>
    </row>
    <row r="79" spans="2:13" s="1" customFormat="1" ht="55.9" customHeight="1" x14ac:dyDescent="0.2"/>
    <row r="80" spans="2:13" s="1" customFormat="1" ht="21.4" customHeight="1" x14ac:dyDescent="0.2">
      <c r="B80" s="14" t="s">
        <v>108</v>
      </c>
      <c r="C80" s="14"/>
      <c r="D80" s="14"/>
      <c r="E80" s="14"/>
      <c r="F80" s="24">
        <f>ROUND(I32+I37+I42+I47+I50+I51+I52+I53+I54+I55+I56+I57+I58+I59+I60+I61+I62+I63+I64+I65+I66+I67+I68+I69+I70+I71+I72+I73+I74+I75+I76+I77+I78,2)</f>
        <v>0</v>
      </c>
      <c r="G80" s="25"/>
      <c r="H80" s="25"/>
      <c r="I80" s="25"/>
      <c r="J80" s="25"/>
      <c r="K80" s="25"/>
      <c r="L80" s="25"/>
      <c r="M80" s="26"/>
    </row>
    <row r="81" spans="2:14" s="1" customFormat="1" ht="21.4" customHeight="1" x14ac:dyDescent="0.2">
      <c r="B81" s="14" t="s">
        <v>109</v>
      </c>
      <c r="C81" s="14"/>
      <c r="D81" s="14"/>
      <c r="E81" s="14"/>
      <c r="F81" s="27">
        <f>ROUND(L32+L37+L42+L47+L50+L51+L52+L53+L54+L55+L56+L57+L58+L59+L60+L61+L62+L63+L64+L65+L66+L67+L68+L69+L70+L71+L72+L73+L74+L75+L76+L77+L78,2)</f>
        <v>0</v>
      </c>
      <c r="G81" s="28"/>
      <c r="H81" s="28"/>
      <c r="I81" s="28"/>
      <c r="J81" s="28"/>
      <c r="K81" s="28"/>
      <c r="L81" s="28"/>
      <c r="M81" s="29"/>
    </row>
    <row r="82" spans="2:14" s="1" customFormat="1" ht="11.1" customHeight="1" x14ac:dyDescent="0.2"/>
    <row r="83" spans="2:14" s="1" customFormat="1" ht="80.099999999999994" customHeight="1" x14ac:dyDescent="0.2">
      <c r="B83" s="31" t="s">
        <v>128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2:14" s="1" customFormat="1" ht="2.65" customHeight="1" x14ac:dyDescent="0.2"/>
    <row r="85" spans="2:14" s="1" customFormat="1" ht="110.1" customHeight="1" x14ac:dyDescent="0.2">
      <c r="B85" s="31" t="s">
        <v>129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</row>
    <row r="86" spans="2:14" s="1" customFormat="1" ht="5.25" customHeight="1" x14ac:dyDescent="0.2"/>
    <row r="87" spans="2:14" s="1" customFormat="1" ht="110.1" customHeight="1" x14ac:dyDescent="0.2">
      <c r="B87" s="10" t="s">
        <v>130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s="1" customFormat="1" ht="5.25" customHeight="1" x14ac:dyDescent="0.2"/>
    <row r="89" spans="2:14" s="1" customFormat="1" ht="37.9" customHeight="1" x14ac:dyDescent="0.2">
      <c r="B89" s="32" t="s">
        <v>121</v>
      </c>
      <c r="C89" s="32"/>
      <c r="D89" s="32"/>
      <c r="E89" s="32"/>
      <c r="F89" s="34" t="s">
        <v>122</v>
      </c>
      <c r="G89" s="34"/>
      <c r="H89" s="34"/>
      <c r="I89" s="34"/>
      <c r="J89" s="34"/>
      <c r="K89" s="34"/>
      <c r="L89" s="34"/>
    </row>
    <row r="90" spans="2:14" s="1" customFormat="1" ht="28.9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2:14" s="1" customFormat="1" ht="28.9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  <row r="92" spans="2:14" s="1" customFormat="1" ht="28.9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</row>
    <row r="93" spans="2:14" s="1" customFormat="1" ht="28.9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.65" customHeight="1" x14ac:dyDescent="0.2"/>
    <row r="95" spans="2:14" s="1" customFormat="1" ht="203.1" customHeight="1" x14ac:dyDescent="0.2">
      <c r="B95" s="31" t="s">
        <v>131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2:14" s="1" customFormat="1" ht="2.65" customHeight="1" x14ac:dyDescent="0.2"/>
    <row r="97" spans="2:14" s="1" customFormat="1" ht="36.950000000000003" customHeight="1" x14ac:dyDescent="0.2">
      <c r="B97" s="35" t="s">
        <v>132</v>
      </c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</row>
    <row r="98" spans="2:14" s="1" customFormat="1" ht="2.65" customHeight="1" x14ac:dyDescent="0.2"/>
    <row r="99" spans="2:14" s="1" customFormat="1" ht="37.9" customHeight="1" x14ac:dyDescent="0.2">
      <c r="B99" s="32" t="s">
        <v>123</v>
      </c>
      <c r="C99" s="32"/>
      <c r="D99" s="32"/>
      <c r="E99" s="32"/>
      <c r="F99" s="36" t="s">
        <v>124</v>
      </c>
      <c r="G99" s="36"/>
      <c r="H99" s="36"/>
      <c r="I99" s="36"/>
      <c r="J99" s="36"/>
      <c r="K99" s="36"/>
      <c r="L99" s="36"/>
    </row>
    <row r="100" spans="2:14" s="1" customFormat="1" ht="28.9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2:14" s="1" customFormat="1" ht="28.9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2:14" s="1" customFormat="1" ht="28.9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2:14" s="1" customFormat="1" ht="28.9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4" s="1" customFormat="1" ht="2.65" customHeight="1" x14ac:dyDescent="0.2"/>
    <row r="105" spans="2:14" s="1" customFormat="1" ht="159.94999999999999" customHeight="1" x14ac:dyDescent="0.2">
      <c r="B105" s="31" t="s">
        <v>133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2.65" customHeight="1" x14ac:dyDescent="0.2"/>
    <row r="107" spans="2:14" s="1" customFormat="1" ht="54.95" customHeight="1" x14ac:dyDescent="0.2">
      <c r="B107" s="31" t="s">
        <v>134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2:14" s="1" customFormat="1" ht="2.65" customHeight="1" x14ac:dyDescent="0.2"/>
    <row r="109" spans="2:14" s="1" customFormat="1" ht="60" customHeight="1" x14ac:dyDescent="0.2">
      <c r="B109" s="10" t="s">
        <v>135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s="1" customFormat="1" ht="2.65" customHeight="1" x14ac:dyDescent="0.2"/>
    <row r="111" spans="2:14" s="1" customFormat="1" ht="48" customHeight="1" x14ac:dyDescent="0.2">
      <c r="B111" s="10" t="s">
        <v>136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s="1" customFormat="1" ht="2.65" customHeight="1" x14ac:dyDescent="0.2"/>
    <row r="113" spans="2:14" s="1" customFormat="1" ht="125.1" customHeight="1" x14ac:dyDescent="0.2">
      <c r="B113" s="31" t="s">
        <v>137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2:14" s="1" customFormat="1" ht="2.65" customHeight="1" x14ac:dyDescent="0.2"/>
    <row r="115" spans="2:14" s="1" customFormat="1" ht="84.95" customHeight="1" x14ac:dyDescent="0.2">
      <c r="B115" s="31" t="s">
        <v>138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2:14" s="1" customFormat="1" ht="86.85" customHeight="1" x14ac:dyDescent="0.2"/>
    <row r="117" spans="2:14" s="1" customFormat="1" ht="17.649999999999999" customHeight="1" x14ac:dyDescent="0.2">
      <c r="I117" s="18" t="s">
        <v>120</v>
      </c>
      <c r="J117" s="18"/>
    </row>
    <row r="118" spans="2:14" s="1" customFormat="1" ht="145.15" customHeight="1" x14ac:dyDescent="0.2"/>
    <row r="119" spans="2:14" s="1" customFormat="1" ht="81.599999999999994" customHeight="1" x14ac:dyDescent="0.2">
      <c r="B119" s="12" t="s">
        <v>139</v>
      </c>
      <c r="C119" s="12"/>
      <c r="D119" s="12"/>
      <c r="E119" s="12"/>
      <c r="F119" s="12"/>
      <c r="G119" s="12"/>
      <c r="H119" s="12"/>
      <c r="I119" s="12"/>
      <c r="J119" s="12"/>
    </row>
    <row r="120" spans="2:14" s="1" customFormat="1" ht="28.9" customHeight="1" x14ac:dyDescent="0.2"/>
  </sheetData>
  <mergeCells count="95">
    <mergeCell ref="L70:M70"/>
    <mergeCell ref="L76:M76"/>
    <mergeCell ref="L77:M77"/>
    <mergeCell ref="L78:M78"/>
    <mergeCell ref="L71:M71"/>
    <mergeCell ref="L72:M72"/>
    <mergeCell ref="L73:M73"/>
    <mergeCell ref="L74:M74"/>
    <mergeCell ref="L75:M75"/>
    <mergeCell ref="L65:M65"/>
    <mergeCell ref="L66:M66"/>
    <mergeCell ref="L67:M67"/>
    <mergeCell ref="L68:M68"/>
    <mergeCell ref="L69:M69"/>
    <mergeCell ref="I2:O2"/>
    <mergeCell ref="L31:M31"/>
    <mergeCell ref="L32:M32"/>
    <mergeCell ref="L36:M36"/>
    <mergeCell ref="L37:M37"/>
    <mergeCell ref="B16:I16"/>
    <mergeCell ref="B18:I18"/>
    <mergeCell ref="B20:I20"/>
    <mergeCell ref="B22:I22"/>
    <mergeCell ref="B3:E3"/>
    <mergeCell ref="B5:E5"/>
    <mergeCell ref="B7:E7"/>
    <mergeCell ref="F92:L92"/>
    <mergeCell ref="F93:L93"/>
    <mergeCell ref="F99:L99"/>
    <mergeCell ref="G11:N12"/>
    <mergeCell ref="I117:J117"/>
    <mergeCell ref="L41:M41"/>
    <mergeCell ref="L42:M42"/>
    <mergeCell ref="L46:M46"/>
    <mergeCell ref="L47:M47"/>
    <mergeCell ref="L49:M49"/>
    <mergeCell ref="L50:M50"/>
    <mergeCell ref="L51:M51"/>
    <mergeCell ref="L61:M61"/>
    <mergeCell ref="L62:M62"/>
    <mergeCell ref="L63:M63"/>
    <mergeCell ref="L64:M64"/>
    <mergeCell ref="B4:D4"/>
    <mergeCell ref="B44:K44"/>
    <mergeCell ref="B6:D6"/>
    <mergeCell ref="B8:D8"/>
    <mergeCell ref="B80:E80"/>
    <mergeCell ref="E14:G14"/>
    <mergeCell ref="F80:M80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B115:N115"/>
    <mergeCell ref="B119:J119"/>
    <mergeCell ref="B24:L24"/>
    <mergeCell ref="B26:L26"/>
    <mergeCell ref="B29:K29"/>
    <mergeCell ref="B34:K34"/>
    <mergeCell ref="B39:K39"/>
    <mergeCell ref="B81:E81"/>
    <mergeCell ref="B83:N83"/>
    <mergeCell ref="B85:N85"/>
    <mergeCell ref="B87:N87"/>
    <mergeCell ref="B89:E89"/>
    <mergeCell ref="F81:M81"/>
    <mergeCell ref="F89:L89"/>
    <mergeCell ref="F90:L90"/>
    <mergeCell ref="F91:L91"/>
    <mergeCell ref="B105:N105"/>
    <mergeCell ref="B107:N107"/>
    <mergeCell ref="B109:N109"/>
    <mergeCell ref="B111:N111"/>
    <mergeCell ref="B113:N113"/>
    <mergeCell ref="B10:D11"/>
    <mergeCell ref="B100:E100"/>
    <mergeCell ref="B101:E101"/>
    <mergeCell ref="B102:E102"/>
    <mergeCell ref="B103:E103"/>
    <mergeCell ref="B90:E90"/>
    <mergeCell ref="B91:E91"/>
    <mergeCell ref="B92:E92"/>
    <mergeCell ref="B93:E93"/>
    <mergeCell ref="B95:N95"/>
    <mergeCell ref="B97:N97"/>
    <mergeCell ref="B99:E99"/>
    <mergeCell ref="F100:L100"/>
    <mergeCell ref="F101:L101"/>
    <mergeCell ref="F102:L102"/>
    <mergeCell ref="F103:L10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2023-10-13T21:46:11Z</dcterms:created>
  <dcterms:modified xsi:type="dcterms:W3CDTF">2023-10-27T18:14:55Z</dcterms:modified>
</cp:coreProperties>
</file>