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cbm5qms\"/>
    </mc:Choice>
  </mc:AlternateContent>
  <xr:revisionPtr revIDLastSave="0" documentId="13_ncr:1_{EA090C5D-0CD3-4BE6-9E2F-63AB258CAB40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85" i="3"/>
  <c r="F84" i="3"/>
  <c r="L82" i="3"/>
  <c r="K82" i="3"/>
  <c r="I82" i="3"/>
  <c r="L81" i="3"/>
  <c r="K81" i="3"/>
  <c r="I81" i="3"/>
  <c r="L80" i="3"/>
  <c r="K80" i="3"/>
  <c r="I80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2" i="3"/>
  <c r="K52" i="3"/>
  <c r="I52" i="3"/>
  <c r="L47" i="3"/>
  <c r="K47" i="3"/>
  <c r="I47" i="3"/>
  <c r="L42" i="3"/>
  <c r="K42" i="3"/>
  <c r="I42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<sst xmlns="http://schemas.openxmlformats.org/spreadsheetml/2006/main" count="231" uniqueCount="138">
  <si>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</si>
  <si>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</si>
  <si>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</si>
  <si>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</si>
  <si>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</si>
  <si>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</si>
  <si>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</si>
  <si>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</si>
  <si>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</si>
  <si>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</si>
  <si>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</si>
  <si>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</si>
  <si>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</si>
  <si>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</si>
  <si>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</si>
  <si>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</si>
  <si>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</si>
  <si>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</si>
  <si>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</si>
  <si>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</si>
  <si>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</si>
  <si>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</si>
  <si>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68</t>
  </si>
  <si>
    <t>WYK-PASCZ</t>
  </si>
  <si>
    <t>Wyorywanie bruzd pługiem leśnym na powierzchni pow. 0,50 ha</t>
  </si>
  <si>
    <t>KMTR</t>
  </si>
  <si>
    <t xml:space="preserve"> 69</t>
  </si>
  <si>
    <t>WYK-PA5CZ</t>
  </si>
  <si>
    <t>Wyorywanie bruzd pługiem leśnym na pow. do 0,50 ha (np. gniazda)</t>
  </si>
  <si>
    <t xml:space="preserve"> 70</t>
  </si>
  <si>
    <t>WYK-PASCP</t>
  </si>
  <si>
    <t>Wyorywanie bruzd pługiem leśnym pod okapem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</si>
  <si>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</si>
  <si>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</si>
  <si>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</si>
  <si>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</si>
  <si>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</si>
  <si>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</si>
  <si>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</si>
  <si>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103</t>
  </si>
  <si>
    <t>SAD-BRYŁ</t>
  </si>
  <si>
    <t>Sadzenie sadzonek z zakrytym systemem korzeniowym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</si>
  <si>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</si>
  <si>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</si>
  <si>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</si>
  <si>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</si>
  <si>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</si>
  <si>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</si>
  <si>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</si>
  <si>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</si>
  <si>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</si>
  <si>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</si>
  <si>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</si>
  <si>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</si>
  <si>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118</t>
  </si>
  <si>
    <t>OPR-CHWAS</t>
  </si>
  <si>
    <t>Chemiczne niszczenie chwastów opryskiwaczem ręcznym</t>
  </si>
  <si>
    <t>120</t>
  </si>
  <si>
    <t>CW-W</t>
  </si>
  <si>
    <t>Czyszczenia wczesne</t>
  </si>
  <si>
    <t>124</t>
  </si>
  <si>
    <t>CP-W</t>
  </si>
  <si>
    <t>Czyszczenia późne</t>
  </si>
  <si>
    <t>141</t>
  </si>
  <si>
    <t>SZUK-PĘDR</t>
  </si>
  <si>
    <t>Badanie zapędraczenia gleby - dół o objętości 0,5 m3</t>
  </si>
  <si>
    <t>SZT</t>
  </si>
  <si>
    <t>144</t>
  </si>
  <si>
    <t>SZUK-OWA2</t>
  </si>
  <si>
    <t>Próbne poszukiwania owadów w ściole metodą dwóch drzew próbnych</t>
  </si>
  <si>
    <t>145</t>
  </si>
  <si>
    <t>SMAR-PBIO</t>
  </si>
  <si>
    <t>Smarowanie pni biopreparatem</t>
  </si>
  <si>
    <t>153</t>
  </si>
  <si>
    <t>GRODZ-DEM</t>
  </si>
  <si>
    <t>Demontaż (likwidacja) ogrodzeń</t>
  </si>
  <si>
    <t>HM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</si>
  <si>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</si>
  <si>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</si>
  <si>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</si>
  <si>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</si>
  <si>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</si>
  <si>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</si>
  <si>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</si>
  <si>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</si>
  <si>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</si>
  <si>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</si>
  <si>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</si>
  <si>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</si>
  <si>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</si>
  <si>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173</t>
  </si>
  <si>
    <t>ODN-PASP</t>
  </si>
  <si>
    <t>Odchwaszczanie, odnawianie pasów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</si>
  <si>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</si>
  <si>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</si>
  <si>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</si>
  <si>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</si>
  <si>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</si>
  <si>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</si>
  <si>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</si>
  <si>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</si>
  <si>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</si>
  <si>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403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</si>
  <si>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</si>
  <si>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</si>
  <si>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</si>
  <si>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</si>
  <si>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</si>
  <si>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</si>
  <si>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</si>
  <si>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</si>
  <si>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</si>
  <si>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</si>
  <si>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</si>
  <si>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</si>
  <si>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</si>
  <si>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</si>
  <si>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</si>
  <si>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</si>
  <si>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</si>
  <si>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</si>
  <si>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</si>
  <si>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</si>
  <si>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</si>
  <si>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</si>
  <si>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2024''  składamy niniejszym ofertę na pakiet Pakiet nr 15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</si>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</sst>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24"/>
  <sheetViews>
    <sheetView tabSelected="1" topLeftCell="A3" zoomScale="106" workbookViewId="0">
      <selection activeCell="B16" sqref="B16:I2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123</v>
      </c>
      <c r="J2" s="11"/>
      <c r="K2" s="11"/>
      <c r="L2" s="11"/>
      <c r="M2" s="11"/>
      <c r="N2" s="11"/>
      <c r="O2" s="11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3"/>
      <c r="C4" s="13"/>
      <c r="D4" s="13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3"/>
      <c r="C6" s="13"/>
      <c r="D6" s="13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3"/>
      <c r="C8" s="13"/>
      <c r="D8" s="13"/>
    </row>
    <row r="9" spans="2:15" s="1" customFormat="1" ht="4.1500000000000004" customHeight="1" x14ac:dyDescent="0.2"/>
    <row r="10" spans="2:15" s="1" customFormat="1" ht="6.95" customHeight="1" x14ac:dyDescent="0.2">
      <c r="B10" s="16" t="s">
        <v>107</v>
      </c>
      <c r="C10" s="16"/>
      <c r="D10" s="16"/>
    </row>
    <row r="11" spans="2:15" s="1" customFormat="1" ht="12.4" customHeight="1" x14ac:dyDescent="0.2">
      <c r="B11" s="16"/>
      <c r="C11" s="16"/>
      <c r="D11" s="16"/>
      <c r="G11" s="38" t="s">
        <v>108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5" t="s">
        <v>124</v>
      </c>
      <c r="F14" s="15"/>
      <c r="G14" s="15"/>
    </row>
    <row r="15" spans="2:15" s="1" customFormat="1" ht="43.15" customHeight="1" x14ac:dyDescent="0.2"/>
    <row r="16" spans="2:15" s="1" customFormat="1" ht="20.65" customHeight="1" x14ac:dyDescent="0.2">
      <c r="B16" s="14" t="s">
        <v>109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65" customHeight="1" x14ac:dyDescent="0.2">
      <c r="B18" s="14" t="s">
        <v>110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65" customHeight="1" x14ac:dyDescent="0.2">
      <c r="B20" s="14" t="s">
        <v>111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65" customHeight="1" x14ac:dyDescent="0.2">
      <c r="B22" s="14" t="s">
        <v>112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9" t="s">
        <v>125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TEXT(F85,"#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113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1067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4" t="s">
        <v>114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2" t="s">
        <v>10</v>
      </c>
      <c r="M36" s="12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4175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3.2" customHeight="1" x14ac:dyDescent="0.2"/>
    <row r="39" spans="2:13" s="1" customFormat="1" ht="18.2" customHeight="1" x14ac:dyDescent="0.2">
      <c r="B39" s="14" t="s">
        <v>115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2" t="s">
        <v>10</v>
      </c>
      <c r="M41" s="12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2083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9"/>
    </row>
    <row r="43" spans="2:13" s="1" customFormat="1" ht="3.2" customHeight="1" x14ac:dyDescent="0.2"/>
    <row r="44" spans="2:13" s="1" customFormat="1" ht="18.2" customHeight="1" x14ac:dyDescent="0.2">
      <c r="B44" s="14" t="s">
        <v>116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2" t="s">
        <v>10</v>
      </c>
      <c r="M46" s="12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747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9"/>
    </row>
    <row r="48" spans="2:13" s="1" customFormat="1" ht="3.2" customHeight="1" x14ac:dyDescent="0.2"/>
    <row r="49" spans="2:13" s="1" customFormat="1" ht="18.2" customHeight="1" x14ac:dyDescent="0.2">
      <c r="B49" s="14" t="s">
        <v>117</v>
      </c>
      <c r="C49" s="14"/>
      <c r="D49" s="14"/>
      <c r="E49" s="14"/>
      <c r="F49" s="14"/>
      <c r="G49" s="14"/>
      <c r="H49" s="14"/>
      <c r="I49" s="14"/>
      <c r="J49" s="14"/>
      <c r="K49" s="14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2" t="s">
        <v>10</v>
      </c>
      <c r="M51" s="12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639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2" t="s">
        <v>10</v>
      </c>
      <c r="M54" s="12"/>
    </row>
    <row r="55" spans="2:13" s="1" customFormat="1" ht="28.9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7.17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9.69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28.9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33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28.9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25</v>
      </c>
      <c r="G58" s="8">
        <v>13.1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25</v>
      </c>
      <c r="G59" s="8">
        <v>26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19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35</v>
      </c>
      <c r="G60" s="8">
        <v>24.8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19.7" customHeight="1" x14ac:dyDescent="0.2">
      <c r="B61" s="5">
        <v>12</v>
      </c>
      <c r="C61" s="6" t="s">
        <v>36</v>
      </c>
      <c r="D61" s="6" t="s">
        <v>37</v>
      </c>
      <c r="E61" s="7" t="s">
        <v>38</v>
      </c>
      <c r="F61" s="6" t="s">
        <v>35</v>
      </c>
      <c r="G61" s="8">
        <v>40.799999999999997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19.7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35</v>
      </c>
      <c r="G62" s="8">
        <v>11.9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19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35</v>
      </c>
      <c r="G63" s="8">
        <v>77.5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28.9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18</v>
      </c>
      <c r="G64" s="8">
        <v>4.42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3" s="1" customFormat="1" ht="28.9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18</v>
      </c>
      <c r="G65" s="8">
        <v>3.33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3" s="1" customFormat="1" ht="28.9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18</v>
      </c>
      <c r="G66" s="8">
        <v>4.08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18</v>
      </c>
      <c r="G67" s="8">
        <v>31.66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3" s="1" customFormat="1" ht="19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18</v>
      </c>
      <c r="G68" s="8">
        <v>21.77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18</v>
      </c>
      <c r="G69" s="8">
        <v>35.36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9"/>
    </row>
    <row r="70" spans="2:13" s="1" customFormat="1" ht="19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66</v>
      </c>
      <c r="G70" s="8">
        <v>50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3" s="1" customFormat="1" ht="28.9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66</v>
      </c>
      <c r="G71" s="8">
        <v>3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9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18</v>
      </c>
      <c r="G72" s="8">
        <v>10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9"/>
    </row>
    <row r="73" spans="2:13" s="1" customFormat="1" ht="19.7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76</v>
      </c>
      <c r="G73" s="8">
        <v>36.29</v>
      </c>
      <c r="H73" s="23">
        <v>0</v>
      </c>
      <c r="I73" s="21">
        <f>ROUND(G73* H73,2)</f>
        <v>0</v>
      </c>
      <c r="J73" s="5">
        <v>23</v>
      </c>
      <c r="K73" s="21">
        <f>ROUND(I73* J73/100,2)</f>
        <v>0</v>
      </c>
      <c r="L73" s="22">
        <f>ROUND(I73+ K73,2)</f>
        <v>0</v>
      </c>
      <c r="M73" s="9"/>
    </row>
    <row r="74" spans="2:13" s="1" customFormat="1" ht="19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80</v>
      </c>
      <c r="G74" s="8">
        <v>50</v>
      </c>
      <c r="H74" s="23">
        <v>0</v>
      </c>
      <c r="I74" s="21">
        <f>ROUND(G74* H74,2)</f>
        <v>0</v>
      </c>
      <c r="J74" s="5">
        <v>23</v>
      </c>
      <c r="K74" s="21">
        <f>ROUND(I74* J74/100,2)</f>
        <v>0</v>
      </c>
      <c r="L74" s="22">
        <f>ROUND(I74+ K74,2)</f>
        <v>0</v>
      </c>
      <c r="M74" s="9"/>
    </row>
    <row r="75" spans="2:13" s="1" customFormat="1" ht="28.9" customHeight="1" x14ac:dyDescent="0.2">
      <c r="B75" s="5">
        <v>26</v>
      </c>
      <c r="C75" s="6" t="s">
        <v>81</v>
      </c>
      <c r="D75" s="6" t="s">
        <v>82</v>
      </c>
      <c r="E75" s="7" t="s">
        <v>83</v>
      </c>
      <c r="F75" s="6" t="s">
        <v>66</v>
      </c>
      <c r="G75" s="8">
        <v>10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9"/>
    </row>
    <row r="76" spans="2:13" s="1" customFormat="1" ht="19.7" customHeight="1" x14ac:dyDescent="0.2">
      <c r="B76" s="5">
        <v>27</v>
      </c>
      <c r="C76" s="6" t="s">
        <v>84</v>
      </c>
      <c r="D76" s="6" t="s">
        <v>85</v>
      </c>
      <c r="E76" s="7" t="s">
        <v>86</v>
      </c>
      <c r="F76" s="6" t="s">
        <v>66</v>
      </c>
      <c r="G76" s="8">
        <v>80</v>
      </c>
      <c r="H76" s="23">
        <v>0</v>
      </c>
      <c r="I76" s="21">
        <f>ROUND(G76* H76,2)</f>
        <v>0</v>
      </c>
      <c r="J76" s="5">
        <v>8</v>
      </c>
      <c r="K76" s="21">
        <f>ROUND(I76* J76/100,2)</f>
        <v>0</v>
      </c>
      <c r="L76" s="22">
        <f>ROUND(I76+ K76,2)</f>
        <v>0</v>
      </c>
      <c r="M76" s="9"/>
    </row>
    <row r="77" spans="2:13" s="1" customFormat="1" ht="19.7" customHeight="1" x14ac:dyDescent="0.2">
      <c r="B77" s="5">
        <v>28</v>
      </c>
      <c r="C77" s="6" t="s">
        <v>87</v>
      </c>
      <c r="D77" s="6" t="s">
        <v>88</v>
      </c>
      <c r="E77" s="7" t="s">
        <v>89</v>
      </c>
      <c r="F77" s="6" t="s">
        <v>18</v>
      </c>
      <c r="G77" s="8">
        <v>1</v>
      </c>
      <c r="H77" s="23">
        <v>0</v>
      </c>
      <c r="I77" s="21">
        <f>ROUND(G77* H77,2)</f>
        <v>0</v>
      </c>
      <c r="J77" s="5">
        <v>8</v>
      </c>
      <c r="K77" s="21">
        <f>ROUND(I77* J77/100,2)</f>
        <v>0</v>
      </c>
      <c r="L77" s="22">
        <f>ROUND(I77+ K77,2)</f>
        <v>0</v>
      </c>
      <c r="M77" s="9"/>
    </row>
    <row r="78" spans="2:13" s="1" customFormat="1" ht="19.7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25</v>
      </c>
      <c r="G78" s="8">
        <v>0.6</v>
      </c>
      <c r="H78" s="23">
        <v>0</v>
      </c>
      <c r="I78" s="21">
        <f>ROUND(G78* H78,2)</f>
        <v>0</v>
      </c>
      <c r="J78" s="5">
        <v>8</v>
      </c>
      <c r="K78" s="21">
        <f>ROUND(I78* J78/100,2)</f>
        <v>0</v>
      </c>
      <c r="L78" s="22">
        <f>ROUND(I78+ K78,2)</f>
        <v>0</v>
      </c>
      <c r="M78" s="9"/>
    </row>
    <row r="79" spans="2:13" s="1" customFormat="1" ht="28.9" customHeight="1" x14ac:dyDescent="0.2">
      <c r="B79" s="5">
        <v>30</v>
      </c>
      <c r="C79" s="6" t="s">
        <v>93</v>
      </c>
      <c r="D79" s="6" t="s">
        <v>94</v>
      </c>
      <c r="E79" s="7" t="s">
        <v>95</v>
      </c>
      <c r="F79" s="6" t="s">
        <v>80</v>
      </c>
      <c r="G79" s="8">
        <v>100</v>
      </c>
      <c r="H79" s="23">
        <v>0</v>
      </c>
      <c r="I79" s="21">
        <f>ROUND(G79* H79,2)</f>
        <v>0</v>
      </c>
      <c r="J79" s="5">
        <v>8</v>
      </c>
      <c r="K79" s="21">
        <f>ROUND(I79* J79/100,2)</f>
        <v>0</v>
      </c>
      <c r="L79" s="22">
        <f>ROUND(I79+ K79,2)</f>
        <v>0</v>
      </c>
      <c r="M79" s="9"/>
    </row>
    <row r="80" spans="2:13" s="1" customFormat="1" ht="19.7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80</v>
      </c>
      <c r="G80" s="8">
        <v>335</v>
      </c>
      <c r="H80" s="23">
        <v>0</v>
      </c>
      <c r="I80" s="21">
        <f>ROUND(G80* H80,2)</f>
        <v>0</v>
      </c>
      <c r="J80" s="5">
        <v>8</v>
      </c>
      <c r="K80" s="21">
        <f>ROUND(I80* J80/100,2)</f>
        <v>0</v>
      </c>
      <c r="L80" s="22">
        <f>ROUND(I80+ K80,2)</f>
        <v>0</v>
      </c>
      <c r="M80" s="9"/>
    </row>
    <row r="81" spans="2:14" s="1" customFormat="1" ht="19.7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80</v>
      </c>
      <c r="G81" s="8">
        <v>48</v>
      </c>
      <c r="H81" s="23">
        <v>0</v>
      </c>
      <c r="I81" s="21">
        <f>ROUND(G81* H81,2)</f>
        <v>0</v>
      </c>
      <c r="J81" s="5">
        <v>8</v>
      </c>
      <c r="K81" s="21">
        <f>ROUND(I81* J81/100,2)</f>
        <v>0</v>
      </c>
      <c r="L81" s="22">
        <f>ROUND(I81+ K81,2)</f>
        <v>0</v>
      </c>
      <c r="M81" s="9"/>
    </row>
    <row r="82" spans="2:14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104</v>
      </c>
      <c r="F82" s="6" t="s">
        <v>80</v>
      </c>
      <c r="G82" s="8">
        <v>143</v>
      </c>
      <c r="H82" s="23">
        <v>0</v>
      </c>
      <c r="I82" s="21">
        <f>ROUND(G82* H82,2)</f>
        <v>0</v>
      </c>
      <c r="J82" s="5">
        <v>8</v>
      </c>
      <c r="K82" s="21">
        <f>ROUND(I82* J82/100,2)</f>
        <v>0</v>
      </c>
      <c r="L82" s="22">
        <f>ROUND(I82+ K82,2)</f>
        <v>0</v>
      </c>
      <c r="M82" s="9"/>
    </row>
    <row r="83" spans="2:14" s="1" customFormat="1" ht="55.9" customHeight="1" x14ac:dyDescent="0.2"/>
    <row r="84" spans="2:14" s="1" customFormat="1" ht="21.4" customHeight="1" x14ac:dyDescent="0.2">
      <c r="B84" s="20" t="s">
        <v>105</v>
      </c>
      <c r="C84" s="20"/>
      <c r="D84" s="20"/>
      <c r="E84" s="20"/>
      <c r="F84" s="24">
        <f>ROUND(I32+I37+I42+I47+I52+I55+I56+I57+I58+I59+I60+I61+I62+I63+I64+I65+I66+I67+I68+I69+I70+I71+I72+I73+I74+I75+I76+I77+I78+I79+I80+I81+I82,2)</f>
        <v>0</v>
      </c>
      <c r="G84" s="25"/>
      <c r="H84" s="25"/>
      <c r="I84" s="25"/>
      <c r="J84" s="25"/>
      <c r="K84" s="25"/>
      <c r="L84" s="25"/>
      <c r="M84" s="26"/>
    </row>
    <row r="85" spans="2:14" s="1" customFormat="1" ht="21.4" customHeight="1" x14ac:dyDescent="0.2">
      <c r="B85" s="20" t="s">
        <v>106</v>
      </c>
      <c r="C85" s="20"/>
      <c r="D85" s="20"/>
      <c r="E85" s="20"/>
      <c r="F85" s="27">
        <f>ROUND(L32+L37+L42+L47+L52+L55+L56+L57+L58+L59+L60+L61+L62+L63+L64+L65+L66+L67+L68+L69+L70+L71+L72+L73+L74+L75+L76+L77+L78+L79+L80+L81+L82,2)</f>
        <v>0</v>
      </c>
      <c r="G85" s="28"/>
      <c r="H85" s="28"/>
      <c r="I85" s="28"/>
      <c r="J85" s="28"/>
      <c r="K85" s="28"/>
      <c r="L85" s="28"/>
      <c r="M85" s="29"/>
    </row>
    <row r="86" spans="2:14" s="1" customFormat="1" ht="11.1" customHeight="1" x14ac:dyDescent="0.2"/>
    <row r="87" spans="2:14" s="1" customFormat="1" ht="80.099999999999994" customHeight="1" x14ac:dyDescent="0.2">
      <c r="B87" s="31" t="s">
        <v>126</v>
      </c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</row>
    <row r="88" spans="2:14" s="1" customFormat="1" ht="2.65" customHeight="1" x14ac:dyDescent="0.2"/>
    <row r="89" spans="2:14" s="1" customFormat="1" ht="110.1" customHeight="1" x14ac:dyDescent="0.2">
      <c r="B89" s="31" t="s">
        <v>127</v>
      </c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</row>
    <row r="90" spans="2:14" s="1" customFormat="1" ht="5.25" customHeight="1" x14ac:dyDescent="0.2"/>
    <row r="91" spans="2:14" s="1" customFormat="1" ht="110.1" customHeight="1" x14ac:dyDescent="0.2">
      <c r="B91" s="17" t="s">
        <v>128</v>
      </c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2:14" s="1" customFormat="1" ht="5.25" customHeight="1" x14ac:dyDescent="0.2"/>
    <row r="93" spans="2:14" s="1" customFormat="1" ht="37.9" customHeight="1" x14ac:dyDescent="0.2">
      <c r="B93" s="32" t="s">
        <v>119</v>
      </c>
      <c r="C93" s="32"/>
      <c r="D93" s="32"/>
      <c r="E93" s="32"/>
      <c r="F93" s="34" t="s">
        <v>120</v>
      </c>
      <c r="G93" s="34"/>
      <c r="H93" s="34"/>
      <c r="I93" s="34"/>
      <c r="J93" s="34"/>
      <c r="K93" s="34"/>
      <c r="L93" s="34"/>
    </row>
    <row r="94" spans="2:14" s="1" customFormat="1" ht="28.9" customHeight="1" x14ac:dyDescent="0.2"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</row>
    <row r="95" spans="2:14" s="1" customFormat="1" ht="28.9" customHeight="1" x14ac:dyDescent="0.2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</row>
    <row r="96" spans="2:14" s="1" customFormat="1" ht="28.9" customHeight="1" x14ac:dyDescent="0.2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</row>
    <row r="97" spans="2:14" s="1" customFormat="1" ht="28.9" customHeight="1" x14ac:dyDescent="0.2"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</row>
    <row r="98" spans="2:14" s="1" customFormat="1" ht="2.65" customHeight="1" x14ac:dyDescent="0.2"/>
    <row r="99" spans="2:14" s="1" customFormat="1" ht="203.1" customHeight="1" x14ac:dyDescent="0.2">
      <c r="B99" s="31" t="s">
        <v>129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</row>
    <row r="100" spans="2:14" s="1" customFormat="1" ht="2.65" customHeight="1" x14ac:dyDescent="0.2"/>
    <row r="101" spans="2:14" s="1" customFormat="1" ht="36.950000000000003" customHeight="1" x14ac:dyDescent="0.2">
      <c r="B101" s="35" t="s">
        <v>130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</row>
    <row r="102" spans="2:14" s="1" customFormat="1" ht="2.65" customHeight="1" x14ac:dyDescent="0.2"/>
    <row r="103" spans="2:14" s="1" customFormat="1" ht="37.9" customHeight="1" x14ac:dyDescent="0.2">
      <c r="B103" s="32" t="s">
        <v>121</v>
      </c>
      <c r="C103" s="32"/>
      <c r="D103" s="32"/>
      <c r="E103" s="32"/>
      <c r="F103" s="36" t="s">
        <v>122</v>
      </c>
      <c r="G103" s="36"/>
      <c r="H103" s="36"/>
      <c r="I103" s="36"/>
      <c r="J103" s="36"/>
      <c r="K103" s="36"/>
      <c r="L103" s="36"/>
    </row>
    <row r="104" spans="2:14" s="1" customFormat="1" ht="28.9" customHeight="1" x14ac:dyDescent="0.2"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</row>
    <row r="105" spans="2:14" s="1" customFormat="1" ht="28.9" customHeight="1" x14ac:dyDescent="0.2"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</row>
    <row r="106" spans="2:14" s="1" customFormat="1" ht="28.9" customHeight="1" x14ac:dyDescent="0.2"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</row>
    <row r="107" spans="2:14" s="1" customFormat="1" ht="28.9" customHeight="1" x14ac:dyDescent="0.2"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</row>
    <row r="108" spans="2:14" s="1" customFormat="1" ht="2.65" customHeight="1" x14ac:dyDescent="0.2"/>
    <row r="109" spans="2:14" s="1" customFormat="1" ht="159.94999999999999" customHeight="1" x14ac:dyDescent="0.2">
      <c r="B109" s="31" t="s">
        <v>131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</row>
    <row r="110" spans="2:14" s="1" customFormat="1" ht="2.65" customHeight="1" x14ac:dyDescent="0.2"/>
    <row r="111" spans="2:14" s="1" customFormat="1" ht="54.95" customHeight="1" x14ac:dyDescent="0.2">
      <c r="B111" s="31" t="s">
        <v>132</v>
      </c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</row>
    <row r="112" spans="2:14" s="1" customFormat="1" ht="2.65" customHeight="1" x14ac:dyDescent="0.2"/>
    <row r="113" spans="2:14" s="1" customFormat="1" ht="60" customHeight="1" x14ac:dyDescent="0.2">
      <c r="B113" s="17" t="s">
        <v>133</v>
      </c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  <row r="114" spans="2:14" s="1" customFormat="1" ht="2.65" customHeight="1" x14ac:dyDescent="0.2"/>
    <row r="115" spans="2:14" s="1" customFormat="1" ht="48" customHeight="1" x14ac:dyDescent="0.2">
      <c r="B115" s="17" t="s">
        <v>134</v>
      </c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</row>
    <row r="116" spans="2:14" s="1" customFormat="1" ht="2.65" customHeight="1" x14ac:dyDescent="0.2"/>
    <row r="117" spans="2:14" s="1" customFormat="1" ht="125.1" customHeight="1" x14ac:dyDescent="0.2">
      <c r="B117" s="31" t="s">
        <v>135</v>
      </c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</row>
    <row r="118" spans="2:14" s="1" customFormat="1" ht="2.65" customHeight="1" x14ac:dyDescent="0.2"/>
    <row r="119" spans="2:14" s="1" customFormat="1" ht="84.95" customHeight="1" x14ac:dyDescent="0.2">
      <c r="B119" s="31" t="s">
        <v>136</v>
      </c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</row>
    <row r="120" spans="2:14" s="1" customFormat="1" ht="86.85" customHeight="1" x14ac:dyDescent="0.2"/>
    <row r="121" spans="2:14" s="1" customFormat="1" ht="17.649999999999999" customHeight="1" x14ac:dyDescent="0.2">
      <c r="I121" s="10" t="s">
        <v>118</v>
      </c>
      <c r="J121" s="10"/>
    </row>
    <row r="122" spans="2:14" s="1" customFormat="1" ht="145.15" customHeight="1" x14ac:dyDescent="0.2"/>
    <row r="123" spans="2:14" s="1" customFormat="1" ht="81.599999999999994" customHeight="1" x14ac:dyDescent="0.2">
      <c r="B123" s="18" t="s">
        <v>137</v>
      </c>
      <c r="C123" s="18"/>
      <c r="D123" s="18"/>
      <c r="E123" s="18"/>
      <c r="F123" s="18"/>
      <c r="G123" s="18"/>
      <c r="H123" s="18"/>
      <c r="I123" s="18"/>
      <c r="J123" s="18"/>
    </row>
    <row r="124" spans="2:14" s="1" customFormat="1" ht="28.9" customHeight="1" x14ac:dyDescent="0.2"/>
  </sheetData>
  <mergeCells count="97">
    <mergeCell ref="B3:E3"/>
    <mergeCell ref="B5:E5"/>
    <mergeCell ref="B7:E7"/>
    <mergeCell ref="B96:E96"/>
    <mergeCell ref="B97:E97"/>
    <mergeCell ref="B99:N99"/>
    <mergeCell ref="F103:L103"/>
    <mergeCell ref="F104:L104"/>
    <mergeCell ref="F96:L96"/>
    <mergeCell ref="B113:N113"/>
    <mergeCell ref="F106:L106"/>
    <mergeCell ref="F107:L107"/>
    <mergeCell ref="B101:N101"/>
    <mergeCell ref="B103:E103"/>
    <mergeCell ref="B104:E104"/>
    <mergeCell ref="B105:E105"/>
    <mergeCell ref="F105:L105"/>
    <mergeCell ref="B115:N115"/>
    <mergeCell ref="B117:N117"/>
    <mergeCell ref="B119:N119"/>
    <mergeCell ref="B123:J123"/>
    <mergeCell ref="B24:L24"/>
    <mergeCell ref="B26:L26"/>
    <mergeCell ref="B29:K29"/>
    <mergeCell ref="B34:K34"/>
    <mergeCell ref="B39:K39"/>
    <mergeCell ref="B84:E84"/>
    <mergeCell ref="B85:E85"/>
    <mergeCell ref="B87:N87"/>
    <mergeCell ref="B106:E106"/>
    <mergeCell ref="B107:E107"/>
    <mergeCell ref="B109:N109"/>
    <mergeCell ref="B111:N111"/>
    <mergeCell ref="B4:D4"/>
    <mergeCell ref="B44:K44"/>
    <mergeCell ref="B49:K49"/>
    <mergeCell ref="B6:D6"/>
    <mergeCell ref="B8:D8"/>
    <mergeCell ref="E14:G14"/>
    <mergeCell ref="B10:D11"/>
    <mergeCell ref="B16:I16"/>
    <mergeCell ref="B18:I18"/>
    <mergeCell ref="B20:I20"/>
    <mergeCell ref="B22:I22"/>
    <mergeCell ref="F84:M84"/>
    <mergeCell ref="F85:M85"/>
    <mergeCell ref="F93:L93"/>
    <mergeCell ref="F94:L94"/>
    <mergeCell ref="F95:L95"/>
    <mergeCell ref="B89:N89"/>
    <mergeCell ref="B91:N91"/>
    <mergeCell ref="B93:E93"/>
    <mergeCell ref="B94:E94"/>
    <mergeCell ref="B95:E95"/>
    <mergeCell ref="F97:L97"/>
    <mergeCell ref="G11:N12"/>
    <mergeCell ref="I121:J121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80:M80"/>
    <mergeCell ref="L81:M81"/>
    <mergeCell ref="L82:M82"/>
    <mergeCell ref="L75:M75"/>
    <mergeCell ref="L76:M76"/>
    <mergeCell ref="L77:M77"/>
    <mergeCell ref="L78:M78"/>
    <mergeCell ref="L79:M79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2023-10-13T21:47:32Z</dcterms:created>
  <dcterms:modified xsi:type="dcterms:W3CDTF">2023-10-27T18:15:39Z</dcterms:modified>
</cp:coreProperties>
</file>