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1. Magda\06. Oplachové a perfúzne roztoky\SP + prílohy\"/>
    </mc:Choice>
  </mc:AlternateContent>
  <bookViews>
    <workbookView xWindow="0" yWindow="0" windowWidth="20490" windowHeight="7755" tabRatio="936" activeTab="19"/>
  </bookViews>
  <sheets>
    <sheet name="Príloha č. 1" sheetId="4" r:id="rId1"/>
    <sheet name="Príloha č. 2" sheetId="5" r:id="rId2"/>
    <sheet name="Príloha č. 3" sheetId="18" r:id="rId3"/>
    <sheet name="Príloha č. 4 - časť 1" sheetId="85" r:id="rId4"/>
    <sheet name="Príloha č. 4 - časť 2" sheetId="86" r:id="rId5"/>
    <sheet name="Príloha č. 4 - časť 3" sheetId="88" r:id="rId6"/>
    <sheet name="Príloha č. 4 - časť 4" sheetId="89" r:id="rId7"/>
    <sheet name="Príloha č. 4 - časť 5" sheetId="90" r:id="rId8"/>
    <sheet name=" Príloha č. 5 - časť č. 1" sheetId="74" r:id="rId9"/>
    <sheet name=" Príloha č. 5 - časť č. 2" sheetId="102" r:id="rId10"/>
    <sheet name=" Príloha č. 5 - časť č. 3" sheetId="103" r:id="rId11"/>
    <sheet name=" Príloha č. 5 - časť č. 4" sheetId="104" r:id="rId12"/>
    <sheet name=" Príloha č. 5 - časť č. 5" sheetId="105" r:id="rId13"/>
    <sheet name=" Príloha č. 6 - časť č. 1" sheetId="66" r:id="rId14"/>
    <sheet name=" Príloha č. 6 - časť č. 2" sheetId="119" r:id="rId15"/>
    <sheet name=" Príloha č. 6 - časť č. 3" sheetId="120" r:id="rId16"/>
    <sheet name="Príloha č. 6 - časť č. 4" sheetId="121" r:id="rId17"/>
    <sheet name="Príloha č. 6 - časť č. 5" sheetId="122" r:id="rId18"/>
    <sheet name="Príloha č. 7" sheetId="45" r:id="rId19"/>
    <sheet name="Príloha č. 8" sheetId="43" r:id="rId20"/>
  </sheets>
  <definedNames>
    <definedName name="_xlnm.Print_Area" localSheetId="8">' Príloha č. 5 - časť č. 1'!$A$1:$K$24</definedName>
    <definedName name="_xlnm.Print_Area" localSheetId="9">' Príloha č. 5 - časť č. 2'!$A$1:$K$24</definedName>
    <definedName name="_xlnm.Print_Area" localSheetId="10">' Príloha č. 5 - časť č. 3'!$A$1:$K$24</definedName>
    <definedName name="_xlnm.Print_Area" localSheetId="11">' Príloha č. 5 - časť č. 4'!$A$1:$K$24</definedName>
    <definedName name="_xlnm.Print_Area" localSheetId="12">' Príloha č. 5 - časť č. 5'!$A$1:$K$24</definedName>
    <definedName name="_xlnm.Print_Area" localSheetId="13">' Príloha č. 6 - časť č. 1'!$A$1:$O$32</definedName>
    <definedName name="_xlnm.Print_Area" localSheetId="14">' Príloha č. 6 - časť č. 2'!$A$1:$L$29</definedName>
    <definedName name="_xlnm.Print_Area" localSheetId="15">' Príloha č. 6 - časť č. 3'!$A$1:$L$30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1'!$A$1:$D$36</definedName>
    <definedName name="_xlnm.Print_Area" localSheetId="4">'Príloha č. 4 - časť 2'!$A$1:$D$36</definedName>
    <definedName name="_xlnm.Print_Area" localSheetId="5">'Príloha č. 4 - časť 3'!$A$1:$D$35</definedName>
    <definedName name="_xlnm.Print_Area" localSheetId="6">'Príloha č. 4 - časť 4'!$A$1:$D$36</definedName>
    <definedName name="_xlnm.Print_Area" localSheetId="7">'Príloha č. 4 - časť 5'!$A$1:$D$35</definedName>
    <definedName name="_xlnm.Print_Area" localSheetId="16">'Príloha č. 6 - časť č. 4'!$A$1:$L$30</definedName>
    <definedName name="_xlnm.Print_Area" localSheetId="17">'Príloha č. 6 - časť č. 5'!$A$1:$L$29</definedName>
    <definedName name="_xlnm.Print_Area" localSheetId="18">'Príloha č. 7'!$A$1:$D$23</definedName>
    <definedName name="_xlnm.Print_Area" localSheetId="19">'Príloha č. 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6" l="1"/>
  <c r="C22" i="66"/>
  <c r="C21" i="66"/>
  <c r="C20" i="66"/>
  <c r="I8" i="104" l="1"/>
  <c r="I9" i="104" s="1"/>
  <c r="I8" i="103"/>
  <c r="J8" i="103" s="1"/>
  <c r="K8" i="103" s="1"/>
  <c r="K9" i="103" s="1"/>
  <c r="I8" i="102"/>
  <c r="J8" i="102" s="1"/>
  <c r="G8" i="104"/>
  <c r="H8" i="104" s="1"/>
  <c r="G8" i="103"/>
  <c r="H8" i="103" s="1"/>
  <c r="I8" i="74"/>
  <c r="J8" i="74" s="1"/>
  <c r="K8" i="74" s="1"/>
  <c r="K9" i="74" s="1"/>
  <c r="G8" i="74"/>
  <c r="H8" i="74" s="1"/>
  <c r="I9" i="102" l="1"/>
  <c r="I9" i="74"/>
  <c r="I9" i="103"/>
  <c r="J8" i="104"/>
  <c r="K8" i="104" s="1"/>
  <c r="K9" i="104" s="1"/>
  <c r="B25" i="122" l="1"/>
  <c r="B24" i="122"/>
  <c r="C21" i="122"/>
  <c r="C20" i="122"/>
  <c r="C19" i="122"/>
  <c r="C18" i="122"/>
  <c r="A2" i="122"/>
  <c r="B26" i="121"/>
  <c r="B25" i="121"/>
  <c r="C22" i="121"/>
  <c r="C21" i="121"/>
  <c r="C20" i="121"/>
  <c r="C19" i="121"/>
  <c r="A2" i="121"/>
  <c r="B26" i="120"/>
  <c r="B25" i="120"/>
  <c r="C22" i="120"/>
  <c r="C21" i="120"/>
  <c r="C20" i="120"/>
  <c r="C19" i="120"/>
  <c r="A2" i="120"/>
  <c r="B25" i="119"/>
  <c r="B24" i="119"/>
  <c r="C21" i="119"/>
  <c r="C20" i="119"/>
  <c r="C19" i="119"/>
  <c r="C18" i="119"/>
  <c r="A2" i="119"/>
  <c r="B20" i="105" l="1"/>
  <c r="B19" i="105"/>
  <c r="C16" i="105"/>
  <c r="C15" i="105"/>
  <c r="C14" i="105"/>
  <c r="C13" i="105"/>
  <c r="I8" i="105"/>
  <c r="G8" i="105"/>
  <c r="H8" i="105" s="1"/>
  <c r="A2" i="105"/>
  <c r="B20" i="104"/>
  <c r="B19" i="104"/>
  <c r="C16" i="104"/>
  <c r="C15" i="104"/>
  <c r="C14" i="104"/>
  <c r="C13" i="104"/>
  <c r="A2" i="104"/>
  <c r="B20" i="103"/>
  <c r="B19" i="103"/>
  <c r="C16" i="103"/>
  <c r="C15" i="103"/>
  <c r="C14" i="103"/>
  <c r="C13" i="103"/>
  <c r="A2" i="103"/>
  <c r="B20" i="102"/>
  <c r="B19" i="102"/>
  <c r="C16" i="102"/>
  <c r="C15" i="102"/>
  <c r="C14" i="102"/>
  <c r="C13" i="102"/>
  <c r="G8" i="102"/>
  <c r="H8" i="102" s="1"/>
  <c r="A2" i="102"/>
  <c r="B31" i="90"/>
  <c r="B30" i="90"/>
  <c r="C27" i="90"/>
  <c r="C26" i="90"/>
  <c r="C25" i="90"/>
  <c r="C24" i="90"/>
  <c r="A2" i="90"/>
  <c r="J8" i="105" l="1"/>
  <c r="K8" i="105" s="1"/>
  <c r="K9" i="105" s="1"/>
  <c r="I9" i="105"/>
  <c r="K8" i="102"/>
  <c r="K9" i="102" s="1"/>
  <c r="B32" i="89"/>
  <c r="B31" i="89"/>
  <c r="C28" i="89"/>
  <c r="C27" i="89"/>
  <c r="C26" i="89"/>
  <c r="C25" i="89"/>
  <c r="A2" i="89"/>
  <c r="B30" i="88" l="1"/>
  <c r="B29" i="88"/>
  <c r="C26" i="88"/>
  <c r="C25" i="88"/>
  <c r="C24" i="88"/>
  <c r="C23" i="88"/>
  <c r="A2" i="88"/>
  <c r="B32" i="86" l="1"/>
  <c r="B31" i="86"/>
  <c r="C28" i="86"/>
  <c r="C27" i="86"/>
  <c r="C26" i="86"/>
  <c r="C25" i="86"/>
  <c r="A2" i="86"/>
  <c r="B32" i="85" l="1"/>
  <c r="B31" i="85"/>
  <c r="C28" i="85"/>
  <c r="C27" i="85"/>
  <c r="C26" i="85"/>
  <c r="C25" i="85"/>
  <c r="A2" i="85"/>
  <c r="B20" i="74" l="1"/>
  <c r="B19" i="74"/>
  <c r="C16" i="74"/>
  <c r="C15" i="74"/>
  <c r="C14" i="74"/>
  <c r="C13" i="74"/>
  <c r="A2" i="74"/>
  <c r="A2" i="66" l="1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<sst xmlns="http://schemas.openxmlformats.org/spreadsheetml/2006/main" count="776" uniqueCount="190">
  <si>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</si>
  <si>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</si>
  <si>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</si>
  <si>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</si>
  <si>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</si>
  <si>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</si>
  <si>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</si>
  <si>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</si>
  <si>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</si>
  <si>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</si>
  <si>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</si>
  <si>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</si>
  <si>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</si>
  <si>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</si>
  <si>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</si>
  <si>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</si>
  <si>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</si>
  <si>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</si>
  <si>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</si>
  <si>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</si>
  <si>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</si>
  <si>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</si>
  <si>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</si>
  <si>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</si>
  <si>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</si>
  <si>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</si>
  <si>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</si>
  <si>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</si>
  <si>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</si>
  <si>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</si>
  <si>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</si>
  <si>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</si>
  <si>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</si>
  <si>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</si>
  <si>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</si>
  <si>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</si>
  <si>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</si>
  <si>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</si>
  <si>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</si>
  <si>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</si>
  <si>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</si>
  <si>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</si>
  <si>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</si>
  <si>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</si>
  <si>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</si>
  <si>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</si>
  <si>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</si>
  <si>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</si>
  <si>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</si>
  <si>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</si>
  <si>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</si>
  <si>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</si>
  <si>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</si>
  <si>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</si>
  <si>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</si>
  <si>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</si>
  <si>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</si>
  <si>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</si>
  <si>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</si>
  <si>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</si>
  <si>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</si>
  <si>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</si>
  <si>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</si>
  <si>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</si>
  <si>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</si>
  <si>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</si>
  <si>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</si>
  <si>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</si>
  <si>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</si>
  <si>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</si>
  <si>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</si>
  <si>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</si>
  <si>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</si>
  <si>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</si>
  <si>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</si>
  <si>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</si>
  <si>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Časť č.</t>
  </si>
  <si>
    <t>Názov príslušnej časti predmetu zákazky</t>
  </si>
  <si>
    <t>Účastníci rámcovej dohody:</t>
  </si>
  <si>
    <t xml:space="preserve">Položky predmetu zákazky pre časť č. 4: </t>
  </si>
  <si>
    <t xml:space="preserve">Položky predmetu zákazky pre časť č. 1: </t>
  </si>
  <si>
    <t xml:space="preserve">Položky predmetu zákazky pre časť č. 2: </t>
  </si>
  <si>
    <t xml:space="preserve">Položky predmetu zákazky pre časť č. 5: </t>
  </si>
  <si>
    <t>Jednotková cena za MJ v EUR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</si>
  <si>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</si>
  <si>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SPOLU za časť č. 2 predmetu zákazky:</t>
  </si>
  <si>
    <t>SPOLU za časť č. 3 predmetu zákazky:</t>
  </si>
  <si>
    <t>SPOLU za časť č. 4 predmetu zákazky:</t>
  </si>
  <si>
    <t>SPOLU za časť č. 5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</si>
  <si>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</si>
  <si>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</si>
  <si>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</si>
  <si>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</si>
  <si>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</si>
  <si>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</si>
  <si>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</si>
  <si>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xxx</t>
  </si>
  <si>
    <t xml:space="preserve">Položky predmetu zákazky pre časť č. 3: </t>
  </si>
  <si>
    <t>SPOLU za časť č. 1 predmetu zákazky:</t>
  </si>
  <si>
    <t xml:space="preserve">DPH v EUR 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</si>
  <si>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</si>
  <si>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</si>
  <si>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</si>
  <si>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Podpis podľa bodu 12.8 časti 
A - Pokyny pre záujemcov a uchádzačov súťažných podkladov</t>
  </si>
  <si>
    <t xml:space="preserve">údaje o osobe oprávnenej konať za subdodávateľa v rozsahu meno a priezvisko, adresa pobytu, </t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</si>
  <si>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</si>
  <si>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</si>
  <si>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</si>
  <si>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</si>
  <si>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</si>
  <si>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SP</t>
    </r>
  </si>
  <si>
    <t xml:space="preserve">Časť č. 5 - Špeciálny zdravotnícky materiál pre kardiochirurgiu skupiny 5 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</si>
  <si>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SP</t>
    </r>
  </si>
  <si>
    <t>Oplachové a perfúzne roztoky</t>
  </si>
  <si>
    <t>Časť č. 1 - Oplachové a perfúzne roztoky skupiny 1</t>
  </si>
  <si>
    <t>požadovaná hodnota</t>
  </si>
  <si>
    <t>ponúkaná hodnota</t>
  </si>
  <si>
    <t>názov účinnej látky:</t>
  </si>
  <si>
    <t>chlorid sodný</t>
  </si>
  <si>
    <t>merná jednotka:</t>
  </si>
  <si>
    <t>veľkosť mernej jednotky:</t>
  </si>
  <si>
    <t>množstvo účinnej látky v mernej jednotke:</t>
  </si>
  <si>
    <t>množstvo účinnej látky v 1 000 ml:</t>
  </si>
  <si>
    <t>lieková forma:</t>
  </si>
  <si>
    <t>obal:</t>
  </si>
  <si>
    <t>spôsob podávania:</t>
  </si>
  <si>
    <t>účel použitia:</t>
  </si>
  <si>
    <t>1 ks</t>
  </si>
  <si>
    <t>500 ml</t>
  </si>
  <si>
    <t>4,5 g</t>
  </si>
  <si>
    <t>9,0 g</t>
  </si>
  <si>
    <t>roztok</t>
  </si>
  <si>
    <t>sterilný roztok na výplach</t>
  </si>
  <si>
    <t>áno</t>
  </si>
  <si>
    <t xml:space="preserve">Časť č. 2 - Oplachové a perfúzne roztoky skupiny 2 </t>
  </si>
  <si>
    <t>Roztok 0,9% NaCl určený na výplach, sterilný, bez obsahu endotoxínov:</t>
  </si>
  <si>
    <t>plastová fľaša so šrubovacím uzáverom</t>
  </si>
  <si>
    <t>na výplach a čistenie počas chirurgických zákrokov, na výplach rán a popálenín, na zvlhčovanie tamponád a obväzovanie rán, na premývanie a čistenie balónikových katétrov, na výplach a čistenie pri starostlivosti o stomiu, na výplach a čistenie nástrojov a zariadení, na operačný a pooperačný výplach (endoskopické zákroky bez vysokofrekvenčného prúdu, po TUR zákrokoch), ako náplň do zvlhčovačov vzduchu</t>
  </si>
  <si>
    <t>vonkajší obal ponúkaných produktov musí obsahovať údaje podľa § 61 ods. 1 zákona č. 362/2011 Z.z. o liekoch a zdravotníckych pomôckach a o zmene a doplnení niektorých zákonov v znení neskorších predpisov</t>
  </si>
  <si>
    <t>Irigačný roztok 0,9% NaCl bez prítomnosti bakteriálnych endotoxínov:</t>
  </si>
  <si>
    <t>1 000 ml</t>
  </si>
  <si>
    <t>polypropylénová fľaša</t>
  </si>
  <si>
    <t>roztok na irigáciu</t>
  </si>
  <si>
    <t>Irigačný roztok 0,9% NaCl bez prítomnosti bakteriálnych endotoxínov</t>
  </si>
  <si>
    <t>Časť č. 3 - Oplachové a perfúzne roztoky skupiny 3</t>
  </si>
  <si>
    <t xml:space="preserve">Irigačný roztok Sterilná voda bez prítomnosti bakteriálnych endotoxínov </t>
  </si>
  <si>
    <t>Irigačný roztok Sterilná voda bez prítomnosti bakteriálnych endotoxínov :</t>
  </si>
  <si>
    <t>voda na injekcie</t>
  </si>
  <si>
    <t>Časť č. 4 - Oplachové a perfúzne roztoky skupiny 4</t>
  </si>
  <si>
    <t>Roztok 0,9% NaCl určený na výplach, sterilný, bez obsahu endotoxínov</t>
  </si>
  <si>
    <t>pred operáciou, v priebehu operácie alebo po operácii na: 
na vymývanie rán, oplachovanie alebo ošetrenie rán, na oplachovanie materiálu</t>
  </si>
  <si>
    <t>na výplach a čistenie počas chirurgických zákrokov, na výplach rán a popálenín, na zvlhčovanie tamponád a obväzovanie rán, na premývanie a čistenie balónikových katétrov, na výplach a čistenie pri starostlivosti o stomiu, na  výplach a čistenie nástrojov a zariadení, na operačný a pooperačný výplach (endoskopické zákroky bez vysokofrekvenčného prúdu, po TUR zákrokoch, ako náplň do zvlhčovačov vzduchu</t>
  </si>
  <si>
    <t>jednotlivo sterilne balená plastová fľaša vhodná na priame oplachovanie operačného poľa</t>
  </si>
  <si>
    <t>chlorid sódny</t>
  </si>
  <si>
    <t>Vodný roztok určený na perfúziu a premývanie darcovských obličiek, pečene, pankreasu a srdca pred vybratím z tela darcu a ihneď po ňom:</t>
  </si>
  <si>
    <t>viaczložkový roztok</t>
  </si>
  <si>
    <t>roztok na perfúziu</t>
  </si>
  <si>
    <t>plastový vak</t>
  </si>
  <si>
    <t>na perfúziu a premývanie darcovských obličiek, pečene, pankreasu a srdca pred vybratím z tela darcu a ihneď po ňom. Roztok sa počas hypotermického skladovania a transportu k príjemcovi ponecháva v cievnom systéme orgánov</t>
  </si>
  <si>
    <t>Vodný roztok určený na perfúziu a premývanie darcovských obličiek, pečene, pankreasu a srdca pred vybratím z tela darcu a ihneď po ňom</t>
  </si>
  <si>
    <t xml:space="preserve">Časť č. 1 - Oplachové a perfúzne roztoky skupiny 1 </t>
  </si>
  <si>
    <t>Časť č. 2 - Oplachové a perfúzne roztoky skupiny 2</t>
  </si>
  <si>
    <t xml:space="preserve">Časť č. 3 - Oplachové a perfúzne roztoky skupiny 3 </t>
  </si>
  <si>
    <t xml:space="preserve">Časť č. 4 - Oplachové a perfúzne roztoky skupiny 4 </t>
  </si>
  <si>
    <t xml:space="preserve">Časť č. 5 - Oplachové a perfúzne roztoky skupiny 5 </t>
  </si>
  <si>
    <t>ATC skupina číslo</t>
  </si>
  <si>
    <t>Názov ponúkaného produktu</t>
  </si>
  <si>
    <t>Držiteľ rozhodnutia o registrácii</t>
  </si>
  <si>
    <t>Názov účinnej látky</t>
  </si>
  <si>
    <t>Lieková forma</t>
  </si>
  <si>
    <t xml:space="preserve">Cesta podania </t>
  </si>
  <si>
    <t>Množstvo účinnej látky</t>
  </si>
  <si>
    <t>Merná jednotka
(MJ)</t>
  </si>
  <si>
    <r>
      <t xml:space="preserve">Počet MJ v MJB
</t>
    </r>
    <r>
      <rPr>
        <sz val="8"/>
        <color theme="1"/>
        <rFont val="Arial"/>
        <family val="2"/>
        <charset val="238"/>
      </rPr>
      <t>(veľkosť balenia)</t>
    </r>
  </si>
  <si>
    <t>Jednotková cena za MJB v EUR</t>
  </si>
  <si>
    <t>13.</t>
  </si>
  <si>
    <t>14.</t>
  </si>
  <si>
    <t>15.</t>
  </si>
  <si>
    <t>16.</t>
  </si>
  <si>
    <t>17.</t>
  </si>
  <si>
    <t>18.</t>
  </si>
  <si>
    <t>súhlasím s podmienkami určenými verejným obstarávateľom v tomto verejnom obstarávaní uvedené vo Výzve na predkladanie ponúk a v súťažných podkladoch,</t>
  </si>
  <si>
    <t>pred operáciou, v priebehu operácie, po operácii na: 
- vymývanie rán, 
- oplachovanie alebo ošetrenie rán,
- oplachovanie materiálu</t>
  </si>
  <si>
    <t>Položka č. 1 - Roztok 0,9% NaCl určený na výplach, sterilný, bez obsahu endotoxínov ( 500 ml)</t>
  </si>
  <si>
    <t>Položka č. 1 - Irigačný  roztok 0,9%  NaCl bez prítomnosti bakteriálnych endotoxínov (1 000 ml)</t>
  </si>
  <si>
    <t>Položka č. 1 - Irigačný roztok Sterilná voda bez prítomnosti bakteriálnych endotoxínov</t>
  </si>
  <si>
    <t>Položka č. 1 - Roztok 0,9% NaCl určený na výplach, sterilný, bez obsahu endotoxínov</t>
  </si>
  <si>
    <t>Časť č. 5 - Oplachové a perfúzne roztoky skupiny 5</t>
  </si>
  <si>
    <t>Položka č. 1 - Vodný roztok 1 000 ml určený na perfúziu a premývanie darcovských obličiek, pečene, pankreasu a srdca pred vybreatím z tela darcu a ihneď po ňom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</si>
  <si>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"Oplachové a perfúzne roztoky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</si>
</sst>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indexed="64"/>
      </top>
      <bottom style="medium">
        <color theme="8" tint="0.3999450666829432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theme="8" tint="0.39994506668294322"/>
      </right>
      <top style="medium">
        <color indexed="64"/>
      </top>
      <bottom/>
      <diagonal/>
    </border>
    <border>
      <left style="thin">
        <color auto="1"/>
      </left>
      <right style="dotted">
        <color rgb="FFC00000"/>
      </right>
      <top style="thin">
        <color rgb="FFC00000"/>
      </top>
      <bottom/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auto="1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rgb="FFC00000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3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5" xfId="0" applyFont="1" applyFill="1" applyBorder="1" applyAlignment="1" applyProtection="1">
      <alignment horizontal="center" vertical="top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3" borderId="57" xfId="0" applyFont="1" applyFill="1" applyBorder="1" applyAlignment="1" applyProtection="1">
      <alignment horizontal="center" vertical="top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top" wrapText="1"/>
      <protection locked="0"/>
    </xf>
    <xf numFmtId="0" fontId="7" fillId="3" borderId="73" xfId="0" applyFont="1" applyFill="1" applyBorder="1" applyAlignment="1" applyProtection="1">
      <alignment horizontal="center" vertical="top" wrapText="1"/>
      <protection locked="0"/>
    </xf>
    <xf numFmtId="0" fontId="7" fillId="3" borderId="74" xfId="0" applyFont="1" applyFill="1" applyBorder="1" applyAlignment="1" applyProtection="1">
      <alignment horizontal="center" vertical="top" wrapText="1"/>
      <protection locked="0"/>
    </xf>
    <xf numFmtId="0" fontId="7" fillId="3" borderId="78" xfId="0" applyFont="1" applyFill="1" applyBorder="1" applyAlignment="1" applyProtection="1">
      <alignment horizontal="center" vertical="top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0" fontId="7" fillId="3" borderId="84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49" fontId="9" fillId="2" borderId="6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30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49" fontId="9" fillId="0" borderId="10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9" fillId="0" borderId="1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68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3" borderId="114" xfId="0" applyFont="1" applyFill="1" applyBorder="1" applyAlignment="1" applyProtection="1">
      <alignment horizontal="center" vertical="center" wrapText="1"/>
      <protection locked="0"/>
    </xf>
    <xf numFmtId="0" fontId="7" fillId="3" borderId="11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10" fillId="0" borderId="47" xfId="0" applyFont="1" applyBorder="1" applyAlignment="1" applyProtection="1">
      <alignment vertical="center"/>
      <protection locked="0"/>
    </xf>
    <xf numFmtId="1" fontId="9" fillId="0" borderId="47" xfId="0" applyNumberFormat="1" applyFont="1" applyBorder="1" applyAlignment="1" applyProtection="1">
      <alignment horizontal="center" vertical="center"/>
      <protection locked="0"/>
    </xf>
    <xf numFmtId="49" fontId="2" fillId="3" borderId="33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3" borderId="65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49" fontId="3" fillId="0" borderId="88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9" fontId="3" fillId="0" borderId="95" xfId="0" applyNumberFormat="1" applyFont="1" applyBorder="1" applyAlignment="1">
      <alignment horizontal="left" vertical="center" wrapText="1"/>
    </xf>
    <xf numFmtId="9" fontId="3" fillId="0" borderId="118" xfId="0" applyNumberFormat="1" applyFont="1" applyBorder="1" applyAlignment="1">
      <alignment horizontal="center" vertical="center" wrapText="1"/>
    </xf>
    <xf numFmtId="9" fontId="3" fillId="0" borderId="90" xfId="0" applyNumberFormat="1" applyFont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49" fontId="3" fillId="0" borderId="96" xfId="0" applyNumberFormat="1" applyFont="1" applyBorder="1" applyAlignment="1">
      <alignment horizontal="left" vertical="center" wrapText="1"/>
    </xf>
    <xf numFmtId="49" fontId="3" fillId="0" borderId="91" xfId="0" applyNumberFormat="1" applyFont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left" vertical="center" wrapText="1"/>
    </xf>
    <xf numFmtId="9" fontId="3" fillId="0" borderId="92" xfId="0" applyNumberFormat="1" applyFont="1" applyBorder="1" applyAlignment="1">
      <alignment horizontal="center" vertical="center" wrapText="1"/>
    </xf>
    <xf numFmtId="49" fontId="3" fillId="0" borderId="116" xfId="0" applyNumberFormat="1" applyFont="1" applyBorder="1" applyAlignment="1">
      <alignment horizontal="left" vertical="center" wrapText="1"/>
    </xf>
    <xf numFmtId="9" fontId="3" fillId="0" borderId="9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37" xfId="0" applyFont="1" applyBorder="1" applyAlignment="1">
      <alignment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17" xfId="0" applyFont="1" applyBorder="1" applyAlignment="1">
      <alignment horizontal="center" vertical="top" wrapText="1"/>
    </xf>
    <xf numFmtId="14" fontId="21" fillId="0" borderId="0" xfId="0" applyNumberFormat="1" applyFont="1" applyBorder="1" applyAlignment="1">
      <alignment wrapText="1"/>
    </xf>
    <xf numFmtId="0" fontId="20" fillId="3" borderId="119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46" xfId="0" applyNumberFormat="1" applyFont="1" applyBorder="1" applyAlignment="1" applyProtection="1">
      <alignment horizontal="right" vertical="center" wrapText="1"/>
      <protection locked="0"/>
    </xf>
    <xf numFmtId="4" fontId="9" fillId="0" borderId="28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46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9" fillId="0" borderId="120" xfId="0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1" applyFont="1" applyAlignment="1">
      <alignment horizontal="left" vertical="center" wrapText="1"/>
    </xf>
    <xf numFmtId="4" fontId="10" fillId="4" borderId="131" xfId="0" applyNumberFormat="1" applyFont="1" applyFill="1" applyBorder="1" applyAlignment="1" applyProtection="1">
      <alignment vertical="center"/>
      <protection locked="0"/>
    </xf>
    <xf numFmtId="4" fontId="10" fillId="0" borderId="13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10" xfId="0" applyNumberFormat="1" applyFont="1" applyBorder="1" applyAlignment="1">
      <alignment horizontal="left" vertical="center" wrapText="1"/>
    </xf>
    <xf numFmtId="49" fontId="3" fillId="0" borderId="72" xfId="0" applyNumberFormat="1" applyFont="1" applyBorder="1" applyAlignment="1">
      <alignment vertical="center" wrapText="1"/>
    </xf>
    <xf numFmtId="49" fontId="3" fillId="0" borderId="75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vertical="center" wrapText="1"/>
    </xf>
    <xf numFmtId="0" fontId="7" fillId="3" borderId="133" xfId="0" applyFont="1" applyFill="1" applyBorder="1" applyAlignment="1" applyProtection="1">
      <alignment horizontal="center" vertical="center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9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4" fontId="9" fillId="0" borderId="103" xfId="0" applyNumberFormat="1" applyFont="1" applyBorder="1" applyAlignment="1" applyProtection="1">
      <alignment horizontal="right" vertical="center" wrapText="1"/>
      <protection locked="0"/>
    </xf>
    <xf numFmtId="4" fontId="9" fillId="0" borderId="104" xfId="0" applyNumberFormat="1" applyFont="1" applyBorder="1" applyAlignment="1" applyProtection="1">
      <alignment horizontal="right" vertical="center" wrapText="1"/>
      <protection locked="0"/>
    </xf>
    <xf numFmtId="4" fontId="9" fillId="0" borderId="105" xfId="0" applyNumberFormat="1" applyFont="1" applyBorder="1" applyAlignment="1" applyProtection="1">
      <alignment horizontal="right" vertical="center" wrapText="1"/>
      <protection locked="0"/>
    </xf>
    <xf numFmtId="4" fontId="9" fillId="0" borderId="135" xfId="0" applyNumberFormat="1" applyFont="1" applyBorder="1" applyAlignment="1" applyProtection="1">
      <alignment horizontal="right" vertical="center" wrapText="1"/>
      <protection locked="0"/>
    </xf>
    <xf numFmtId="4" fontId="9" fillId="0" borderId="134" xfId="0" applyNumberFormat="1" applyFont="1" applyBorder="1" applyAlignment="1" applyProtection="1">
      <alignment horizontal="right" vertical="center" wrapText="1"/>
      <protection locked="0"/>
    </xf>
    <xf numFmtId="4" fontId="9" fillId="0" borderId="136" xfId="0" applyNumberFormat="1" applyFont="1" applyBorder="1" applyAlignment="1" applyProtection="1">
      <alignment horizontal="right" vertical="center" wrapText="1"/>
      <protection locked="0"/>
    </xf>
    <xf numFmtId="0" fontId="9" fillId="0" borderId="96" xfId="0" applyFont="1" applyBorder="1" applyAlignment="1">
      <alignment horizontal="left" vertical="center" wrapText="1"/>
    </xf>
    <xf numFmtId="4" fontId="9" fillId="0" borderId="101" xfId="0" applyNumberFormat="1" applyFont="1" applyBorder="1" applyAlignment="1" applyProtection="1">
      <alignment horizontal="right" vertical="center" wrapText="1"/>
      <protection locked="0"/>
    </xf>
    <xf numFmtId="4" fontId="9" fillId="0" borderId="138" xfId="0" applyNumberFormat="1" applyFont="1" applyBorder="1" applyAlignment="1" applyProtection="1">
      <alignment horizontal="right" vertical="center" wrapText="1"/>
      <protection locked="0"/>
    </xf>
    <xf numFmtId="4" fontId="9" fillId="0" borderId="137" xfId="0" applyNumberFormat="1" applyFont="1" applyBorder="1" applyAlignment="1" applyProtection="1">
      <alignment horizontal="right" vertical="center" wrapText="1"/>
      <protection locked="0"/>
    </xf>
    <xf numFmtId="4" fontId="9" fillId="0" borderId="139" xfId="0" applyNumberFormat="1" applyFont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>
      <alignment horizontal="left" vertical="center" wrapText="1"/>
    </xf>
    <xf numFmtId="4" fontId="9" fillId="0" borderId="140" xfId="0" applyNumberFormat="1" applyFont="1" applyBorder="1" applyAlignment="1" applyProtection="1">
      <alignment horizontal="right" vertical="center" wrapText="1"/>
      <protection locked="0"/>
    </xf>
    <xf numFmtId="9" fontId="9" fillId="0" borderId="134" xfId="0" applyNumberFormat="1" applyFont="1" applyBorder="1" applyAlignment="1" applyProtection="1">
      <alignment horizontal="center" vertical="center" wrapText="1"/>
      <protection locked="0"/>
    </xf>
    <xf numFmtId="9" fontId="9" fillId="0" borderId="137" xfId="0" applyNumberFormat="1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3" fillId="0" borderId="122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10" xfId="0" applyNumberFormat="1" applyFont="1" applyFill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49" fontId="3" fillId="0" borderId="113" xfId="0" applyNumberFormat="1" applyFont="1" applyBorder="1" applyAlignment="1">
      <alignment horizontal="left" vertical="center" wrapText="1"/>
    </xf>
    <xf numFmtId="0" fontId="9" fillId="0" borderId="121" xfId="0" applyFont="1" applyBorder="1" applyAlignment="1">
      <alignment horizontal="left" vertical="center" wrapText="1"/>
    </xf>
    <xf numFmtId="49" fontId="9" fillId="0" borderId="123" xfId="0" applyNumberFormat="1" applyFont="1" applyFill="1" applyBorder="1" applyAlignment="1">
      <alignment horizontal="left" vertical="center" wrapText="1"/>
    </xf>
    <xf numFmtId="0" fontId="9" fillId="0" borderId="87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9" fillId="0" borderId="36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49" fontId="3" fillId="0" borderId="127" xfId="0" applyNumberFormat="1" applyFont="1" applyBorder="1" applyAlignment="1">
      <alignment horizontal="left" vertical="center" wrapText="1"/>
    </xf>
    <xf numFmtId="49" fontId="3" fillId="0" borderId="122" xfId="0" applyNumberFormat="1" applyFont="1" applyBorder="1" applyAlignment="1">
      <alignment vertical="center" wrapText="1"/>
    </xf>
    <xf numFmtId="49" fontId="3" fillId="0" borderId="124" xfId="0" applyNumberFormat="1" applyFont="1" applyBorder="1" applyAlignment="1">
      <alignment vertical="center" wrapText="1"/>
    </xf>
    <xf numFmtId="0" fontId="7" fillId="3" borderId="141" xfId="0" applyFont="1" applyFill="1" applyBorder="1" applyAlignment="1" applyProtection="1">
      <alignment horizontal="center" vertical="center" wrapText="1"/>
      <protection locked="0"/>
    </xf>
    <xf numFmtId="0" fontId="7" fillId="3" borderId="142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03" xfId="0" applyFont="1" applyBorder="1" applyAlignment="1">
      <alignment horizontal="left" vertical="center" wrapText="1"/>
    </xf>
    <xf numFmtId="0" fontId="1" fillId="0" borderId="104" xfId="0" applyFont="1" applyBorder="1" applyAlignment="1">
      <alignment horizontal="left" vertical="center" wrapText="1"/>
    </xf>
    <xf numFmtId="0" fontId="1" fillId="0" borderId="10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7" xfId="0" applyFont="1" applyFill="1" applyBorder="1" applyAlignment="1">
      <alignment horizontal="left" vertical="center"/>
    </xf>
    <xf numFmtId="0" fontId="2" fillId="3" borderId="98" xfId="0" applyFont="1" applyFill="1" applyBorder="1" applyAlignment="1">
      <alignment horizontal="left" vertical="center"/>
    </xf>
    <xf numFmtId="0" fontId="2" fillId="3" borderId="99" xfId="0" applyFont="1" applyFill="1" applyBorder="1" applyAlignment="1">
      <alignment horizontal="left" vertical="center"/>
    </xf>
    <xf numFmtId="0" fontId="1" fillId="0" borderId="100" xfId="0" applyFont="1" applyBorder="1" applyAlignment="1">
      <alignment horizontal="left" vertical="center" wrapText="1"/>
    </xf>
    <xf numFmtId="0" fontId="1" fillId="0" borderId="101" xfId="0" applyFont="1" applyBorder="1" applyAlignment="1">
      <alignment horizontal="left" vertical="center" wrapText="1"/>
    </xf>
    <xf numFmtId="0" fontId="1" fillId="0" borderId="102" xfId="0" applyFont="1" applyBorder="1" applyAlignment="1">
      <alignment horizontal="left" vertical="center" wrapText="1"/>
    </xf>
    <xf numFmtId="49" fontId="15" fillId="0" borderId="128" xfId="0" applyNumberFormat="1" applyFont="1" applyBorder="1" applyAlignment="1">
      <alignment horizontal="left" vertical="center" wrapText="1"/>
    </xf>
    <xf numFmtId="0" fontId="23" fillId="0" borderId="129" xfId="0" applyFont="1" applyBorder="1" applyAlignment="1">
      <alignment horizontal="left" vertical="center"/>
    </xf>
    <xf numFmtId="49" fontId="15" fillId="3" borderId="96" xfId="0" applyNumberFormat="1" applyFont="1" applyFill="1" applyBorder="1" applyAlignment="1">
      <alignment horizontal="left" vertical="center" wrapText="1"/>
    </xf>
    <xf numFmtId="49" fontId="15" fillId="3" borderId="16" xfId="0" applyNumberFormat="1" applyFont="1" applyFill="1" applyBorder="1" applyAlignment="1">
      <alignment horizontal="left" vertical="center" wrapText="1"/>
    </xf>
    <xf numFmtId="49" fontId="15" fillId="3" borderId="11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9" fillId="0" borderId="125" xfId="0" applyNumberFormat="1" applyFont="1" applyBorder="1" applyAlignment="1">
      <alignment horizontal="center" vertical="center" wrapText="1"/>
    </xf>
    <xf numFmtId="49" fontId="9" fillId="0" borderId="126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6" xfId="0" applyFont="1" applyBorder="1" applyAlignment="1" applyProtection="1">
      <alignment vertical="top" wrapText="1"/>
      <protection locked="0"/>
    </xf>
    <xf numFmtId="49" fontId="10" fillId="2" borderId="85" xfId="0" applyNumberFormat="1" applyFont="1" applyFill="1" applyBorder="1" applyAlignment="1">
      <alignment horizontal="left" vertical="top" wrapText="1"/>
    </xf>
    <xf numFmtId="49" fontId="10" fillId="2" borderId="69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7" xfId="0" applyNumberFormat="1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86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15" fillId="0" borderId="108" xfId="0" applyNumberFormat="1" applyFont="1" applyBorder="1" applyAlignment="1">
      <alignment horizontal="left" vertical="center" wrapText="1"/>
    </xf>
    <xf numFmtId="0" fontId="23" fillId="0" borderId="109" xfId="0" applyFont="1" applyBorder="1" applyAlignment="1">
      <alignment horizontal="left" vertical="center"/>
    </xf>
    <xf numFmtId="49" fontId="9" fillId="0" borderId="51" xfId="0" applyNumberFormat="1" applyFont="1" applyBorder="1" applyAlignment="1">
      <alignment horizontal="center" vertical="center" wrapText="1"/>
    </xf>
    <xf numFmtId="49" fontId="9" fillId="0" borderId="82" xfId="0" applyNumberFormat="1" applyFont="1" applyBorder="1" applyAlignment="1">
      <alignment horizontal="center" vertical="center" wrapText="1"/>
    </xf>
    <xf numFmtId="49" fontId="15" fillId="0" borderId="108" xfId="0" applyNumberFormat="1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49" fontId="3" fillId="0" borderId="96" xfId="0" applyNumberFormat="1" applyFont="1" applyFill="1" applyBorder="1" applyAlignment="1">
      <alignment horizontal="left" vertical="center" wrapText="1"/>
    </xf>
    <xf numFmtId="49" fontId="3" fillId="0" borderId="112" xfId="0" applyNumberFormat="1" applyFont="1" applyFill="1" applyBorder="1" applyAlignment="1">
      <alignment horizontal="left" vertical="center" wrapText="1"/>
    </xf>
    <xf numFmtId="0" fontId="9" fillId="0" borderId="106" xfId="0" applyFont="1" applyBorder="1" applyAlignment="1" applyProtection="1">
      <alignment vertical="top" wrapText="1"/>
      <protection locked="0"/>
    </xf>
    <xf numFmtId="0" fontId="10" fillId="0" borderId="47" xfId="0" applyFont="1" applyBorder="1" applyAlignment="1" applyProtection="1">
      <alignment horizontal="right" vertical="center"/>
      <protection locked="0"/>
    </xf>
    <xf numFmtId="0" fontId="10" fillId="0" borderId="132" xfId="0" applyFont="1" applyBorder="1" applyAlignment="1" applyProtection="1">
      <alignment horizontal="right" vertical="center"/>
      <protection locked="0"/>
    </xf>
    <xf numFmtId="49" fontId="15" fillId="0" borderId="106" xfId="1" applyNumberFormat="1" applyFont="1" applyBorder="1" applyAlignment="1">
      <alignment horizontal="left" vertical="top" wrapText="1"/>
    </xf>
    <xf numFmtId="0" fontId="13" fillId="0" borderId="37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13" fillId="0" borderId="38" xfId="0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3" fontId="13" fillId="0" borderId="39" xfId="0" applyNumberFormat="1" applyFont="1" applyBorder="1" applyAlignment="1" applyProtection="1">
      <alignment horizontal="center" vertical="top" wrapText="1"/>
      <protection locked="0"/>
    </xf>
    <xf numFmtId="3" fontId="13" fillId="0" borderId="23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52" xfId="0" applyNumberFormat="1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3" fillId="0" borderId="52" xfId="0" applyFont="1" applyBorder="1" applyAlignment="1" applyProtection="1">
      <alignment horizontal="center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14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3" fontId="13" fillId="0" borderId="82" xfId="0" applyNumberFormat="1" applyFont="1" applyBorder="1" applyAlignment="1" applyProtection="1">
      <alignment horizontal="center" vertical="top" wrapText="1"/>
      <protection locked="0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143" xfId="0" applyFont="1" applyBorder="1" applyAlignment="1" applyProtection="1">
      <alignment horizontal="center" vertical="top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0" fontId="9" fillId="0" borderId="56" xfId="0" applyNumberFormat="1" applyFont="1" applyBorder="1" applyAlignment="1">
      <alignment horizontal="left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14" fontId="9" fillId="0" borderId="56" xfId="0" applyNumberFormat="1" applyFont="1" applyBorder="1" applyAlignment="1">
      <alignment horizontal="left" wrapText="1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77" xfId="0" applyFont="1" applyBorder="1" applyAlignment="1" applyProtection="1">
      <alignment horizontal="center" vertical="top" wrapText="1"/>
      <protection locked="0"/>
    </xf>
    <xf numFmtId="0" fontId="13" fillId="0" borderId="83" xfId="0" applyFont="1" applyBorder="1" applyAlignment="1" applyProtection="1">
      <alignment horizontal="center" vertical="top" wrapText="1"/>
      <protection locked="0"/>
    </xf>
    <xf numFmtId="0" fontId="13" fillId="0" borderId="59" xfId="0" applyFont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3" borderId="56" xfId="0" applyFont="1" applyFill="1" applyBorder="1" applyAlignment="1">
      <alignment horizontal="left" vertical="top" wrapText="1"/>
    </xf>
    <xf numFmtId="0" fontId="17" fillId="3" borderId="58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7" fillId="0" borderId="4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1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</cellXfs>
  <cellStyles count="5">
    <cellStyle name="Hypertextové prepojenie" xfId="4" builtinId="8"/>
    <cellStyle name="Normálna" xfId="0" builtinId="0"/>
    <cellStyle name="normálne 2 2" xfId="1"/>
    <cellStyle name="normálne 2 2 2" xfId="3"/>
    <cellStyle name="Normálne 4" xfId="2"/>
  </cellStyles>
  <dxfs count="61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C27" sqref="C27:C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05" t="s">
        <v>12</v>
      </c>
      <c r="B1" s="305"/>
    </row>
    <row r="2" spans="1:10" ht="30" customHeight="1" x14ac:dyDescent="0.2">
      <c r="A2" s="311" t="s">
        <v>113</v>
      </c>
      <c r="B2" s="311"/>
      <c r="C2" s="311"/>
      <c r="D2" s="311"/>
    </row>
    <row r="3" spans="1:10" ht="24.95" customHeight="1" x14ac:dyDescent="0.2">
      <c r="A3" s="306"/>
      <c r="B3" s="306"/>
      <c r="C3" s="306"/>
    </row>
    <row r="4" spans="1:10" ht="14.25" x14ac:dyDescent="0.2">
      <c r="A4" s="307" t="s">
        <v>13</v>
      </c>
      <c r="B4" s="307"/>
      <c r="C4" s="307"/>
      <c r="D4" s="307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04" t="s">
        <v>1</v>
      </c>
      <c r="B6" s="304"/>
      <c r="C6" s="308"/>
      <c r="D6" s="308"/>
      <c r="F6" s="12"/>
    </row>
    <row r="7" spans="1:10" s="3" customFormat="1" ht="15" customHeight="1" x14ac:dyDescent="0.25">
      <c r="A7" s="304" t="s">
        <v>2</v>
      </c>
      <c r="B7" s="304"/>
      <c r="C7" s="309"/>
      <c r="D7" s="309"/>
    </row>
    <row r="8" spans="1:10" s="3" customFormat="1" ht="15" customHeight="1" x14ac:dyDescent="0.25">
      <c r="A8" s="304" t="s">
        <v>3</v>
      </c>
      <c r="B8" s="304"/>
      <c r="C8" s="312"/>
      <c r="D8" s="312"/>
    </row>
    <row r="9" spans="1:10" s="3" customFormat="1" ht="15" customHeight="1" x14ac:dyDescent="0.25">
      <c r="A9" s="304" t="s">
        <v>4</v>
      </c>
      <c r="B9" s="304"/>
      <c r="C9" s="312"/>
      <c r="D9" s="312"/>
    </row>
    <row r="10" spans="1:10" x14ac:dyDescent="0.2">
      <c r="A10" s="1"/>
      <c r="B10" s="1"/>
      <c r="C10" s="1"/>
    </row>
    <row r="11" spans="1:10" x14ac:dyDescent="0.2">
      <c r="A11" s="310" t="s">
        <v>14</v>
      </c>
      <c r="B11" s="310"/>
      <c r="C11" s="310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04" t="s">
        <v>5</v>
      </c>
      <c r="B12" s="304"/>
      <c r="C12" s="313" t="s">
        <v>25</v>
      </c>
      <c r="D12" s="313"/>
    </row>
    <row r="13" spans="1:10" s="3" customFormat="1" ht="15" customHeight="1" x14ac:dyDescent="0.25">
      <c r="A13" s="304" t="s">
        <v>6</v>
      </c>
      <c r="B13" s="304"/>
      <c r="C13" s="316"/>
      <c r="D13" s="316"/>
    </row>
    <row r="14" spans="1:10" s="3" customFormat="1" ht="15" customHeight="1" x14ac:dyDescent="0.25">
      <c r="A14" s="304" t="s">
        <v>7</v>
      </c>
      <c r="B14" s="304"/>
      <c r="C14" s="317"/>
      <c r="D14" s="317"/>
    </row>
    <row r="15" spans="1:10" x14ac:dyDescent="0.2">
      <c r="A15" s="1"/>
      <c r="B15" s="1"/>
      <c r="C15" s="1"/>
    </row>
    <row r="16" spans="1:10" x14ac:dyDescent="0.2">
      <c r="A16" s="310" t="s">
        <v>15</v>
      </c>
      <c r="B16" s="310"/>
      <c r="C16" s="310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04" t="s">
        <v>5</v>
      </c>
      <c r="B17" s="304"/>
      <c r="C17" s="313"/>
      <c r="D17" s="313"/>
    </row>
    <row r="18" spans="1:5" s="3" customFormat="1" ht="15" customHeight="1" x14ac:dyDescent="0.25">
      <c r="A18" s="304" t="s">
        <v>16</v>
      </c>
      <c r="B18" s="304"/>
      <c r="C18" s="316"/>
      <c r="D18" s="316"/>
    </row>
    <row r="19" spans="1:5" s="3" customFormat="1" ht="15" customHeight="1" x14ac:dyDescent="0.25">
      <c r="A19" s="304" t="s">
        <v>7</v>
      </c>
      <c r="B19" s="304"/>
      <c r="C19" s="317"/>
      <c r="D19" s="317"/>
    </row>
    <row r="20" spans="1:5" x14ac:dyDescent="0.2">
      <c r="B20" s="305"/>
      <c r="C20" s="305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74" t="s">
        <v>101</v>
      </c>
    </row>
    <row r="29" spans="1:5" x14ac:dyDescent="0.2">
      <c r="A29" s="314" t="s">
        <v>10</v>
      </c>
      <c r="B29" s="314"/>
      <c r="C29" s="35"/>
    </row>
    <row r="30" spans="1:5" s="10" customFormat="1" ht="12" customHeight="1" x14ac:dyDescent="0.2">
      <c r="A30" s="146"/>
      <c r="B30" s="315" t="s">
        <v>11</v>
      </c>
      <c r="C30" s="315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60" priority="6">
      <formula>LEN(TRIM(A30))=0</formula>
    </cfRule>
  </conditionalFormatting>
  <conditionalFormatting sqref="B23:B24">
    <cfRule type="containsBlanks" dxfId="59" priority="4">
      <formula>LEN(TRIM(B23))=0</formula>
    </cfRule>
  </conditionalFormatting>
  <conditionalFormatting sqref="C6:D9">
    <cfRule type="containsBlanks" dxfId="58" priority="3">
      <formula>LEN(TRIM(C6))=0</formula>
    </cfRule>
  </conditionalFormatting>
  <conditionalFormatting sqref="C12:D14">
    <cfRule type="containsBlanks" dxfId="57" priority="2">
      <formula>LEN(TRIM(C12))=0</formula>
    </cfRule>
  </conditionalFormatting>
  <conditionalFormatting sqref="C17:D19">
    <cfRule type="containsBlanks" dxfId="56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tabColor theme="9" tint="0.39997558519241921"/>
    <pageSetUpPr fitToPage="1"/>
  </sheetPr>
  <dimension ref="A1:W24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4" t="s">
        <v>12</v>
      </c>
      <c r="B1" s="344"/>
    </row>
    <row r="2" spans="1:23" ht="37.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23" s="42" customFormat="1" ht="42" customHeight="1" x14ac:dyDescent="0.25">
      <c r="A3" s="346" t="s">
        <v>44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23" s="23" customFormat="1" ht="39" customHeight="1" thickBot="1" x14ac:dyDescent="0.25">
      <c r="A4" s="371" t="s">
        <v>161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M4" s="43"/>
      <c r="N4" s="43"/>
      <c r="Q4" s="43"/>
      <c r="R4" s="43"/>
      <c r="W4" s="43"/>
    </row>
    <row r="5" spans="1:23" s="44" customFormat="1" ht="18.75" customHeight="1" x14ac:dyDescent="0.25">
      <c r="A5" s="372" t="s">
        <v>40</v>
      </c>
      <c r="B5" s="374" t="s">
        <v>39</v>
      </c>
      <c r="C5" s="376" t="s">
        <v>41</v>
      </c>
      <c r="D5" s="378" t="s">
        <v>84</v>
      </c>
      <c r="E5" s="380" t="s">
        <v>83</v>
      </c>
      <c r="F5" s="381"/>
      <c r="G5" s="381"/>
      <c r="H5" s="381"/>
      <c r="I5" s="382" t="s">
        <v>109</v>
      </c>
      <c r="J5" s="383"/>
      <c r="K5" s="384"/>
    </row>
    <row r="6" spans="1:23" s="44" customFormat="1" ht="41.25" customHeight="1" x14ac:dyDescent="0.25">
      <c r="A6" s="373"/>
      <c r="B6" s="375"/>
      <c r="C6" s="377"/>
      <c r="D6" s="379"/>
      <c r="E6" s="45" t="s">
        <v>42</v>
      </c>
      <c r="F6" s="45" t="s">
        <v>90</v>
      </c>
      <c r="G6" s="46" t="s">
        <v>99</v>
      </c>
      <c r="H6" s="75" t="s">
        <v>43</v>
      </c>
      <c r="I6" s="77" t="s">
        <v>42</v>
      </c>
      <c r="J6" s="46" t="s">
        <v>99</v>
      </c>
      <c r="K6" s="69" t="s">
        <v>43</v>
      </c>
    </row>
    <row r="7" spans="1:23" s="50" customFormat="1" ht="12" customHeight="1" x14ac:dyDescent="0.25">
      <c r="A7" s="70" t="s">
        <v>26</v>
      </c>
      <c r="B7" s="47" t="s">
        <v>27</v>
      </c>
      <c r="C7" s="48" t="s">
        <v>28</v>
      </c>
      <c r="D7" s="49" t="s">
        <v>29</v>
      </c>
      <c r="E7" s="72" t="s">
        <v>30</v>
      </c>
      <c r="F7" s="166" t="s">
        <v>31</v>
      </c>
      <c r="G7" s="73" t="s">
        <v>32</v>
      </c>
      <c r="H7" s="76" t="s">
        <v>33</v>
      </c>
      <c r="I7" s="78" t="s">
        <v>34</v>
      </c>
      <c r="J7" s="167" t="s">
        <v>35</v>
      </c>
      <c r="K7" s="74" t="s">
        <v>52</v>
      </c>
    </row>
    <row r="8" spans="1:23" s="51" customFormat="1" ht="36" customHeight="1" thickBot="1" x14ac:dyDescent="0.3">
      <c r="A8" s="257" t="s">
        <v>26</v>
      </c>
      <c r="B8" s="266" t="s">
        <v>143</v>
      </c>
      <c r="C8" s="259" t="s">
        <v>38</v>
      </c>
      <c r="D8" s="437">
        <v>9200</v>
      </c>
      <c r="E8" s="260"/>
      <c r="F8" s="274"/>
      <c r="G8" s="267">
        <f>E8*F8</f>
        <v>0</v>
      </c>
      <c r="H8" s="268">
        <f>E8+G8</f>
        <v>0</v>
      </c>
      <c r="I8" s="260">
        <f>D8*E8</f>
        <v>0</v>
      </c>
      <c r="J8" s="269">
        <f>F8*I8</f>
        <v>0</v>
      </c>
      <c r="K8" s="270">
        <f>I8+J8</f>
        <v>0</v>
      </c>
    </row>
    <row r="9" spans="1:23" s="71" customFormat="1" ht="24.95" customHeight="1" thickBot="1" x14ac:dyDescent="0.3">
      <c r="A9" s="175"/>
      <c r="B9" s="175"/>
      <c r="C9" s="175"/>
      <c r="D9" s="176"/>
      <c r="E9" s="369" t="s">
        <v>85</v>
      </c>
      <c r="F9" s="369"/>
      <c r="G9" s="369"/>
      <c r="H9" s="370"/>
      <c r="I9" s="238">
        <f>SUM(I8:I8)</f>
        <v>0</v>
      </c>
      <c r="J9" s="175"/>
      <c r="K9" s="237">
        <f>SUM(K8:K8)</f>
        <v>0</v>
      </c>
    </row>
    <row r="10" spans="1:23" s="59" customFormat="1" ht="11.25" customHeight="1" x14ac:dyDescent="0.2">
      <c r="A10" s="52"/>
      <c r="B10" s="53"/>
      <c r="C10" s="54"/>
      <c r="D10" s="55"/>
      <c r="E10" s="56"/>
      <c r="F10" s="56"/>
      <c r="G10" s="57"/>
      <c r="H10" s="57"/>
      <c r="I10" s="56"/>
      <c r="J10" s="56"/>
      <c r="K10" s="58"/>
    </row>
    <row r="11" spans="1:23" s="19" customFormat="1" ht="19.5" customHeight="1" x14ac:dyDescent="0.25">
      <c r="A11" s="354" t="s">
        <v>37</v>
      </c>
      <c r="B11" s="354"/>
      <c r="C11" s="354"/>
      <c r="D11" s="354"/>
      <c r="E11" s="354"/>
      <c r="F11" s="354"/>
      <c r="G11" s="354"/>
    </row>
    <row r="12" spans="1:23" s="19" customFormat="1" ht="9" customHeight="1" x14ac:dyDescent="0.25">
      <c r="A12" s="231"/>
      <c r="B12" s="231"/>
      <c r="C12" s="231"/>
      <c r="D12" s="231"/>
      <c r="E12" s="231"/>
      <c r="F12" s="231"/>
      <c r="G12" s="231"/>
    </row>
    <row r="13" spans="1:23" s="60" customFormat="1" ht="15.75" customHeight="1" x14ac:dyDescent="0.25">
      <c r="A13" s="355" t="s">
        <v>1</v>
      </c>
      <c r="B13" s="355"/>
      <c r="C13" s="386" t="str">
        <f>IF('Príloha č. 1'!$C$6="","",'Príloha č. 1'!$C$6)</f>
        <v/>
      </c>
      <c r="D13" s="386"/>
      <c r="E13" s="386"/>
      <c r="F13" s="386"/>
      <c r="G13" s="386"/>
    </row>
    <row r="14" spans="1:23" s="60" customFormat="1" ht="15.75" customHeight="1" x14ac:dyDescent="0.25">
      <c r="A14" s="357" t="s">
        <v>2</v>
      </c>
      <c r="B14" s="357"/>
      <c r="C14" s="387" t="str">
        <f>IF('Príloha č. 1'!$C$7="","",'Príloha č. 1'!$C$7)</f>
        <v/>
      </c>
      <c r="D14" s="387"/>
      <c r="E14" s="387"/>
      <c r="F14" s="387"/>
      <c r="G14" s="387"/>
    </row>
    <row r="15" spans="1:23" s="60" customFormat="1" ht="15.75" customHeight="1" x14ac:dyDescent="0.25">
      <c r="A15" s="357" t="s">
        <v>3</v>
      </c>
      <c r="B15" s="357"/>
      <c r="C15" s="388" t="str">
        <f>IF('Príloha č. 1'!C8:D8="","",'Príloha č. 1'!C8:D8)</f>
        <v/>
      </c>
      <c r="D15" s="388"/>
      <c r="E15" s="388"/>
      <c r="F15" s="388"/>
      <c r="G15" s="388"/>
    </row>
    <row r="16" spans="1:23" s="60" customFormat="1" ht="15.75" customHeight="1" x14ac:dyDescent="0.25">
      <c r="A16" s="357" t="s">
        <v>4</v>
      </c>
      <c r="B16" s="357"/>
      <c r="C16" s="388" t="str">
        <f>IF('Príloha č. 1'!C9:D9="","",'Príloha č. 1'!C9:D9)</f>
        <v/>
      </c>
      <c r="D16" s="388"/>
      <c r="E16" s="388"/>
      <c r="F16" s="388"/>
      <c r="G16" s="388"/>
    </row>
    <row r="19" spans="1:11" ht="15.75" customHeight="1" x14ac:dyDescent="0.2">
      <c r="A19" s="41" t="s">
        <v>8</v>
      </c>
      <c r="B19" s="164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0"/>
    </row>
    <row r="22" spans="1:11" ht="33.75" customHeight="1" x14ac:dyDescent="0.2">
      <c r="I22" s="385" t="s">
        <v>110</v>
      </c>
      <c r="J22" s="385"/>
      <c r="K22" s="385"/>
    </row>
    <row r="23" spans="1:11" s="62" customFormat="1" ht="11.25" x14ac:dyDescent="0.2">
      <c r="A23" s="359" t="s">
        <v>10</v>
      </c>
      <c r="B23" s="359"/>
    </row>
    <row r="24" spans="1:11" s="67" customFormat="1" ht="12" customHeight="1" x14ac:dyDescent="0.2">
      <c r="A24" s="63"/>
      <c r="B24" s="64" t="s">
        <v>11</v>
      </c>
      <c r="C24" s="65"/>
      <c r="D24" s="66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28" priority="4" operator="greaterThan">
      <formula>2560820</formula>
    </cfRule>
  </conditionalFormatting>
  <conditionalFormatting sqref="B19:B20">
    <cfRule type="containsBlanks" dxfId="27" priority="3">
      <formula>LEN(TRIM(B19))=0</formula>
    </cfRule>
  </conditionalFormatting>
  <conditionalFormatting sqref="E10:F10">
    <cfRule type="cellIs" dxfId="26" priority="2" operator="greaterThan">
      <formula>2560820</formula>
    </cfRule>
  </conditionalFormatting>
  <conditionalFormatting sqref="C13:G16">
    <cfRule type="containsBlanks" dxfId="25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>
    <tabColor theme="9" tint="0.39997558519241921"/>
    <pageSetUpPr fitToPage="1"/>
  </sheetPr>
  <dimension ref="A1:W24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4" t="s">
        <v>12</v>
      </c>
      <c r="B1" s="344"/>
    </row>
    <row r="2" spans="1:23" ht="37.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23" s="42" customFormat="1" ht="35.1" customHeight="1" x14ac:dyDescent="0.25">
      <c r="A3" s="346" t="s">
        <v>44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23" s="23" customFormat="1" ht="39" customHeight="1" thickBot="1" x14ac:dyDescent="0.25">
      <c r="A4" s="371" t="s">
        <v>162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M4" s="43"/>
      <c r="N4" s="43"/>
      <c r="Q4" s="43"/>
      <c r="R4" s="43"/>
      <c r="W4" s="43"/>
    </row>
    <row r="5" spans="1:23" s="44" customFormat="1" ht="18.75" customHeight="1" x14ac:dyDescent="0.25">
      <c r="A5" s="372" t="s">
        <v>40</v>
      </c>
      <c r="B5" s="374" t="s">
        <v>39</v>
      </c>
      <c r="C5" s="376" t="s">
        <v>41</v>
      </c>
      <c r="D5" s="378" t="s">
        <v>84</v>
      </c>
      <c r="E5" s="380" t="s">
        <v>83</v>
      </c>
      <c r="F5" s="381"/>
      <c r="G5" s="381"/>
      <c r="H5" s="381"/>
      <c r="I5" s="382" t="s">
        <v>109</v>
      </c>
      <c r="J5" s="383"/>
      <c r="K5" s="384"/>
    </row>
    <row r="6" spans="1:23" s="44" customFormat="1" ht="42.75" customHeight="1" x14ac:dyDescent="0.25">
      <c r="A6" s="373"/>
      <c r="B6" s="375"/>
      <c r="C6" s="377"/>
      <c r="D6" s="379"/>
      <c r="E6" s="45" t="s">
        <v>42</v>
      </c>
      <c r="F6" s="45" t="s">
        <v>90</v>
      </c>
      <c r="G6" s="46" t="s">
        <v>99</v>
      </c>
      <c r="H6" s="75" t="s">
        <v>43</v>
      </c>
      <c r="I6" s="77" t="s">
        <v>42</v>
      </c>
      <c r="J6" s="46" t="s">
        <v>99</v>
      </c>
      <c r="K6" s="69" t="s">
        <v>43</v>
      </c>
    </row>
    <row r="7" spans="1:23" s="50" customFormat="1" ht="12" customHeight="1" x14ac:dyDescent="0.25">
      <c r="A7" s="70" t="s">
        <v>26</v>
      </c>
      <c r="B7" s="47" t="s">
        <v>27</v>
      </c>
      <c r="C7" s="48" t="s">
        <v>28</v>
      </c>
      <c r="D7" s="49" t="s">
        <v>29</v>
      </c>
      <c r="E7" s="72" t="s">
        <v>30</v>
      </c>
      <c r="F7" s="166" t="s">
        <v>31</v>
      </c>
      <c r="G7" s="73" t="s">
        <v>32</v>
      </c>
      <c r="H7" s="76" t="s">
        <v>33</v>
      </c>
      <c r="I7" s="78" t="s">
        <v>34</v>
      </c>
      <c r="J7" s="167" t="s">
        <v>35</v>
      </c>
      <c r="K7" s="74" t="s">
        <v>52</v>
      </c>
    </row>
    <row r="8" spans="1:23" s="51" customFormat="1" ht="36" customHeight="1" thickBot="1" x14ac:dyDescent="0.3">
      <c r="A8" s="257" t="s">
        <v>26</v>
      </c>
      <c r="B8" s="266" t="s">
        <v>145</v>
      </c>
      <c r="C8" s="259" t="s">
        <v>38</v>
      </c>
      <c r="D8" s="437">
        <v>12000</v>
      </c>
      <c r="E8" s="260"/>
      <c r="F8" s="274"/>
      <c r="G8" s="267">
        <f>E8*F8</f>
        <v>0</v>
      </c>
      <c r="H8" s="268">
        <f>E8+G8</f>
        <v>0</v>
      </c>
      <c r="I8" s="260">
        <f>D8*E8</f>
        <v>0</v>
      </c>
      <c r="J8" s="269">
        <f>F8*I8</f>
        <v>0</v>
      </c>
      <c r="K8" s="270">
        <f>I8+J8</f>
        <v>0</v>
      </c>
    </row>
    <row r="9" spans="1:23" s="71" customFormat="1" ht="24.95" customHeight="1" thickBot="1" x14ac:dyDescent="0.3">
      <c r="A9" s="175"/>
      <c r="B9" s="175"/>
      <c r="C9" s="175"/>
      <c r="D9" s="176"/>
      <c r="E9" s="369" t="s">
        <v>86</v>
      </c>
      <c r="F9" s="369"/>
      <c r="G9" s="369"/>
      <c r="H9" s="370"/>
      <c r="I9" s="238">
        <f>SUM(I8:I8)</f>
        <v>0</v>
      </c>
      <c r="J9" s="175"/>
      <c r="K9" s="237">
        <f>SUM(K8:K8)</f>
        <v>0</v>
      </c>
    </row>
    <row r="10" spans="1:23" s="59" customFormat="1" ht="11.25" customHeight="1" x14ac:dyDescent="0.2">
      <c r="A10" s="52"/>
      <c r="B10" s="53"/>
      <c r="C10" s="54"/>
      <c r="D10" s="55"/>
      <c r="E10" s="56"/>
      <c r="F10" s="56"/>
      <c r="G10" s="57"/>
      <c r="H10" s="57"/>
      <c r="I10" s="56"/>
      <c r="J10" s="56"/>
      <c r="K10" s="58"/>
    </row>
    <row r="11" spans="1:23" s="19" customFormat="1" ht="19.5" customHeight="1" x14ac:dyDescent="0.25">
      <c r="A11" s="354" t="s">
        <v>37</v>
      </c>
      <c r="B11" s="354"/>
      <c r="C11" s="354"/>
      <c r="D11" s="354"/>
      <c r="E11" s="354"/>
      <c r="F11" s="354"/>
      <c r="G11" s="354"/>
    </row>
    <row r="12" spans="1:23" s="19" customFormat="1" ht="9" customHeight="1" x14ac:dyDescent="0.25">
      <c r="A12" s="231"/>
      <c r="B12" s="231"/>
      <c r="C12" s="231"/>
      <c r="D12" s="231"/>
      <c r="E12" s="231"/>
      <c r="F12" s="231"/>
      <c r="G12" s="231"/>
    </row>
    <row r="13" spans="1:23" s="60" customFormat="1" ht="15.75" customHeight="1" x14ac:dyDescent="0.25">
      <c r="A13" s="355" t="s">
        <v>1</v>
      </c>
      <c r="B13" s="355"/>
      <c r="C13" s="386" t="str">
        <f>IF('Príloha č. 1'!$C$6="","",'Príloha č. 1'!$C$6)</f>
        <v/>
      </c>
      <c r="D13" s="386"/>
      <c r="E13" s="386"/>
      <c r="F13" s="386"/>
      <c r="G13" s="386"/>
    </row>
    <row r="14" spans="1:23" s="60" customFormat="1" ht="15.75" customHeight="1" x14ac:dyDescent="0.25">
      <c r="A14" s="357" t="s">
        <v>2</v>
      </c>
      <c r="B14" s="357"/>
      <c r="C14" s="387" t="str">
        <f>IF('Príloha č. 1'!$C$7="","",'Príloha č. 1'!$C$7)</f>
        <v/>
      </c>
      <c r="D14" s="387"/>
      <c r="E14" s="387"/>
      <c r="F14" s="387"/>
      <c r="G14" s="387"/>
    </row>
    <row r="15" spans="1:23" s="60" customFormat="1" ht="15.75" customHeight="1" x14ac:dyDescent="0.25">
      <c r="A15" s="357" t="s">
        <v>3</v>
      </c>
      <c r="B15" s="357"/>
      <c r="C15" s="388" t="str">
        <f>IF('Príloha č. 1'!C8:D8="","",'Príloha č. 1'!C8:D8)</f>
        <v/>
      </c>
      <c r="D15" s="388"/>
      <c r="E15" s="388"/>
      <c r="F15" s="388"/>
      <c r="G15" s="388"/>
    </row>
    <row r="16" spans="1:23" s="60" customFormat="1" ht="15.75" customHeight="1" x14ac:dyDescent="0.25">
      <c r="A16" s="357" t="s">
        <v>4</v>
      </c>
      <c r="B16" s="357"/>
      <c r="C16" s="388" t="str">
        <f>IF('Príloha č. 1'!C9:D9="","",'Príloha č. 1'!C9:D9)</f>
        <v/>
      </c>
      <c r="D16" s="388"/>
      <c r="E16" s="388"/>
      <c r="F16" s="388"/>
      <c r="G16" s="388"/>
    </row>
    <row r="19" spans="1:11" ht="15.75" customHeight="1" x14ac:dyDescent="0.2">
      <c r="A19" s="41" t="s">
        <v>8</v>
      </c>
      <c r="B19" s="164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0"/>
    </row>
    <row r="22" spans="1:11" ht="33.75" customHeight="1" x14ac:dyDescent="0.2">
      <c r="I22" s="385" t="s">
        <v>100</v>
      </c>
      <c r="J22" s="385"/>
      <c r="K22" s="385"/>
    </row>
    <row r="23" spans="1:11" s="62" customFormat="1" ht="11.25" x14ac:dyDescent="0.2">
      <c r="A23" s="359" t="s">
        <v>10</v>
      </c>
      <c r="B23" s="359"/>
    </row>
    <row r="24" spans="1:11" s="67" customFormat="1" ht="12" customHeight="1" x14ac:dyDescent="0.2">
      <c r="A24" s="63"/>
      <c r="B24" s="64" t="s">
        <v>11</v>
      </c>
      <c r="C24" s="65"/>
      <c r="D24" s="66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24" priority="4" operator="greaterThan">
      <formula>2560820</formula>
    </cfRule>
  </conditionalFormatting>
  <conditionalFormatting sqref="B19:B20">
    <cfRule type="containsBlanks" dxfId="23" priority="3">
      <formula>LEN(TRIM(B19))=0</formula>
    </cfRule>
  </conditionalFormatting>
  <conditionalFormatting sqref="E10:F10">
    <cfRule type="cellIs" dxfId="22" priority="2" operator="greaterThan">
      <formula>2560820</formula>
    </cfRule>
  </conditionalFormatting>
  <conditionalFormatting sqref="C13:G16">
    <cfRule type="containsBlanks" dxfId="21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tabColor theme="9" tint="0.39997558519241921"/>
    <pageSetUpPr fitToPage="1"/>
  </sheetPr>
  <dimension ref="A1:W24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6.5" customHeight="1" x14ac:dyDescent="0.2">
      <c r="A1" s="344" t="s">
        <v>12</v>
      </c>
      <c r="B1" s="344"/>
    </row>
    <row r="2" spans="1:23" ht="30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23" s="42" customFormat="1" ht="30" customHeight="1" x14ac:dyDescent="0.25">
      <c r="A3" s="346" t="s">
        <v>44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23" s="23" customFormat="1" ht="30" customHeight="1" thickBot="1" x14ac:dyDescent="0.25">
      <c r="A4" s="371" t="s">
        <v>163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M4" s="43"/>
      <c r="N4" s="43"/>
      <c r="Q4" s="43"/>
      <c r="R4" s="43"/>
      <c r="W4" s="43"/>
    </row>
    <row r="5" spans="1:23" s="44" customFormat="1" ht="18.75" customHeight="1" x14ac:dyDescent="0.25">
      <c r="A5" s="372" t="s">
        <v>40</v>
      </c>
      <c r="B5" s="374" t="s">
        <v>39</v>
      </c>
      <c r="C5" s="376" t="s">
        <v>41</v>
      </c>
      <c r="D5" s="378" t="s">
        <v>84</v>
      </c>
      <c r="E5" s="380" t="s">
        <v>83</v>
      </c>
      <c r="F5" s="381"/>
      <c r="G5" s="381"/>
      <c r="H5" s="381"/>
      <c r="I5" s="382" t="s">
        <v>109</v>
      </c>
      <c r="J5" s="383"/>
      <c r="K5" s="384"/>
    </row>
    <row r="6" spans="1:23" s="44" customFormat="1" ht="42" customHeight="1" x14ac:dyDescent="0.25">
      <c r="A6" s="373"/>
      <c r="B6" s="375"/>
      <c r="C6" s="377"/>
      <c r="D6" s="379"/>
      <c r="E6" s="45" t="s">
        <v>42</v>
      </c>
      <c r="F6" s="45" t="s">
        <v>90</v>
      </c>
      <c r="G6" s="46" t="s">
        <v>99</v>
      </c>
      <c r="H6" s="75" t="s">
        <v>43</v>
      </c>
      <c r="I6" s="77" t="s">
        <v>42</v>
      </c>
      <c r="J6" s="46" t="s">
        <v>99</v>
      </c>
      <c r="K6" s="69" t="s">
        <v>43</v>
      </c>
    </row>
    <row r="7" spans="1:23" s="50" customFormat="1" ht="12" customHeight="1" x14ac:dyDescent="0.25">
      <c r="A7" s="70" t="s">
        <v>26</v>
      </c>
      <c r="B7" s="47" t="s">
        <v>27</v>
      </c>
      <c r="C7" s="48" t="s">
        <v>28</v>
      </c>
      <c r="D7" s="49" t="s">
        <v>29</v>
      </c>
      <c r="E7" s="72" t="s">
        <v>30</v>
      </c>
      <c r="F7" s="166" t="s">
        <v>31</v>
      </c>
      <c r="G7" s="73" t="s">
        <v>32</v>
      </c>
      <c r="H7" s="76" t="s">
        <v>33</v>
      </c>
      <c r="I7" s="256" t="s">
        <v>34</v>
      </c>
      <c r="J7" s="167" t="s">
        <v>35</v>
      </c>
      <c r="K7" s="74" t="s">
        <v>52</v>
      </c>
    </row>
    <row r="8" spans="1:23" s="51" customFormat="1" ht="30" customHeight="1" thickBot="1" x14ac:dyDescent="0.3">
      <c r="A8" s="257" t="s">
        <v>26</v>
      </c>
      <c r="B8" s="271" t="s">
        <v>149</v>
      </c>
      <c r="C8" s="259" t="s">
        <v>38</v>
      </c>
      <c r="D8" s="437">
        <v>50400</v>
      </c>
      <c r="E8" s="260"/>
      <c r="F8" s="274"/>
      <c r="G8" s="267">
        <f>E8*F8</f>
        <v>0</v>
      </c>
      <c r="H8" s="262">
        <f>E8+G8</f>
        <v>0</v>
      </c>
      <c r="I8" s="272">
        <f>E8*D8</f>
        <v>0</v>
      </c>
      <c r="J8" s="267">
        <f>I8*F8</f>
        <v>0</v>
      </c>
      <c r="K8" s="265">
        <f>I8+J8</f>
        <v>0</v>
      </c>
    </row>
    <row r="9" spans="1:23" s="71" customFormat="1" ht="24.95" customHeight="1" thickBot="1" x14ac:dyDescent="0.3">
      <c r="A9" s="175"/>
      <c r="B9" s="175"/>
      <c r="C9" s="175"/>
      <c r="D9" s="176"/>
      <c r="E9" s="369" t="s">
        <v>87</v>
      </c>
      <c r="F9" s="369"/>
      <c r="G9" s="369"/>
      <c r="H9" s="370"/>
      <c r="I9" s="238">
        <f>SUM(I8:I8)</f>
        <v>0</v>
      </c>
      <c r="J9" s="175"/>
      <c r="K9" s="237">
        <f>SUM(K8:K8)</f>
        <v>0</v>
      </c>
    </row>
    <row r="10" spans="1:23" s="59" customFormat="1" ht="11.25" customHeight="1" x14ac:dyDescent="0.2">
      <c r="A10" s="52"/>
      <c r="B10" s="53"/>
      <c r="C10" s="54"/>
      <c r="D10" s="55"/>
      <c r="E10" s="56"/>
      <c r="F10" s="56"/>
      <c r="G10" s="57"/>
      <c r="H10" s="57"/>
      <c r="I10" s="56"/>
      <c r="J10" s="56"/>
      <c r="K10" s="58"/>
    </row>
    <row r="11" spans="1:23" s="19" customFormat="1" ht="19.5" customHeight="1" x14ac:dyDescent="0.25">
      <c r="A11" s="354" t="s">
        <v>37</v>
      </c>
      <c r="B11" s="354"/>
      <c r="C11" s="354"/>
      <c r="D11" s="354"/>
      <c r="E11" s="354"/>
      <c r="F11" s="354"/>
      <c r="G11" s="354"/>
    </row>
    <row r="12" spans="1:23" s="19" customFormat="1" ht="9" customHeight="1" x14ac:dyDescent="0.25">
      <c r="A12" s="231"/>
      <c r="B12" s="231"/>
      <c r="C12" s="231"/>
      <c r="D12" s="231"/>
      <c r="E12" s="231"/>
      <c r="F12" s="231"/>
      <c r="G12" s="231"/>
    </row>
    <row r="13" spans="1:23" s="60" customFormat="1" ht="15.75" customHeight="1" x14ac:dyDescent="0.25">
      <c r="A13" s="355" t="s">
        <v>1</v>
      </c>
      <c r="B13" s="355"/>
      <c r="C13" s="386" t="str">
        <f>IF('Príloha č. 1'!$C$6="","",'Príloha č. 1'!$C$6)</f>
        <v/>
      </c>
      <c r="D13" s="386"/>
      <c r="E13" s="386"/>
      <c r="F13" s="386"/>
      <c r="G13" s="386"/>
    </row>
    <row r="14" spans="1:23" s="60" customFormat="1" ht="15.75" customHeight="1" x14ac:dyDescent="0.25">
      <c r="A14" s="357" t="s">
        <v>2</v>
      </c>
      <c r="B14" s="357"/>
      <c r="C14" s="387" t="str">
        <f>IF('Príloha č. 1'!$C$7="","",'Príloha č. 1'!$C$7)</f>
        <v/>
      </c>
      <c r="D14" s="387"/>
      <c r="E14" s="387"/>
      <c r="F14" s="387"/>
      <c r="G14" s="387"/>
    </row>
    <row r="15" spans="1:23" s="60" customFormat="1" ht="15.75" customHeight="1" x14ac:dyDescent="0.25">
      <c r="A15" s="357" t="s">
        <v>3</v>
      </c>
      <c r="B15" s="357"/>
      <c r="C15" s="388" t="str">
        <f>IF('Príloha č. 1'!C8:D8="","",'Príloha č. 1'!C8:D8)</f>
        <v/>
      </c>
      <c r="D15" s="388"/>
      <c r="E15" s="388"/>
      <c r="F15" s="388"/>
      <c r="G15" s="388"/>
    </row>
    <row r="16" spans="1:23" s="60" customFormat="1" ht="15.75" customHeight="1" x14ac:dyDescent="0.25">
      <c r="A16" s="357" t="s">
        <v>4</v>
      </c>
      <c r="B16" s="357"/>
      <c r="C16" s="388" t="str">
        <f>IF('Príloha č. 1'!C9:D9="","",'Príloha č. 1'!C9:D9)</f>
        <v/>
      </c>
      <c r="D16" s="388"/>
      <c r="E16" s="388"/>
      <c r="F16" s="388"/>
      <c r="G16" s="388"/>
    </row>
    <row r="19" spans="1:11" ht="15.75" customHeight="1" x14ac:dyDescent="0.2">
      <c r="A19" s="41" t="s">
        <v>8</v>
      </c>
      <c r="B19" s="164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0"/>
    </row>
    <row r="22" spans="1:11" ht="30" customHeight="1" x14ac:dyDescent="0.2">
      <c r="I22" s="385" t="s">
        <v>110</v>
      </c>
      <c r="J22" s="385"/>
      <c r="K22" s="385"/>
    </row>
    <row r="23" spans="1:11" s="62" customFormat="1" ht="11.25" x14ac:dyDescent="0.2">
      <c r="A23" s="359" t="s">
        <v>10</v>
      </c>
      <c r="B23" s="359"/>
    </row>
    <row r="24" spans="1:11" s="67" customFormat="1" ht="12" customHeight="1" x14ac:dyDescent="0.2">
      <c r="A24" s="63"/>
      <c r="B24" s="64" t="s">
        <v>11</v>
      </c>
      <c r="C24" s="65"/>
      <c r="D24" s="66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20" priority="4" operator="greaterThan">
      <formula>2560820</formula>
    </cfRule>
  </conditionalFormatting>
  <conditionalFormatting sqref="B19:B20">
    <cfRule type="containsBlanks" dxfId="19" priority="3">
      <formula>LEN(TRIM(B19))=0</formula>
    </cfRule>
  </conditionalFormatting>
  <conditionalFormatting sqref="E10:F10">
    <cfRule type="cellIs" dxfId="18" priority="2" operator="greaterThan">
      <formula>2560820</formula>
    </cfRule>
  </conditionalFormatting>
  <conditionalFormatting sqref="C13:G16">
    <cfRule type="containsBlanks" dxfId="17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>
    <tabColor theme="9" tint="0.39997558519241921"/>
    <pageSetUpPr fitToPage="1"/>
  </sheetPr>
  <dimension ref="A1:W24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21" customHeight="1" x14ac:dyDescent="0.2">
      <c r="A1" s="344" t="s">
        <v>12</v>
      </c>
      <c r="B1" s="344"/>
    </row>
    <row r="2" spans="1:23" ht="37.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23" s="42" customFormat="1" ht="42" customHeight="1" x14ac:dyDescent="0.25">
      <c r="A3" s="346" t="s">
        <v>44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23" s="23" customFormat="1" ht="39.75" customHeight="1" thickBot="1" x14ac:dyDescent="0.25">
      <c r="A4" s="371" t="s">
        <v>164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M4" s="43"/>
      <c r="N4" s="43"/>
      <c r="Q4" s="43"/>
      <c r="R4" s="43"/>
      <c r="W4" s="43"/>
    </row>
    <row r="5" spans="1:23" s="44" customFormat="1" ht="18.75" customHeight="1" x14ac:dyDescent="0.25">
      <c r="A5" s="372" t="s">
        <v>40</v>
      </c>
      <c r="B5" s="374" t="s">
        <v>39</v>
      </c>
      <c r="C5" s="376" t="s">
        <v>41</v>
      </c>
      <c r="D5" s="378" t="s">
        <v>84</v>
      </c>
      <c r="E5" s="380" t="s">
        <v>83</v>
      </c>
      <c r="F5" s="381"/>
      <c r="G5" s="381"/>
      <c r="H5" s="381"/>
      <c r="I5" s="382" t="s">
        <v>109</v>
      </c>
      <c r="J5" s="383"/>
      <c r="K5" s="384"/>
    </row>
    <row r="6" spans="1:23" s="44" customFormat="1" ht="40.5" customHeight="1" x14ac:dyDescent="0.25">
      <c r="A6" s="373"/>
      <c r="B6" s="375"/>
      <c r="C6" s="377"/>
      <c r="D6" s="379"/>
      <c r="E6" s="45" t="s">
        <v>42</v>
      </c>
      <c r="F6" s="45" t="s">
        <v>90</v>
      </c>
      <c r="G6" s="46" t="s">
        <v>99</v>
      </c>
      <c r="H6" s="75" t="s">
        <v>43</v>
      </c>
      <c r="I6" s="77" t="s">
        <v>42</v>
      </c>
      <c r="J6" s="46" t="s">
        <v>99</v>
      </c>
      <c r="K6" s="69" t="s">
        <v>43</v>
      </c>
    </row>
    <row r="7" spans="1:23" s="50" customFormat="1" ht="12" customHeight="1" x14ac:dyDescent="0.25">
      <c r="A7" s="70" t="s">
        <v>26</v>
      </c>
      <c r="B7" s="47" t="s">
        <v>27</v>
      </c>
      <c r="C7" s="48" t="s">
        <v>28</v>
      </c>
      <c r="D7" s="49" t="s">
        <v>29</v>
      </c>
      <c r="E7" s="72" t="s">
        <v>30</v>
      </c>
      <c r="F7" s="166" t="s">
        <v>31</v>
      </c>
      <c r="G7" s="73" t="s">
        <v>32</v>
      </c>
      <c r="H7" s="76" t="s">
        <v>33</v>
      </c>
      <c r="I7" s="78" t="s">
        <v>34</v>
      </c>
      <c r="J7" s="167" t="s">
        <v>35</v>
      </c>
      <c r="K7" s="74" t="s">
        <v>52</v>
      </c>
    </row>
    <row r="8" spans="1:23" s="51" customFormat="1" ht="58.5" customHeight="1" thickBot="1" x14ac:dyDescent="0.3">
      <c r="A8" s="257" t="s">
        <v>26</v>
      </c>
      <c r="B8" s="271" t="s">
        <v>159</v>
      </c>
      <c r="C8" s="259" t="s">
        <v>38</v>
      </c>
      <c r="D8" s="436">
        <v>800</v>
      </c>
      <c r="E8" s="260"/>
      <c r="F8" s="274"/>
      <c r="G8" s="267">
        <f>E8*F8</f>
        <v>0</v>
      </c>
      <c r="H8" s="268">
        <f>E8+G8</f>
        <v>0</v>
      </c>
      <c r="I8" s="260">
        <f>D8*E8</f>
        <v>0</v>
      </c>
      <c r="J8" s="269">
        <f>F8*I8</f>
        <v>0</v>
      </c>
      <c r="K8" s="270">
        <f>I8+J8</f>
        <v>0</v>
      </c>
    </row>
    <row r="9" spans="1:23" s="71" customFormat="1" ht="24.95" customHeight="1" thickBot="1" x14ac:dyDescent="0.3">
      <c r="A9" s="175"/>
      <c r="B9" s="175"/>
      <c r="C9" s="175"/>
      <c r="D9" s="176"/>
      <c r="E9" s="369" t="s">
        <v>88</v>
      </c>
      <c r="F9" s="369"/>
      <c r="G9" s="369"/>
      <c r="H9" s="370"/>
      <c r="I9" s="238">
        <f>SUM(I8:I8)</f>
        <v>0</v>
      </c>
      <c r="J9" s="175"/>
      <c r="K9" s="237">
        <f>SUM(K8:K8)</f>
        <v>0</v>
      </c>
    </row>
    <row r="10" spans="1:23" s="59" customFormat="1" ht="11.25" customHeight="1" x14ac:dyDescent="0.2">
      <c r="A10" s="52"/>
      <c r="B10" s="53"/>
      <c r="C10" s="54"/>
      <c r="D10" s="55"/>
      <c r="E10" s="56"/>
      <c r="F10" s="56"/>
      <c r="G10" s="57"/>
      <c r="H10" s="57"/>
      <c r="I10" s="56"/>
      <c r="J10" s="56"/>
      <c r="K10" s="58"/>
    </row>
    <row r="11" spans="1:23" s="19" customFormat="1" ht="19.5" customHeight="1" x14ac:dyDescent="0.25">
      <c r="A11" s="354" t="s">
        <v>37</v>
      </c>
      <c r="B11" s="354"/>
      <c r="C11" s="354"/>
      <c r="D11" s="354"/>
      <c r="E11" s="354"/>
      <c r="F11" s="354"/>
      <c r="G11" s="354"/>
    </row>
    <row r="12" spans="1:23" s="19" customFormat="1" ht="9" customHeight="1" x14ac:dyDescent="0.25">
      <c r="A12" s="231"/>
      <c r="B12" s="231"/>
      <c r="C12" s="231"/>
      <c r="D12" s="231"/>
      <c r="E12" s="231"/>
      <c r="F12" s="231"/>
      <c r="G12" s="231"/>
    </row>
    <row r="13" spans="1:23" s="60" customFormat="1" ht="15.75" customHeight="1" x14ac:dyDescent="0.25">
      <c r="A13" s="355" t="s">
        <v>1</v>
      </c>
      <c r="B13" s="355"/>
      <c r="C13" s="386" t="str">
        <f>IF('Príloha č. 1'!$C$6="","",'Príloha č. 1'!$C$6)</f>
        <v/>
      </c>
      <c r="D13" s="386"/>
      <c r="E13" s="386"/>
      <c r="F13" s="386"/>
      <c r="G13" s="386"/>
    </row>
    <row r="14" spans="1:23" s="60" customFormat="1" ht="15.75" customHeight="1" x14ac:dyDescent="0.25">
      <c r="A14" s="357" t="s">
        <v>2</v>
      </c>
      <c r="B14" s="357"/>
      <c r="C14" s="387" t="str">
        <f>IF('Príloha č. 1'!$C$7="","",'Príloha č. 1'!$C$7)</f>
        <v/>
      </c>
      <c r="D14" s="387"/>
      <c r="E14" s="387"/>
      <c r="F14" s="387"/>
      <c r="G14" s="387"/>
    </row>
    <row r="15" spans="1:23" s="60" customFormat="1" ht="15.75" customHeight="1" x14ac:dyDescent="0.25">
      <c r="A15" s="357" t="s">
        <v>3</v>
      </c>
      <c r="B15" s="357"/>
      <c r="C15" s="388" t="str">
        <f>IF('Príloha č. 1'!C8:D8="","",'Príloha č. 1'!C8:D8)</f>
        <v/>
      </c>
      <c r="D15" s="388"/>
      <c r="E15" s="388"/>
      <c r="F15" s="388"/>
      <c r="G15" s="388"/>
    </row>
    <row r="16" spans="1:23" s="60" customFormat="1" ht="15.75" customHeight="1" x14ac:dyDescent="0.25">
      <c r="A16" s="357" t="s">
        <v>4</v>
      </c>
      <c r="B16" s="357"/>
      <c r="C16" s="388" t="str">
        <f>IF('Príloha č. 1'!C9:D9="","",'Príloha č. 1'!C9:D9)</f>
        <v/>
      </c>
      <c r="D16" s="388"/>
      <c r="E16" s="388"/>
      <c r="F16" s="388"/>
      <c r="G16" s="388"/>
    </row>
    <row r="19" spans="1:11" ht="15.75" customHeight="1" x14ac:dyDescent="0.2">
      <c r="A19" s="41" t="s">
        <v>8</v>
      </c>
      <c r="B19" s="164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0"/>
    </row>
    <row r="22" spans="1:11" ht="33.75" customHeight="1" x14ac:dyDescent="0.2">
      <c r="I22" s="385" t="s">
        <v>110</v>
      </c>
      <c r="J22" s="385"/>
      <c r="K22" s="385"/>
    </row>
    <row r="23" spans="1:11" s="62" customFormat="1" ht="11.25" x14ac:dyDescent="0.2">
      <c r="A23" s="359" t="s">
        <v>10</v>
      </c>
      <c r="B23" s="359"/>
    </row>
    <row r="24" spans="1:11" s="67" customFormat="1" ht="12" customHeight="1" x14ac:dyDescent="0.2">
      <c r="A24" s="63"/>
      <c r="B24" s="64" t="s">
        <v>11</v>
      </c>
      <c r="C24" s="65"/>
      <c r="D24" s="66"/>
    </row>
  </sheetData>
  <mergeCells count="22"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6" priority="4" operator="greaterThan">
      <formula>2560820</formula>
    </cfRule>
  </conditionalFormatting>
  <conditionalFormatting sqref="B19:B20">
    <cfRule type="containsBlanks" dxfId="15" priority="3">
      <formula>LEN(TRIM(B19))=0</formula>
    </cfRule>
  </conditionalFormatting>
  <conditionalFormatting sqref="E10:F10">
    <cfRule type="cellIs" dxfId="14" priority="2" operator="greaterThan">
      <formula>2560820</formula>
    </cfRule>
  </conditionalFormatting>
  <conditionalFormatting sqref="C13:G16">
    <cfRule type="containsBlanks" dxfId="13" priority="1">
      <formula>LEN(TRIM(C13))=0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FFFF00"/>
    <pageSetUpPr fitToPage="1"/>
  </sheetPr>
  <dimension ref="A1:AA32"/>
  <sheetViews>
    <sheetView showGridLines="0" zoomScale="80" zoomScaleNormal="80" workbookViewId="0">
      <selection activeCell="A6" sqref="A6:O6"/>
    </sheetView>
  </sheetViews>
  <sheetFormatPr defaultRowHeight="12.75" x14ac:dyDescent="0.2"/>
  <cols>
    <col min="1" max="1" width="5.5703125" style="41" customWidth="1"/>
    <col min="2" max="2" width="13.7109375" style="41" customWidth="1"/>
    <col min="3" max="3" width="10.7109375" style="41" customWidth="1"/>
    <col min="4" max="4" width="10.7109375" style="162" customWidth="1"/>
    <col min="5" max="6" width="25.7109375" style="162" customWidth="1"/>
    <col min="7" max="8" width="15.7109375" style="162" customWidth="1"/>
    <col min="9" max="9" width="12.7109375" style="41" customWidth="1"/>
    <col min="10" max="10" width="11.140625" style="41" customWidth="1"/>
    <col min="11" max="12" width="8.7109375" style="41" customWidth="1"/>
    <col min="13" max="13" width="15.7109375" style="41" customWidth="1"/>
    <col min="14" max="14" width="10.7109375" style="41" customWidth="1"/>
    <col min="15" max="16" width="15.7109375" style="41" customWidth="1"/>
    <col min="17" max="17" width="10.7109375" style="41" customWidth="1"/>
    <col min="18" max="18" width="15.7109375" style="41" customWidth="1"/>
    <col min="19" max="16384" width="9.140625" style="41"/>
  </cols>
  <sheetData>
    <row r="1" spans="1:27" ht="15" customHeight="1" x14ac:dyDescent="0.2">
      <c r="A1" s="344" t="s">
        <v>12</v>
      </c>
      <c r="B1" s="344"/>
      <c r="C1" s="160"/>
    </row>
    <row r="2" spans="1:27" ht="1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276"/>
      <c r="Q2" s="276"/>
      <c r="R2" s="276"/>
    </row>
    <row r="3" spans="1:27" ht="15" customHeight="1" x14ac:dyDescent="0.2">
      <c r="A3" s="398"/>
      <c r="B3" s="398"/>
      <c r="C3" s="162"/>
    </row>
    <row r="4" spans="1:27" s="42" customFormat="1" ht="30" customHeight="1" x14ac:dyDescent="0.25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279"/>
      <c r="Q4" s="279"/>
      <c r="R4" s="279"/>
    </row>
    <row r="5" spans="1:27" s="23" customFormat="1" ht="24.75" customHeight="1" x14ac:dyDescent="0.2">
      <c r="A5" s="400" t="s">
        <v>114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280"/>
      <c r="Q5" s="280"/>
      <c r="R5" s="280"/>
      <c r="U5" s="43"/>
      <c r="V5" s="43"/>
      <c r="AA5" s="43"/>
    </row>
    <row r="6" spans="1:27" s="60" customFormat="1" ht="33.75" customHeight="1" thickBot="1" x14ac:dyDescent="0.25">
      <c r="A6" s="397" t="s">
        <v>183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278"/>
      <c r="Q6" s="278"/>
      <c r="R6" s="278"/>
    </row>
    <row r="7" spans="1:27" s="44" customFormat="1" ht="15" customHeight="1" x14ac:dyDescent="0.25">
      <c r="A7" s="372" t="s">
        <v>40</v>
      </c>
      <c r="B7" s="438" t="s">
        <v>47</v>
      </c>
      <c r="C7" s="376" t="s">
        <v>48</v>
      </c>
      <c r="D7" s="405" t="s">
        <v>165</v>
      </c>
      <c r="E7" s="405" t="s">
        <v>166</v>
      </c>
      <c r="F7" s="407" t="s">
        <v>167</v>
      </c>
      <c r="G7" s="409" t="s">
        <v>168</v>
      </c>
      <c r="H7" s="411" t="s">
        <v>169</v>
      </c>
      <c r="I7" s="413" t="s">
        <v>170</v>
      </c>
      <c r="J7" s="376" t="s">
        <v>171</v>
      </c>
      <c r="K7" s="376" t="s">
        <v>172</v>
      </c>
      <c r="L7" s="376" t="s">
        <v>173</v>
      </c>
      <c r="M7" s="381" t="s">
        <v>83</v>
      </c>
      <c r="N7" s="381"/>
      <c r="O7" s="391"/>
      <c r="P7" s="381" t="s">
        <v>174</v>
      </c>
      <c r="Q7" s="381"/>
      <c r="R7" s="391"/>
    </row>
    <row r="8" spans="1:27" s="44" customFormat="1" ht="65.099999999999994" customHeight="1" x14ac:dyDescent="0.25">
      <c r="A8" s="373"/>
      <c r="B8" s="439"/>
      <c r="C8" s="377"/>
      <c r="D8" s="406"/>
      <c r="E8" s="406"/>
      <c r="F8" s="408"/>
      <c r="G8" s="410"/>
      <c r="H8" s="412"/>
      <c r="I8" s="414"/>
      <c r="J8" s="396"/>
      <c r="K8" s="396"/>
      <c r="L8" s="396"/>
      <c r="M8" s="45" t="s">
        <v>42</v>
      </c>
      <c r="N8" s="46" t="s">
        <v>93</v>
      </c>
      <c r="O8" s="69" t="s">
        <v>43</v>
      </c>
      <c r="P8" s="45" t="s">
        <v>42</v>
      </c>
      <c r="Q8" s="46" t="s">
        <v>93</v>
      </c>
      <c r="R8" s="69" t="s">
        <v>43</v>
      </c>
    </row>
    <row r="9" spans="1:27" s="50" customFormat="1" ht="12" customHeight="1" x14ac:dyDescent="0.25">
      <c r="A9" s="83" t="s">
        <v>26</v>
      </c>
      <c r="B9" s="85" t="s">
        <v>27</v>
      </c>
      <c r="C9" s="87" t="s">
        <v>28</v>
      </c>
      <c r="D9" s="90" t="s">
        <v>29</v>
      </c>
      <c r="E9" s="90" t="s">
        <v>30</v>
      </c>
      <c r="F9" s="101" t="s">
        <v>31</v>
      </c>
      <c r="G9" s="88" t="s">
        <v>32</v>
      </c>
      <c r="H9" s="89" t="s">
        <v>33</v>
      </c>
      <c r="I9" s="86" t="s">
        <v>34</v>
      </c>
      <c r="J9" s="298" t="s">
        <v>35</v>
      </c>
      <c r="K9" s="300" t="s">
        <v>52</v>
      </c>
      <c r="L9" s="300" t="s">
        <v>55</v>
      </c>
      <c r="M9" s="299" t="s">
        <v>175</v>
      </c>
      <c r="N9" s="81" t="s">
        <v>176</v>
      </c>
      <c r="O9" s="84" t="s">
        <v>177</v>
      </c>
      <c r="P9" s="299" t="s">
        <v>178</v>
      </c>
      <c r="Q9" s="81" t="s">
        <v>179</v>
      </c>
      <c r="R9" s="84" t="s">
        <v>180</v>
      </c>
    </row>
    <row r="10" spans="1:27" s="51" customFormat="1" ht="20.100000000000001" customHeight="1" x14ac:dyDescent="0.25">
      <c r="A10" s="91"/>
      <c r="B10" s="208"/>
      <c r="C10" s="211"/>
      <c r="D10" s="92"/>
      <c r="E10" s="92"/>
      <c r="F10" s="102"/>
      <c r="G10" s="105"/>
      <c r="H10" s="93"/>
      <c r="I10" s="94"/>
      <c r="J10" s="94"/>
      <c r="K10" s="301"/>
      <c r="L10" s="301"/>
      <c r="M10" s="155"/>
      <c r="N10" s="214"/>
      <c r="O10" s="156"/>
      <c r="P10" s="155"/>
      <c r="Q10" s="214"/>
      <c r="R10" s="156"/>
    </row>
    <row r="11" spans="1:27" s="51" customFormat="1" ht="20.100000000000001" customHeight="1" x14ac:dyDescent="0.25">
      <c r="A11" s="91"/>
      <c r="B11" s="208"/>
      <c r="C11" s="211"/>
      <c r="D11" s="92"/>
      <c r="E11" s="92"/>
      <c r="F11" s="102"/>
      <c r="G11" s="105"/>
      <c r="H11" s="93"/>
      <c r="I11" s="94"/>
      <c r="J11" s="94"/>
      <c r="K11" s="301"/>
      <c r="L11" s="301"/>
      <c r="M11" s="155"/>
      <c r="N11" s="214"/>
      <c r="O11" s="156"/>
      <c r="P11" s="155"/>
      <c r="Q11" s="214"/>
      <c r="R11" s="156"/>
    </row>
    <row r="12" spans="1:27" s="51" customFormat="1" ht="20.100000000000001" customHeight="1" x14ac:dyDescent="0.25">
      <c r="A12" s="91"/>
      <c r="B12" s="208"/>
      <c r="C12" s="211"/>
      <c r="D12" s="92"/>
      <c r="E12" s="92"/>
      <c r="F12" s="102"/>
      <c r="G12" s="105"/>
      <c r="H12" s="93"/>
      <c r="I12" s="94"/>
      <c r="J12" s="94"/>
      <c r="K12" s="301"/>
      <c r="L12" s="301"/>
      <c r="M12" s="155"/>
      <c r="N12" s="214"/>
      <c r="O12" s="156"/>
      <c r="P12" s="155"/>
      <c r="Q12" s="214"/>
      <c r="R12" s="156"/>
    </row>
    <row r="13" spans="1:27" s="51" customFormat="1" ht="20.100000000000001" customHeight="1" x14ac:dyDescent="0.25">
      <c r="A13" s="217"/>
      <c r="B13" s="209"/>
      <c r="C13" s="212"/>
      <c r="D13" s="95"/>
      <c r="E13" s="95"/>
      <c r="F13" s="103"/>
      <c r="G13" s="106"/>
      <c r="H13" s="96"/>
      <c r="I13" s="97"/>
      <c r="J13" s="97"/>
      <c r="K13" s="302"/>
      <c r="L13" s="302"/>
      <c r="M13" s="204"/>
      <c r="N13" s="215"/>
      <c r="O13" s="206"/>
      <c r="P13" s="204"/>
      <c r="Q13" s="215"/>
      <c r="R13" s="206"/>
    </row>
    <row r="14" spans="1:27" s="51" customFormat="1" ht="20.100000000000001" customHeight="1" thickBot="1" x14ac:dyDescent="0.3">
      <c r="A14" s="218"/>
      <c r="B14" s="210"/>
      <c r="C14" s="213"/>
      <c r="D14" s="98"/>
      <c r="E14" s="98"/>
      <c r="F14" s="104"/>
      <c r="G14" s="107"/>
      <c r="H14" s="99"/>
      <c r="I14" s="100"/>
      <c r="J14" s="100"/>
      <c r="K14" s="303"/>
      <c r="L14" s="303"/>
      <c r="M14" s="205"/>
      <c r="N14" s="216"/>
      <c r="O14" s="207"/>
      <c r="P14" s="205"/>
      <c r="Q14" s="216"/>
      <c r="R14" s="207"/>
    </row>
    <row r="15" spans="1:27" s="51" customFormat="1" ht="24.95" customHeight="1" x14ac:dyDescent="0.25">
      <c r="A15" s="354" t="s">
        <v>37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6"/>
      <c r="P15" s="136"/>
      <c r="Q15" s="143"/>
      <c r="R15" s="136"/>
    </row>
    <row r="16" spans="1:27" s="19" customFormat="1" ht="20.100000000000001" customHeight="1" x14ac:dyDescent="0.25"/>
    <row r="17" spans="1:17" s="59" customFormat="1" ht="11.25" customHeight="1" x14ac:dyDescent="0.2">
      <c r="A17" s="52"/>
      <c r="B17" s="53"/>
      <c r="C17" s="54"/>
      <c r="D17" s="55"/>
      <c r="E17" s="56"/>
      <c r="F17" s="56"/>
      <c r="G17" s="57"/>
      <c r="H17" s="57"/>
      <c r="I17" s="56"/>
      <c r="J17" s="56"/>
      <c r="K17" s="58"/>
    </row>
    <row r="18" spans="1:17" s="19" customFormat="1" ht="19.5" customHeight="1" x14ac:dyDescent="0.25">
      <c r="A18" s="354" t="s">
        <v>37</v>
      </c>
      <c r="B18" s="354"/>
      <c r="C18" s="354"/>
      <c r="D18" s="354"/>
      <c r="E18" s="354"/>
      <c r="F18" s="354"/>
      <c r="G18" s="354"/>
    </row>
    <row r="19" spans="1:17" s="19" customFormat="1" ht="9" customHeight="1" x14ac:dyDescent="0.25">
      <c r="A19" s="277"/>
      <c r="B19" s="277"/>
      <c r="C19" s="277"/>
      <c r="D19" s="277"/>
      <c r="E19" s="277"/>
      <c r="F19" s="277"/>
      <c r="G19" s="277"/>
    </row>
    <row r="20" spans="1:17" s="60" customFormat="1" ht="15.75" customHeight="1" x14ac:dyDescent="0.25">
      <c r="A20" s="355" t="s">
        <v>1</v>
      </c>
      <c r="B20" s="355"/>
      <c r="C20" s="386" t="str">
        <f>IF('Príloha č. 1'!$C$6="","",'Príloha č. 1'!$C$6)</f>
        <v/>
      </c>
      <c r="D20" s="386"/>
      <c r="E20" s="386"/>
      <c r="F20" s="386"/>
      <c r="G20" s="386"/>
    </row>
    <row r="21" spans="1:17" s="60" customFormat="1" ht="15.75" customHeight="1" x14ac:dyDescent="0.25">
      <c r="A21" s="357" t="s">
        <v>2</v>
      </c>
      <c r="B21" s="357"/>
      <c r="C21" s="387" t="str">
        <f>IF('Príloha č. 1'!$C$7="","",'Príloha č. 1'!$C$7)</f>
        <v/>
      </c>
      <c r="D21" s="387"/>
      <c r="E21" s="387"/>
      <c r="F21" s="387"/>
      <c r="G21" s="387"/>
    </row>
    <row r="22" spans="1:17" s="60" customFormat="1" ht="15.75" customHeight="1" x14ac:dyDescent="0.25">
      <c r="A22" s="357" t="s">
        <v>3</v>
      </c>
      <c r="B22" s="357"/>
      <c r="C22" s="388" t="str">
        <f>IF('Príloha č. 1'!C15:D15="","",'Príloha č. 1'!C15:D15)</f>
        <v/>
      </c>
      <c r="D22" s="388"/>
      <c r="E22" s="388"/>
      <c r="F22" s="388"/>
      <c r="G22" s="388"/>
    </row>
    <row r="23" spans="1:17" s="60" customFormat="1" ht="15.75" customHeight="1" x14ac:dyDescent="0.25">
      <c r="A23" s="357" t="s">
        <v>4</v>
      </c>
      <c r="B23" s="357"/>
      <c r="C23" s="388" t="str">
        <f>IF('Príloha č. 1'!C16:D16="","",'Príloha č. 1'!C16:D16)</f>
        <v/>
      </c>
      <c r="D23" s="388"/>
      <c r="E23" s="388"/>
      <c r="F23" s="388"/>
      <c r="G23" s="388"/>
    </row>
    <row r="24" spans="1:17" x14ac:dyDescent="0.2">
      <c r="D24" s="41"/>
      <c r="E24" s="41"/>
      <c r="F24" s="41"/>
      <c r="G24" s="41"/>
      <c r="H24" s="41"/>
    </row>
    <row r="25" spans="1:17" x14ac:dyDescent="0.2">
      <c r="D25" s="41"/>
      <c r="E25" s="41"/>
      <c r="F25" s="41"/>
      <c r="G25" s="41"/>
      <c r="H25" s="41"/>
    </row>
    <row r="26" spans="1:17" ht="15.75" customHeight="1" x14ac:dyDescent="0.25">
      <c r="A26" s="41" t="s">
        <v>8</v>
      </c>
      <c r="B26" s="401"/>
      <c r="C26" s="402"/>
      <c r="D26" s="403"/>
      <c r="E26" s="41"/>
      <c r="F26" s="41"/>
      <c r="G26" s="41"/>
      <c r="H26" s="41"/>
    </row>
    <row r="27" spans="1:17" ht="15.75" customHeight="1" x14ac:dyDescent="0.25">
      <c r="A27" s="41" t="s">
        <v>9</v>
      </c>
      <c r="B27" s="404"/>
      <c r="C27" s="402"/>
      <c r="D27" s="403"/>
      <c r="E27" s="41"/>
      <c r="F27" s="41"/>
      <c r="G27" s="41"/>
      <c r="H27" s="41"/>
    </row>
    <row r="28" spans="1:17" ht="12.75" customHeight="1" x14ac:dyDescent="0.2">
      <c r="D28" s="41"/>
      <c r="E28" s="41"/>
      <c r="F28" s="41"/>
      <c r="G28" s="41"/>
      <c r="H28" s="41"/>
      <c r="K28" s="80"/>
    </row>
    <row r="29" spans="1:17" ht="33.75" customHeight="1" x14ac:dyDescent="0.2">
      <c r="D29" s="41"/>
      <c r="E29" s="41"/>
      <c r="F29" s="41"/>
      <c r="G29" s="41"/>
      <c r="H29" s="41"/>
      <c r="I29" s="385" t="s">
        <v>110</v>
      </c>
      <c r="J29" s="385"/>
      <c r="K29" s="385"/>
    </row>
    <row r="30" spans="1:17" s="62" customFormat="1" ht="11.25" x14ac:dyDescent="0.2">
      <c r="A30" s="359" t="s">
        <v>10</v>
      </c>
      <c r="B30" s="359"/>
    </row>
    <row r="31" spans="1:17" s="67" customFormat="1" ht="12" customHeight="1" x14ac:dyDescent="0.25">
      <c r="A31" s="63"/>
      <c r="B31" s="389" t="s">
        <v>11</v>
      </c>
      <c r="C31" s="390"/>
      <c r="D31" s="390"/>
    </row>
    <row r="32" spans="1:17" s="19" customFormat="1" ht="20.100000000000001" customHeight="1" x14ac:dyDescent="0.25">
      <c r="A32" s="161"/>
      <c r="B32" s="161"/>
      <c r="C32" s="161"/>
      <c r="D32" s="161"/>
      <c r="E32" s="161"/>
      <c r="F32" s="161"/>
      <c r="G32" s="161"/>
      <c r="H32" s="161"/>
      <c r="I32" s="161"/>
      <c r="J32" s="241"/>
      <c r="K32" s="241"/>
      <c r="L32" s="241"/>
      <c r="M32" s="161"/>
      <c r="N32" s="161"/>
      <c r="P32" s="241"/>
      <c r="Q32" s="241"/>
    </row>
  </sheetData>
  <mergeCells count="35">
    <mergeCell ref="A7:A8"/>
    <mergeCell ref="A15:N15"/>
    <mergeCell ref="I29:K29"/>
    <mergeCell ref="A30:B30"/>
    <mergeCell ref="A6:O6"/>
    <mergeCell ref="A1:B1"/>
    <mergeCell ref="A2:O2"/>
    <mergeCell ref="A3:B3"/>
    <mergeCell ref="A4:O4"/>
    <mergeCell ref="A5:O5"/>
    <mergeCell ref="P7:R7"/>
    <mergeCell ref="B7:B8"/>
    <mergeCell ref="C7:C8"/>
    <mergeCell ref="J7:J8"/>
    <mergeCell ref="K7:K8"/>
    <mergeCell ref="L7:L8"/>
    <mergeCell ref="D7:D8"/>
    <mergeCell ref="E7:E8"/>
    <mergeCell ref="F7:F8"/>
    <mergeCell ref="G7:G8"/>
    <mergeCell ref="H7:H8"/>
    <mergeCell ref="I7:I8"/>
    <mergeCell ref="M7:O7"/>
    <mergeCell ref="B31:D31"/>
    <mergeCell ref="A18:G18"/>
    <mergeCell ref="C20:G20"/>
    <mergeCell ref="C21:G21"/>
    <mergeCell ref="A22:B22"/>
    <mergeCell ref="C22:G22"/>
    <mergeCell ref="A20:B20"/>
    <mergeCell ref="A21:B21"/>
    <mergeCell ref="A23:B23"/>
    <mergeCell ref="C23:G23"/>
    <mergeCell ref="B26:D26"/>
    <mergeCell ref="B27:D27"/>
  </mergeCells>
  <conditionalFormatting sqref="I17:J17">
    <cfRule type="cellIs" dxfId="12" priority="5" operator="greaterThan">
      <formula>2560820</formula>
    </cfRule>
  </conditionalFormatting>
  <conditionalFormatting sqref="E17:F17">
    <cfRule type="cellIs" dxfId="11" priority="3" operator="greaterThan">
      <formula>2560820</formula>
    </cfRule>
  </conditionalFormatting>
  <pageMargins left="0.59055118110236227" right="0.39370078740157483" top="0.98425196850393704" bottom="0.39370078740157483" header="0.31496062992125984" footer="0.31496062992125984"/>
  <pageSetup paperSize="9" scale="65" fitToHeight="0" orientation="landscape" r:id="rId1"/>
  <headerFooter>
    <oddHeader>&amp;L&amp;"Arial,Tučné"&amp;10Príloha č. 6 SP&amp;"Arial,Normálne"
Sortiment ponúkaného tovaru</oddHeader>
    <oddFooter>Strana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" id="{2B7F9DEC-C5FE-4497-A4B5-E16FF6BC76A5}">
            <xm:f>LEN(TRIM(' Príloha č. 5 - časť č. 5'!B20))=0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C20:G23 B26:B27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9"/>
  <sheetViews>
    <sheetView showGridLines="0" zoomScale="80" zoomScaleNormal="80" workbookViewId="0">
      <selection activeCell="A6" sqref="A6:L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42" customWidth="1"/>
    <col min="8" max="8" width="15.7109375" style="242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4" t="s">
        <v>12</v>
      </c>
      <c r="B1" s="344"/>
      <c r="C1" s="240"/>
    </row>
    <row r="2" spans="1:21" ht="1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21" ht="15" customHeight="1" x14ac:dyDescent="0.2">
      <c r="A3" s="398"/>
      <c r="B3" s="398"/>
      <c r="C3" s="242"/>
    </row>
    <row r="4" spans="1:21" s="42" customFormat="1" ht="45" customHeight="1" x14ac:dyDescent="0.25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21" s="23" customFormat="1" ht="24.75" customHeight="1" x14ac:dyDescent="0.2">
      <c r="A5" s="400" t="s">
        <v>161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O5" s="43"/>
      <c r="P5" s="43"/>
      <c r="U5" s="43"/>
    </row>
    <row r="6" spans="1:21" s="60" customFormat="1" ht="33.75" customHeight="1" thickBot="1" x14ac:dyDescent="0.25">
      <c r="A6" s="397" t="s">
        <v>184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21" s="44" customFormat="1" ht="15" customHeight="1" x14ac:dyDescent="0.25">
      <c r="A7" s="372" t="s">
        <v>40</v>
      </c>
      <c r="B7" s="392" t="s">
        <v>50</v>
      </c>
      <c r="C7" s="394" t="s">
        <v>51</v>
      </c>
      <c r="D7" s="405" t="s">
        <v>47</v>
      </c>
      <c r="E7" s="405" t="s">
        <v>49</v>
      </c>
      <c r="F7" s="407" t="s">
        <v>48</v>
      </c>
      <c r="G7" s="409" t="s">
        <v>53</v>
      </c>
      <c r="H7" s="411" t="s">
        <v>54</v>
      </c>
      <c r="I7" s="413" t="s">
        <v>46</v>
      </c>
      <c r="J7" s="380" t="s">
        <v>83</v>
      </c>
      <c r="K7" s="381"/>
      <c r="L7" s="391"/>
    </row>
    <row r="8" spans="1:21" s="44" customFormat="1" ht="65.099999999999994" customHeight="1" x14ac:dyDescent="0.25">
      <c r="A8" s="373"/>
      <c r="B8" s="393"/>
      <c r="C8" s="395"/>
      <c r="D8" s="406"/>
      <c r="E8" s="406"/>
      <c r="F8" s="408"/>
      <c r="G8" s="410"/>
      <c r="H8" s="412"/>
      <c r="I8" s="414"/>
      <c r="J8" s="45" t="s">
        <v>42</v>
      </c>
      <c r="K8" s="46" t="s">
        <v>93</v>
      </c>
      <c r="L8" s="69" t="s">
        <v>43</v>
      </c>
    </row>
    <row r="9" spans="1:21" s="50" customFormat="1" ht="12" customHeight="1" x14ac:dyDescent="0.25">
      <c r="A9" s="83" t="s">
        <v>26</v>
      </c>
      <c r="B9" s="85" t="s">
        <v>27</v>
      </c>
      <c r="C9" s="87" t="s">
        <v>28</v>
      </c>
      <c r="D9" s="90" t="s">
        <v>29</v>
      </c>
      <c r="E9" s="90" t="s">
        <v>30</v>
      </c>
      <c r="F9" s="101" t="s">
        <v>31</v>
      </c>
      <c r="G9" s="88" t="s">
        <v>32</v>
      </c>
      <c r="H9" s="89" t="s">
        <v>33</v>
      </c>
      <c r="I9" s="86" t="s">
        <v>34</v>
      </c>
      <c r="J9" s="82" t="s">
        <v>35</v>
      </c>
      <c r="K9" s="81" t="s">
        <v>52</v>
      </c>
      <c r="L9" s="84" t="s">
        <v>55</v>
      </c>
    </row>
    <row r="10" spans="1:21" s="51" customFormat="1" ht="20.100000000000001" customHeight="1" x14ac:dyDescent="0.25">
      <c r="A10" s="91"/>
      <c r="B10" s="208"/>
      <c r="C10" s="211"/>
      <c r="D10" s="92"/>
      <c r="E10" s="92"/>
      <c r="F10" s="102"/>
      <c r="G10" s="105"/>
      <c r="H10" s="93"/>
      <c r="I10" s="94"/>
      <c r="J10" s="155"/>
      <c r="K10" s="214"/>
      <c r="L10" s="156"/>
    </row>
    <row r="11" spans="1:21" s="51" customFormat="1" ht="20.100000000000001" customHeight="1" x14ac:dyDescent="0.25">
      <c r="A11" s="91"/>
      <c r="B11" s="208"/>
      <c r="C11" s="211"/>
      <c r="D11" s="92"/>
      <c r="E11" s="92"/>
      <c r="F11" s="102"/>
      <c r="G11" s="105"/>
      <c r="H11" s="93"/>
      <c r="I11" s="94"/>
      <c r="J11" s="155"/>
      <c r="K11" s="214"/>
      <c r="L11" s="156"/>
    </row>
    <row r="12" spans="1:21" s="51" customFormat="1" ht="20.100000000000001" customHeight="1" x14ac:dyDescent="0.25">
      <c r="A12" s="91"/>
      <c r="B12" s="208"/>
      <c r="C12" s="211"/>
      <c r="D12" s="92"/>
      <c r="E12" s="92"/>
      <c r="F12" s="102"/>
      <c r="G12" s="105"/>
      <c r="H12" s="93"/>
      <c r="I12" s="94"/>
      <c r="J12" s="155"/>
      <c r="K12" s="214"/>
      <c r="L12" s="156"/>
    </row>
    <row r="13" spans="1:21" s="51" customFormat="1" ht="20.100000000000001" customHeight="1" x14ac:dyDescent="0.25">
      <c r="A13" s="217"/>
      <c r="B13" s="209"/>
      <c r="C13" s="212"/>
      <c r="D13" s="95"/>
      <c r="E13" s="95"/>
      <c r="F13" s="103"/>
      <c r="G13" s="106"/>
      <c r="H13" s="96"/>
      <c r="I13" s="97"/>
      <c r="J13" s="204"/>
      <c r="K13" s="215"/>
      <c r="L13" s="206"/>
    </row>
    <row r="14" spans="1:21" s="51" customFormat="1" ht="20.100000000000001" customHeight="1" thickBot="1" x14ac:dyDescent="0.3">
      <c r="A14" s="218"/>
      <c r="B14" s="210"/>
      <c r="C14" s="213"/>
      <c r="D14" s="98"/>
      <c r="E14" s="98"/>
      <c r="F14" s="104"/>
      <c r="G14" s="107"/>
      <c r="H14" s="99"/>
      <c r="I14" s="100"/>
      <c r="J14" s="205"/>
      <c r="K14" s="216"/>
      <c r="L14" s="207"/>
    </row>
    <row r="15" spans="1:21" s="51" customFormat="1" ht="24.95" customHeight="1" x14ac:dyDescent="0.25">
      <c r="A15" s="141"/>
      <c r="B15" s="142"/>
      <c r="C15" s="142"/>
      <c r="D15" s="141"/>
      <c r="E15" s="141"/>
      <c r="F15" s="141"/>
      <c r="G15" s="141"/>
      <c r="H15" s="141"/>
      <c r="I15" s="141"/>
      <c r="J15" s="136"/>
      <c r="K15" s="143"/>
      <c r="L15" s="136"/>
    </row>
    <row r="16" spans="1:21" s="19" customFormat="1" ht="20.100000000000001" customHeight="1" x14ac:dyDescent="0.25">
      <c r="A16" s="354" t="s">
        <v>37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</row>
    <row r="17" spans="1:12" s="19" customFormat="1" ht="20.100000000000001" customHeight="1" x14ac:dyDescent="0.25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</row>
    <row r="18" spans="1:12" s="60" customFormat="1" ht="15" customHeight="1" x14ac:dyDescent="0.25">
      <c r="A18" s="355" t="s">
        <v>1</v>
      </c>
      <c r="B18" s="355"/>
      <c r="C18" s="386" t="str">
        <f>IF('Príloha č. 1'!$C$6="","",'Príloha č. 1'!$C$6)</f>
        <v/>
      </c>
      <c r="D18" s="386"/>
      <c r="E18" s="68"/>
      <c r="F18" s="68"/>
      <c r="J18" s="61"/>
    </row>
    <row r="19" spans="1:12" s="60" customFormat="1" ht="15" customHeight="1" x14ac:dyDescent="0.25">
      <c r="A19" s="357" t="s">
        <v>2</v>
      </c>
      <c r="B19" s="357"/>
      <c r="C19" s="387" t="str">
        <f>IF('Príloha č. 1'!$C$7="","",'Príloha č. 1'!$C$7)</f>
        <v/>
      </c>
      <c r="D19" s="387"/>
      <c r="E19" s="51"/>
      <c r="F19" s="51"/>
    </row>
    <row r="20" spans="1:12" s="60" customFormat="1" ht="15" customHeight="1" x14ac:dyDescent="0.25">
      <c r="A20" s="357" t="s">
        <v>3</v>
      </c>
      <c r="B20" s="357"/>
      <c r="C20" s="388" t="str">
        <f>IF('Príloha č. 1'!C8:D8="","",'Príloha č. 1'!C8:D8)</f>
        <v/>
      </c>
      <c r="D20" s="388"/>
      <c r="E20" s="51"/>
      <c r="F20" s="51"/>
    </row>
    <row r="21" spans="1:12" s="60" customFormat="1" ht="15" customHeight="1" x14ac:dyDescent="0.25">
      <c r="A21" s="357" t="s">
        <v>4</v>
      </c>
      <c r="B21" s="357"/>
      <c r="C21" s="388" t="str">
        <f>IF('Príloha č. 1'!C9:D9="","",'Príloha č. 1'!C9:D9)</f>
        <v/>
      </c>
      <c r="D21" s="388"/>
      <c r="E21" s="51"/>
      <c r="F21" s="51"/>
    </row>
    <row r="24" spans="1:12" ht="15" customHeight="1" x14ac:dyDescent="0.2">
      <c r="A24" s="41" t="s">
        <v>8</v>
      </c>
      <c r="B24" s="164" t="str">
        <f>IF('Príloha č. 1'!B23:B23="","",'Príloha č. 1'!B23:B23)</f>
        <v/>
      </c>
      <c r="C24" s="242"/>
      <c r="F24" s="41"/>
      <c r="G24" s="41"/>
      <c r="H24" s="41"/>
    </row>
    <row r="25" spans="1:12" ht="15" customHeight="1" x14ac:dyDescent="0.2">
      <c r="A25" s="41" t="s">
        <v>9</v>
      </c>
      <c r="B25" s="32" t="str">
        <f>IF('Príloha č. 1'!B24:B24="","",'Príloha č. 1'!B24:B24)</f>
        <v/>
      </c>
      <c r="C25" s="242"/>
      <c r="F25" s="41"/>
      <c r="G25" s="41"/>
      <c r="H25" s="41"/>
    </row>
    <row r="26" spans="1:12" ht="39.950000000000003" customHeight="1" x14ac:dyDescent="0.2">
      <c r="G26" s="41"/>
      <c r="H26" s="80"/>
      <c r="K26" s="163"/>
      <c r="L26" s="80"/>
    </row>
    <row r="27" spans="1:12" ht="45" customHeight="1" x14ac:dyDescent="0.2">
      <c r="E27" s="65"/>
      <c r="F27" s="65"/>
      <c r="G27" s="385" t="s">
        <v>112</v>
      </c>
      <c r="H27" s="385"/>
      <c r="K27" s="415"/>
      <c r="L27" s="415"/>
    </row>
    <row r="28" spans="1:12" s="62" customFormat="1" x14ac:dyDescent="0.2">
      <c r="A28" s="359" t="s">
        <v>10</v>
      </c>
      <c r="B28" s="359"/>
      <c r="C28" s="239"/>
      <c r="D28" s="65"/>
      <c r="E28" s="242"/>
      <c r="F28" s="242"/>
      <c r="G28" s="242"/>
      <c r="H28" s="242"/>
    </row>
    <row r="29" spans="1:12" s="67" customFormat="1" ht="12" customHeight="1" x14ac:dyDescent="0.2">
      <c r="A29" s="63"/>
      <c r="B29" s="64" t="s">
        <v>11</v>
      </c>
      <c r="C29" s="64"/>
      <c r="D29" s="50"/>
      <c r="E29" s="242"/>
      <c r="F29" s="242"/>
      <c r="G29" s="242"/>
      <c r="H29" s="242"/>
      <c r="I29" s="65"/>
    </row>
  </sheetData>
  <mergeCells count="28">
    <mergeCell ref="G27:H27"/>
    <mergeCell ref="K27:L27"/>
    <mergeCell ref="A16:K16"/>
    <mergeCell ref="A18:B18"/>
    <mergeCell ref="C18:D18"/>
    <mergeCell ref="D7:D8"/>
    <mergeCell ref="E7:E8"/>
    <mergeCell ref="F7:F8"/>
    <mergeCell ref="A28:B28"/>
    <mergeCell ref="A19:B19"/>
    <mergeCell ref="C19:D19"/>
    <mergeCell ref="A20:B20"/>
    <mergeCell ref="C20:D20"/>
    <mergeCell ref="A21:B21"/>
    <mergeCell ref="C21:D21"/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7:A8"/>
    <mergeCell ref="B7:B8"/>
    <mergeCell ref="C7:C8"/>
  </mergeCells>
  <conditionalFormatting sqref="B24:B25">
    <cfRule type="containsBlanks" dxfId="9" priority="2">
      <formula>LEN(TRIM(B24))=0</formula>
    </cfRule>
  </conditionalFormatting>
  <conditionalFormatting sqref="C18:D21">
    <cfRule type="containsBlanks" dxfId="8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0"/>
  <sheetViews>
    <sheetView showGridLines="0" topLeftCell="A3" zoomScale="80" zoomScaleNormal="80" workbookViewId="0">
      <selection activeCell="A14" sqref="A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42" customWidth="1"/>
    <col min="8" max="8" width="15.7109375" style="242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4" t="s">
        <v>12</v>
      </c>
      <c r="B1" s="344"/>
      <c r="C1" s="240"/>
    </row>
    <row r="2" spans="1:21" ht="1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21" ht="15" customHeight="1" x14ac:dyDescent="0.2">
      <c r="A3" s="398"/>
      <c r="B3" s="398"/>
      <c r="C3" s="242"/>
    </row>
    <row r="4" spans="1:21" s="42" customFormat="1" ht="45" customHeight="1" x14ac:dyDescent="0.25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21" s="23" customFormat="1" ht="27" customHeight="1" x14ac:dyDescent="0.2">
      <c r="A5" s="416" t="s">
        <v>144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O5" s="43"/>
      <c r="P5" s="43"/>
      <c r="U5" s="43"/>
    </row>
    <row r="6" spans="1:21" s="60" customFormat="1" ht="34.5" customHeight="1" thickBot="1" x14ac:dyDescent="0.25">
      <c r="A6" s="397" t="s">
        <v>185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21" s="44" customFormat="1" ht="15" customHeight="1" x14ac:dyDescent="0.25">
      <c r="A7" s="372" t="s">
        <v>40</v>
      </c>
      <c r="B7" s="392" t="s">
        <v>50</v>
      </c>
      <c r="C7" s="394" t="s">
        <v>51</v>
      </c>
      <c r="D7" s="405" t="s">
        <v>47</v>
      </c>
      <c r="E7" s="405" t="s">
        <v>49</v>
      </c>
      <c r="F7" s="407" t="s">
        <v>48</v>
      </c>
      <c r="G7" s="409" t="s">
        <v>53</v>
      </c>
      <c r="H7" s="411" t="s">
        <v>54</v>
      </c>
      <c r="I7" s="413" t="s">
        <v>46</v>
      </c>
      <c r="J7" s="380" t="s">
        <v>83</v>
      </c>
      <c r="K7" s="381"/>
      <c r="L7" s="391"/>
    </row>
    <row r="8" spans="1:21" s="44" customFormat="1" ht="65.099999999999994" customHeight="1" x14ac:dyDescent="0.25">
      <c r="A8" s="373"/>
      <c r="B8" s="393"/>
      <c r="C8" s="395"/>
      <c r="D8" s="406"/>
      <c r="E8" s="406"/>
      <c r="F8" s="408"/>
      <c r="G8" s="410"/>
      <c r="H8" s="412"/>
      <c r="I8" s="414"/>
      <c r="J8" s="45" t="s">
        <v>42</v>
      </c>
      <c r="K8" s="46" t="s">
        <v>93</v>
      </c>
      <c r="L8" s="69" t="s">
        <v>43</v>
      </c>
    </row>
    <row r="9" spans="1:21" s="50" customFormat="1" ht="12" customHeight="1" x14ac:dyDescent="0.25">
      <c r="A9" s="83" t="s">
        <v>26</v>
      </c>
      <c r="B9" s="85" t="s">
        <v>27</v>
      </c>
      <c r="C9" s="87" t="s">
        <v>28</v>
      </c>
      <c r="D9" s="90" t="s">
        <v>29</v>
      </c>
      <c r="E9" s="90" t="s">
        <v>30</v>
      </c>
      <c r="F9" s="101" t="s">
        <v>31</v>
      </c>
      <c r="G9" s="88" t="s">
        <v>32</v>
      </c>
      <c r="H9" s="89" t="s">
        <v>33</v>
      </c>
      <c r="I9" s="86" t="s">
        <v>34</v>
      </c>
      <c r="J9" s="82" t="s">
        <v>35</v>
      </c>
      <c r="K9" s="81" t="s">
        <v>52</v>
      </c>
      <c r="L9" s="84" t="s">
        <v>55</v>
      </c>
    </row>
    <row r="10" spans="1:21" s="51" customFormat="1" ht="20.100000000000001" customHeight="1" x14ac:dyDescent="0.25">
      <c r="A10" s="91"/>
      <c r="B10" s="208"/>
      <c r="C10" s="211"/>
      <c r="D10" s="92"/>
      <c r="E10" s="92"/>
      <c r="F10" s="102"/>
      <c r="G10" s="105"/>
      <c r="H10" s="93"/>
      <c r="I10" s="94"/>
      <c r="J10" s="155"/>
      <c r="K10" s="214"/>
      <c r="L10" s="156"/>
    </row>
    <row r="11" spans="1:21" s="51" customFormat="1" ht="20.100000000000001" customHeight="1" x14ac:dyDescent="0.25">
      <c r="A11" s="91"/>
      <c r="B11" s="208"/>
      <c r="C11" s="211"/>
      <c r="D11" s="92"/>
      <c r="E11" s="92"/>
      <c r="F11" s="102"/>
      <c r="G11" s="105"/>
      <c r="H11" s="93"/>
      <c r="I11" s="94"/>
      <c r="J11" s="155"/>
      <c r="K11" s="214"/>
      <c r="L11" s="156"/>
    </row>
    <row r="12" spans="1:21" s="51" customFormat="1" ht="20.100000000000001" customHeight="1" x14ac:dyDescent="0.25">
      <c r="A12" s="91"/>
      <c r="B12" s="208"/>
      <c r="C12" s="211"/>
      <c r="D12" s="92"/>
      <c r="E12" s="92"/>
      <c r="F12" s="102"/>
      <c r="G12" s="105"/>
      <c r="H12" s="93"/>
      <c r="I12" s="94"/>
      <c r="J12" s="155"/>
      <c r="K12" s="214"/>
      <c r="L12" s="156"/>
    </row>
    <row r="13" spans="1:21" s="51" customFormat="1" ht="20.100000000000001" customHeight="1" x14ac:dyDescent="0.25">
      <c r="A13" s="217"/>
      <c r="B13" s="209"/>
      <c r="C13" s="212"/>
      <c r="D13" s="95"/>
      <c r="E13" s="95"/>
      <c r="F13" s="103"/>
      <c r="G13" s="106"/>
      <c r="H13" s="96"/>
      <c r="I13" s="97"/>
      <c r="J13" s="204"/>
      <c r="K13" s="215"/>
      <c r="L13" s="206"/>
    </row>
    <row r="14" spans="1:21" s="51" customFormat="1" ht="20.100000000000001" customHeight="1" thickBot="1" x14ac:dyDescent="0.3">
      <c r="A14" s="218"/>
      <c r="B14" s="210"/>
      <c r="C14" s="213"/>
      <c r="D14" s="98"/>
      <c r="E14" s="98"/>
      <c r="F14" s="104"/>
      <c r="G14" s="107"/>
      <c r="H14" s="99"/>
      <c r="I14" s="100"/>
      <c r="J14" s="205"/>
      <c r="K14" s="216"/>
      <c r="L14" s="207"/>
    </row>
    <row r="15" spans="1:21" s="60" customFormat="1" ht="30" customHeight="1" x14ac:dyDescent="0.2">
      <c r="A15" s="397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</row>
    <row r="16" spans="1:21" s="51" customFormat="1" ht="24.95" customHeight="1" x14ac:dyDescent="0.25">
      <c r="A16" s="141"/>
      <c r="B16" s="142"/>
      <c r="C16" s="142"/>
      <c r="D16" s="141"/>
      <c r="E16" s="141"/>
      <c r="F16" s="141"/>
      <c r="G16" s="141"/>
      <c r="H16" s="141"/>
      <c r="I16" s="141"/>
      <c r="J16" s="136"/>
      <c r="K16" s="143"/>
      <c r="L16" s="136"/>
    </row>
    <row r="17" spans="1:12" s="19" customFormat="1" ht="20.100000000000001" customHeight="1" x14ac:dyDescent="0.25">
      <c r="A17" s="354" t="s">
        <v>37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2" s="19" customFormat="1" ht="20.100000000000001" customHeight="1" x14ac:dyDescent="0.25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2" s="60" customFormat="1" ht="15" customHeight="1" x14ac:dyDescent="0.25">
      <c r="A19" s="355" t="s">
        <v>1</v>
      </c>
      <c r="B19" s="355"/>
      <c r="C19" s="386" t="str">
        <f>IF('Príloha č. 1'!$C$6="","",'Príloha č. 1'!$C$6)</f>
        <v/>
      </c>
      <c r="D19" s="386"/>
      <c r="E19" s="68"/>
      <c r="F19" s="68"/>
      <c r="J19" s="61"/>
    </row>
    <row r="20" spans="1:12" s="60" customFormat="1" ht="15" customHeight="1" x14ac:dyDescent="0.25">
      <c r="A20" s="357" t="s">
        <v>2</v>
      </c>
      <c r="B20" s="357"/>
      <c r="C20" s="387" t="str">
        <f>IF('Príloha č. 1'!$C$7="","",'Príloha č. 1'!$C$7)</f>
        <v/>
      </c>
      <c r="D20" s="387"/>
      <c r="E20" s="51"/>
      <c r="F20" s="51"/>
    </row>
    <row r="21" spans="1:12" s="60" customFormat="1" ht="15" customHeight="1" x14ac:dyDescent="0.25">
      <c r="A21" s="357" t="s">
        <v>3</v>
      </c>
      <c r="B21" s="357"/>
      <c r="C21" s="388" t="str">
        <f>IF('Príloha č. 1'!C8:D8="","",'Príloha č. 1'!C8:D8)</f>
        <v/>
      </c>
      <c r="D21" s="388"/>
      <c r="E21" s="51"/>
      <c r="F21" s="51"/>
    </row>
    <row r="22" spans="1:12" s="60" customFormat="1" ht="15" customHeight="1" x14ac:dyDescent="0.25">
      <c r="A22" s="357" t="s">
        <v>4</v>
      </c>
      <c r="B22" s="357"/>
      <c r="C22" s="388" t="str">
        <f>IF('Príloha č. 1'!C9:D9="","",'Príloha č. 1'!C9:D9)</f>
        <v/>
      </c>
      <c r="D22" s="388"/>
      <c r="E22" s="51"/>
      <c r="F22" s="51"/>
    </row>
    <row r="25" spans="1:12" ht="15" customHeight="1" x14ac:dyDescent="0.2">
      <c r="A25" s="41" t="s">
        <v>8</v>
      </c>
      <c r="B25" s="164" t="str">
        <f>IF('Príloha č. 1'!B23:B23="","",'Príloha č. 1'!B23:B23)</f>
        <v/>
      </c>
      <c r="C25" s="242"/>
      <c r="F25" s="41"/>
      <c r="G25" s="41"/>
      <c r="H25" s="41"/>
    </row>
    <row r="26" spans="1:12" ht="15" customHeight="1" x14ac:dyDescent="0.2">
      <c r="A26" s="41" t="s">
        <v>9</v>
      </c>
      <c r="B26" s="32" t="str">
        <f>IF('Príloha č. 1'!B24:B24="","",'Príloha č. 1'!B24:B24)</f>
        <v/>
      </c>
      <c r="C26" s="242"/>
      <c r="F26" s="41"/>
      <c r="G26" s="41"/>
      <c r="H26" s="41"/>
    </row>
    <row r="27" spans="1:12" ht="39.950000000000003" customHeight="1" x14ac:dyDescent="0.2">
      <c r="G27" s="41"/>
      <c r="H27" s="80"/>
      <c r="K27" s="163"/>
      <c r="L27" s="80"/>
    </row>
    <row r="28" spans="1:12" ht="45" customHeight="1" x14ac:dyDescent="0.2">
      <c r="E28" s="65"/>
      <c r="F28" s="65"/>
      <c r="G28" s="385" t="s">
        <v>101</v>
      </c>
      <c r="H28" s="385"/>
      <c r="K28" s="415"/>
      <c r="L28" s="415"/>
    </row>
    <row r="29" spans="1:12" s="62" customFormat="1" x14ac:dyDescent="0.2">
      <c r="A29" s="359" t="s">
        <v>10</v>
      </c>
      <c r="B29" s="359"/>
      <c r="C29" s="239"/>
      <c r="D29" s="65"/>
      <c r="E29" s="242"/>
      <c r="F29" s="242"/>
      <c r="G29" s="242"/>
      <c r="H29" s="242"/>
    </row>
    <row r="30" spans="1:12" s="67" customFormat="1" ht="12" customHeight="1" x14ac:dyDescent="0.2">
      <c r="A30" s="63"/>
      <c r="B30" s="64" t="s">
        <v>11</v>
      </c>
      <c r="C30" s="64"/>
      <c r="D30" s="50"/>
      <c r="E30" s="242"/>
      <c r="F30" s="242"/>
      <c r="G30" s="242"/>
      <c r="H30" s="242"/>
      <c r="I30" s="65"/>
    </row>
  </sheetData>
  <mergeCells count="29">
    <mergeCell ref="G28:H28"/>
    <mergeCell ref="K28:L28"/>
    <mergeCell ref="A29:B29"/>
    <mergeCell ref="A5:L5"/>
    <mergeCell ref="A20:B20"/>
    <mergeCell ref="C20:D20"/>
    <mergeCell ref="A21:B21"/>
    <mergeCell ref="C21:D21"/>
    <mergeCell ref="A22:B22"/>
    <mergeCell ref="C22:D22"/>
    <mergeCell ref="A17:K17"/>
    <mergeCell ref="A19:B19"/>
    <mergeCell ref="C19:D19"/>
    <mergeCell ref="G7:G8"/>
    <mergeCell ref="H7:H8"/>
    <mergeCell ref="I7:I8"/>
    <mergeCell ref="J7:L7"/>
    <mergeCell ref="A15:L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6:L6"/>
  </mergeCells>
  <conditionalFormatting sqref="B25:B26">
    <cfRule type="containsBlanks" dxfId="7" priority="2">
      <formula>LEN(TRIM(B25))=0</formula>
    </cfRule>
  </conditionalFormatting>
  <conditionalFormatting sqref="C19:D22">
    <cfRule type="containsBlanks" dxfId="6" priority="1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0"/>
  <sheetViews>
    <sheetView showGridLines="0" topLeftCell="A2" zoomScale="80" zoomScaleNormal="80" workbookViewId="0">
      <selection activeCell="A6" sqref="A6:L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42" customWidth="1"/>
    <col min="8" max="8" width="15.7109375" style="242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4" t="s">
        <v>12</v>
      </c>
      <c r="B1" s="344"/>
      <c r="C1" s="240"/>
    </row>
    <row r="2" spans="1:21" ht="1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21" ht="15" customHeight="1" x14ac:dyDescent="0.2">
      <c r="A3" s="398"/>
      <c r="B3" s="398"/>
      <c r="C3" s="242"/>
    </row>
    <row r="4" spans="1:21" s="42" customFormat="1" ht="30" customHeight="1" x14ac:dyDescent="0.25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21" s="23" customFormat="1" ht="24.75" customHeight="1" x14ac:dyDescent="0.2">
      <c r="A5" s="416" t="s">
        <v>148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O5" s="43"/>
      <c r="P5" s="43"/>
      <c r="U5" s="43"/>
    </row>
    <row r="6" spans="1:21" s="60" customFormat="1" ht="30" customHeight="1" thickBot="1" x14ac:dyDescent="0.25">
      <c r="A6" s="397" t="s">
        <v>186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21" s="44" customFormat="1" ht="15" customHeight="1" x14ac:dyDescent="0.25">
      <c r="A7" s="372" t="s">
        <v>40</v>
      </c>
      <c r="B7" s="392" t="s">
        <v>50</v>
      </c>
      <c r="C7" s="394" t="s">
        <v>51</v>
      </c>
      <c r="D7" s="405" t="s">
        <v>47</v>
      </c>
      <c r="E7" s="405" t="s">
        <v>49</v>
      </c>
      <c r="F7" s="407" t="s">
        <v>48</v>
      </c>
      <c r="G7" s="409" t="s">
        <v>53</v>
      </c>
      <c r="H7" s="411" t="s">
        <v>54</v>
      </c>
      <c r="I7" s="413" t="s">
        <v>46</v>
      </c>
      <c r="J7" s="380" t="s">
        <v>83</v>
      </c>
      <c r="K7" s="381"/>
      <c r="L7" s="391"/>
    </row>
    <row r="8" spans="1:21" s="44" customFormat="1" ht="65.099999999999994" customHeight="1" x14ac:dyDescent="0.25">
      <c r="A8" s="373"/>
      <c r="B8" s="393"/>
      <c r="C8" s="395"/>
      <c r="D8" s="406"/>
      <c r="E8" s="406"/>
      <c r="F8" s="408"/>
      <c r="G8" s="410"/>
      <c r="H8" s="412"/>
      <c r="I8" s="414"/>
      <c r="J8" s="45" t="s">
        <v>42</v>
      </c>
      <c r="K8" s="46" t="s">
        <v>93</v>
      </c>
      <c r="L8" s="69" t="s">
        <v>43</v>
      </c>
    </row>
    <row r="9" spans="1:21" s="50" customFormat="1" ht="12" customHeight="1" x14ac:dyDescent="0.25">
      <c r="A9" s="83" t="s">
        <v>26</v>
      </c>
      <c r="B9" s="85" t="s">
        <v>27</v>
      </c>
      <c r="C9" s="87" t="s">
        <v>28</v>
      </c>
      <c r="D9" s="90" t="s">
        <v>29</v>
      </c>
      <c r="E9" s="90" t="s">
        <v>30</v>
      </c>
      <c r="F9" s="101" t="s">
        <v>31</v>
      </c>
      <c r="G9" s="88" t="s">
        <v>32</v>
      </c>
      <c r="H9" s="89" t="s">
        <v>33</v>
      </c>
      <c r="I9" s="86" t="s">
        <v>34</v>
      </c>
      <c r="J9" s="82" t="s">
        <v>35</v>
      </c>
      <c r="K9" s="81" t="s">
        <v>52</v>
      </c>
      <c r="L9" s="84" t="s">
        <v>55</v>
      </c>
    </row>
    <row r="10" spans="1:21" s="51" customFormat="1" ht="20.100000000000001" customHeight="1" x14ac:dyDescent="0.25">
      <c r="A10" s="91"/>
      <c r="B10" s="208"/>
      <c r="C10" s="211"/>
      <c r="D10" s="92"/>
      <c r="E10" s="92"/>
      <c r="F10" s="102"/>
      <c r="G10" s="105"/>
      <c r="H10" s="93"/>
      <c r="I10" s="94"/>
      <c r="J10" s="155"/>
      <c r="K10" s="214"/>
      <c r="L10" s="156"/>
    </row>
    <row r="11" spans="1:21" s="51" customFormat="1" ht="20.100000000000001" customHeight="1" x14ac:dyDescent="0.25">
      <c r="A11" s="91"/>
      <c r="B11" s="208"/>
      <c r="C11" s="211"/>
      <c r="D11" s="92"/>
      <c r="E11" s="92"/>
      <c r="F11" s="102"/>
      <c r="G11" s="105"/>
      <c r="H11" s="93"/>
      <c r="I11" s="94"/>
      <c r="J11" s="155"/>
      <c r="K11" s="214"/>
      <c r="L11" s="156"/>
    </row>
    <row r="12" spans="1:21" s="51" customFormat="1" ht="20.100000000000001" customHeight="1" x14ac:dyDescent="0.25">
      <c r="A12" s="91"/>
      <c r="B12" s="208"/>
      <c r="C12" s="211"/>
      <c r="D12" s="92"/>
      <c r="E12" s="92"/>
      <c r="F12" s="102"/>
      <c r="G12" s="105"/>
      <c r="H12" s="93"/>
      <c r="I12" s="94"/>
      <c r="J12" s="155"/>
      <c r="K12" s="214"/>
      <c r="L12" s="156"/>
    </row>
    <row r="13" spans="1:21" s="51" customFormat="1" ht="20.100000000000001" customHeight="1" x14ac:dyDescent="0.25">
      <c r="A13" s="217"/>
      <c r="B13" s="209"/>
      <c r="C13" s="212"/>
      <c r="D13" s="95"/>
      <c r="E13" s="95"/>
      <c r="F13" s="103"/>
      <c r="G13" s="106"/>
      <c r="H13" s="96"/>
      <c r="I13" s="97"/>
      <c r="J13" s="204"/>
      <c r="K13" s="215"/>
      <c r="L13" s="206"/>
    </row>
    <row r="14" spans="1:21" s="51" customFormat="1" ht="20.100000000000001" customHeight="1" thickBot="1" x14ac:dyDescent="0.3">
      <c r="A14" s="218"/>
      <c r="B14" s="210"/>
      <c r="C14" s="213"/>
      <c r="D14" s="98"/>
      <c r="E14" s="98"/>
      <c r="F14" s="104"/>
      <c r="G14" s="107"/>
      <c r="H14" s="99"/>
      <c r="I14" s="100"/>
      <c r="J14" s="205"/>
      <c r="K14" s="216"/>
      <c r="L14" s="207"/>
    </row>
    <row r="15" spans="1:21" s="60" customFormat="1" ht="30" customHeight="1" x14ac:dyDescent="0.2">
      <c r="A15" s="397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</row>
    <row r="16" spans="1:21" s="51" customFormat="1" ht="24.95" customHeight="1" x14ac:dyDescent="0.25">
      <c r="A16" s="141"/>
      <c r="B16" s="142"/>
      <c r="C16" s="142"/>
      <c r="D16" s="141"/>
      <c r="E16" s="141"/>
      <c r="F16" s="141"/>
      <c r="G16" s="141"/>
      <c r="H16" s="141"/>
      <c r="I16" s="141"/>
      <c r="J16" s="136"/>
      <c r="K16" s="143"/>
      <c r="L16" s="136"/>
    </row>
    <row r="17" spans="1:12" s="19" customFormat="1" ht="20.100000000000001" customHeight="1" x14ac:dyDescent="0.25">
      <c r="A17" s="354" t="s">
        <v>37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2" s="19" customFormat="1" ht="20.100000000000001" customHeight="1" x14ac:dyDescent="0.25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2" s="60" customFormat="1" ht="15" customHeight="1" x14ac:dyDescent="0.25">
      <c r="A19" s="355" t="s">
        <v>1</v>
      </c>
      <c r="B19" s="355"/>
      <c r="C19" s="386" t="str">
        <f>IF('Príloha č. 1'!$C$6="","",'Príloha č. 1'!$C$6)</f>
        <v/>
      </c>
      <c r="D19" s="386"/>
      <c r="E19" s="68"/>
      <c r="F19" s="68"/>
      <c r="J19" s="61"/>
    </row>
    <row r="20" spans="1:12" s="60" customFormat="1" ht="15" customHeight="1" x14ac:dyDescent="0.25">
      <c r="A20" s="357" t="s">
        <v>2</v>
      </c>
      <c r="B20" s="357"/>
      <c r="C20" s="387" t="str">
        <f>IF('Príloha č. 1'!$C$7="","",'Príloha č. 1'!$C$7)</f>
        <v/>
      </c>
      <c r="D20" s="387"/>
      <c r="E20" s="51"/>
      <c r="F20" s="51"/>
    </row>
    <row r="21" spans="1:12" s="60" customFormat="1" ht="15" customHeight="1" x14ac:dyDescent="0.25">
      <c r="A21" s="357" t="s">
        <v>3</v>
      </c>
      <c r="B21" s="357"/>
      <c r="C21" s="388" t="str">
        <f>IF('Príloha č. 1'!C8:D8="","",'Príloha č. 1'!C8:D8)</f>
        <v/>
      </c>
      <c r="D21" s="388"/>
      <c r="E21" s="51"/>
      <c r="F21" s="51"/>
    </row>
    <row r="22" spans="1:12" s="60" customFormat="1" ht="15" customHeight="1" x14ac:dyDescent="0.25">
      <c r="A22" s="357" t="s">
        <v>4</v>
      </c>
      <c r="B22" s="357"/>
      <c r="C22" s="388" t="str">
        <f>IF('Príloha č. 1'!C9:D9="","",'Príloha č. 1'!C9:D9)</f>
        <v/>
      </c>
      <c r="D22" s="388"/>
      <c r="E22" s="51"/>
      <c r="F22" s="51"/>
    </row>
    <row r="25" spans="1:12" ht="15" customHeight="1" x14ac:dyDescent="0.2">
      <c r="A25" s="41" t="s">
        <v>8</v>
      </c>
      <c r="B25" s="164" t="str">
        <f>IF('Príloha č. 1'!B23:B23="","",'Príloha č. 1'!B23:B23)</f>
        <v/>
      </c>
      <c r="C25" s="242"/>
      <c r="F25" s="41"/>
      <c r="G25" s="41"/>
      <c r="H25" s="41"/>
    </row>
    <row r="26" spans="1:12" ht="15" customHeight="1" x14ac:dyDescent="0.2">
      <c r="A26" s="41" t="s">
        <v>9</v>
      </c>
      <c r="B26" s="32" t="str">
        <f>IF('Príloha č. 1'!B24:B24="","",'Príloha č. 1'!B24:B24)</f>
        <v/>
      </c>
      <c r="C26" s="242"/>
      <c r="F26" s="41"/>
      <c r="G26" s="41"/>
      <c r="H26" s="41"/>
    </row>
    <row r="27" spans="1:12" ht="39.950000000000003" customHeight="1" x14ac:dyDescent="0.2">
      <c r="G27" s="41"/>
      <c r="H27" s="80"/>
      <c r="K27" s="163"/>
      <c r="L27" s="80"/>
    </row>
    <row r="28" spans="1:12" ht="45" customHeight="1" x14ac:dyDescent="0.2">
      <c r="E28" s="65"/>
      <c r="F28" s="65"/>
      <c r="G28" s="385" t="s">
        <v>112</v>
      </c>
      <c r="H28" s="385"/>
      <c r="K28" s="415"/>
      <c r="L28" s="415"/>
    </row>
    <row r="29" spans="1:12" s="62" customFormat="1" x14ac:dyDescent="0.2">
      <c r="A29" s="359" t="s">
        <v>10</v>
      </c>
      <c r="B29" s="359"/>
      <c r="C29" s="239"/>
      <c r="D29" s="65"/>
      <c r="E29" s="242"/>
      <c r="F29" s="242"/>
      <c r="G29" s="242"/>
      <c r="H29" s="242"/>
    </row>
    <row r="30" spans="1:12" s="67" customFormat="1" ht="12" customHeight="1" x14ac:dyDescent="0.2">
      <c r="A30" s="63"/>
      <c r="B30" s="64" t="s">
        <v>11</v>
      </c>
      <c r="C30" s="64"/>
      <c r="D30" s="50"/>
      <c r="E30" s="242"/>
      <c r="F30" s="242"/>
      <c r="G30" s="242"/>
      <c r="H30" s="242"/>
      <c r="I30" s="65"/>
    </row>
  </sheetData>
  <mergeCells count="29">
    <mergeCell ref="A19:B19"/>
    <mergeCell ref="C19:D19"/>
    <mergeCell ref="A29:B29"/>
    <mergeCell ref="A20:B20"/>
    <mergeCell ref="C20:D20"/>
    <mergeCell ref="A21:B21"/>
    <mergeCell ref="C21:D21"/>
    <mergeCell ref="A22:B22"/>
    <mergeCell ref="C22:D22"/>
    <mergeCell ref="G28:H28"/>
    <mergeCell ref="K28:L28"/>
    <mergeCell ref="A17:K17"/>
    <mergeCell ref="G7:G8"/>
    <mergeCell ref="H7:H8"/>
    <mergeCell ref="I7:I8"/>
    <mergeCell ref="J7:L7"/>
    <mergeCell ref="A15:L15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5:B26">
    <cfRule type="containsBlanks" dxfId="5" priority="2">
      <formula>LEN(TRIM(B25))=0</formula>
    </cfRule>
  </conditionalFormatting>
  <conditionalFormatting sqref="C19:D22">
    <cfRule type="containsBlanks" dxfId="4" priority="1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  <rowBreaks count="1" manualBreakCount="1">
    <brk id="1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9"/>
  <sheetViews>
    <sheetView showGridLines="0" topLeftCell="A3" zoomScale="80" zoomScaleNormal="80" workbookViewId="0">
      <selection activeCell="A15" sqref="A15:XFD3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42" customWidth="1"/>
    <col min="8" max="8" width="15.7109375" style="242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4" t="s">
        <v>12</v>
      </c>
      <c r="B1" s="344"/>
      <c r="C1" s="240"/>
    </row>
    <row r="2" spans="1:21" ht="1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21" ht="15" customHeight="1" x14ac:dyDescent="0.2">
      <c r="A3" s="398"/>
      <c r="B3" s="398"/>
      <c r="C3" s="242"/>
    </row>
    <row r="4" spans="1:21" s="42" customFormat="1" ht="45" customHeight="1" x14ac:dyDescent="0.25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21" s="23" customFormat="1" ht="24.75" customHeight="1" x14ac:dyDescent="0.2">
      <c r="A5" s="400" t="s">
        <v>187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O5" s="43"/>
      <c r="P5" s="43"/>
      <c r="U5" s="43"/>
    </row>
    <row r="6" spans="1:21" s="60" customFormat="1" ht="33.75" customHeight="1" thickBot="1" x14ac:dyDescent="0.25">
      <c r="A6" s="397" t="s">
        <v>188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21" s="44" customFormat="1" ht="15" customHeight="1" x14ac:dyDescent="0.25">
      <c r="A7" s="372" t="s">
        <v>40</v>
      </c>
      <c r="B7" s="392" t="s">
        <v>50</v>
      </c>
      <c r="C7" s="394" t="s">
        <v>51</v>
      </c>
      <c r="D7" s="405" t="s">
        <v>47</v>
      </c>
      <c r="E7" s="405" t="s">
        <v>49</v>
      </c>
      <c r="F7" s="407" t="s">
        <v>48</v>
      </c>
      <c r="G7" s="409" t="s">
        <v>53</v>
      </c>
      <c r="H7" s="411" t="s">
        <v>54</v>
      </c>
      <c r="I7" s="413" t="s">
        <v>46</v>
      </c>
      <c r="J7" s="380" t="s">
        <v>83</v>
      </c>
      <c r="K7" s="381"/>
      <c r="L7" s="391"/>
    </row>
    <row r="8" spans="1:21" s="44" customFormat="1" ht="65.099999999999994" customHeight="1" x14ac:dyDescent="0.25">
      <c r="A8" s="373"/>
      <c r="B8" s="393"/>
      <c r="C8" s="395"/>
      <c r="D8" s="406"/>
      <c r="E8" s="406"/>
      <c r="F8" s="408"/>
      <c r="G8" s="410"/>
      <c r="H8" s="412"/>
      <c r="I8" s="414"/>
      <c r="J8" s="45" t="s">
        <v>42</v>
      </c>
      <c r="K8" s="46" t="s">
        <v>93</v>
      </c>
      <c r="L8" s="69" t="s">
        <v>43</v>
      </c>
    </row>
    <row r="9" spans="1:21" s="50" customFormat="1" ht="12" customHeight="1" x14ac:dyDescent="0.25">
      <c r="A9" s="83" t="s">
        <v>26</v>
      </c>
      <c r="B9" s="85" t="s">
        <v>27</v>
      </c>
      <c r="C9" s="87" t="s">
        <v>28</v>
      </c>
      <c r="D9" s="90" t="s">
        <v>29</v>
      </c>
      <c r="E9" s="90" t="s">
        <v>30</v>
      </c>
      <c r="F9" s="101" t="s">
        <v>31</v>
      </c>
      <c r="G9" s="88" t="s">
        <v>32</v>
      </c>
      <c r="H9" s="89" t="s">
        <v>33</v>
      </c>
      <c r="I9" s="86" t="s">
        <v>34</v>
      </c>
      <c r="J9" s="82" t="s">
        <v>35</v>
      </c>
      <c r="K9" s="81" t="s">
        <v>52</v>
      </c>
      <c r="L9" s="84" t="s">
        <v>55</v>
      </c>
    </row>
    <row r="10" spans="1:21" s="51" customFormat="1" ht="24.95" customHeight="1" x14ac:dyDescent="0.25">
      <c r="A10" s="91"/>
      <c r="B10" s="208"/>
      <c r="C10" s="211"/>
      <c r="D10" s="92"/>
      <c r="E10" s="92"/>
      <c r="F10" s="102"/>
      <c r="G10" s="105"/>
      <c r="H10" s="93"/>
      <c r="I10" s="94"/>
      <c r="J10" s="155"/>
      <c r="K10" s="214"/>
      <c r="L10" s="156"/>
    </row>
    <row r="11" spans="1:21" s="51" customFormat="1" ht="24.95" customHeight="1" x14ac:dyDescent="0.25">
      <c r="A11" s="91"/>
      <c r="B11" s="208"/>
      <c r="C11" s="211"/>
      <c r="D11" s="92"/>
      <c r="E11" s="92"/>
      <c r="F11" s="102"/>
      <c r="G11" s="105"/>
      <c r="H11" s="93"/>
      <c r="I11" s="94"/>
      <c r="J11" s="155"/>
      <c r="K11" s="214"/>
      <c r="L11" s="156"/>
    </row>
    <row r="12" spans="1:21" s="51" customFormat="1" ht="24.95" customHeight="1" x14ac:dyDescent="0.25">
      <c r="A12" s="91"/>
      <c r="B12" s="208"/>
      <c r="C12" s="211"/>
      <c r="D12" s="92"/>
      <c r="E12" s="92"/>
      <c r="F12" s="102"/>
      <c r="G12" s="105"/>
      <c r="H12" s="93"/>
      <c r="I12" s="94"/>
      <c r="J12" s="155"/>
      <c r="K12" s="214"/>
      <c r="L12" s="156"/>
    </row>
    <row r="13" spans="1:21" s="51" customFormat="1" ht="24.95" customHeight="1" x14ac:dyDescent="0.25">
      <c r="A13" s="217"/>
      <c r="B13" s="209"/>
      <c r="C13" s="212"/>
      <c r="D13" s="95"/>
      <c r="E13" s="95"/>
      <c r="F13" s="103"/>
      <c r="G13" s="106"/>
      <c r="H13" s="96"/>
      <c r="I13" s="97"/>
      <c r="J13" s="204"/>
      <c r="K13" s="215"/>
      <c r="L13" s="206"/>
    </row>
    <row r="14" spans="1:21" s="51" customFormat="1" ht="24.95" customHeight="1" thickBot="1" x14ac:dyDescent="0.3">
      <c r="A14" s="218"/>
      <c r="B14" s="210"/>
      <c r="C14" s="213"/>
      <c r="D14" s="98"/>
      <c r="E14" s="98"/>
      <c r="F14" s="104"/>
      <c r="G14" s="107"/>
      <c r="H14" s="99"/>
      <c r="I14" s="100"/>
      <c r="J14" s="205"/>
      <c r="K14" s="216"/>
      <c r="L14" s="207"/>
    </row>
    <row r="15" spans="1:21" s="51" customFormat="1" ht="24.95" customHeight="1" x14ac:dyDescent="0.25">
      <c r="A15" s="141"/>
      <c r="B15" s="243"/>
      <c r="C15" s="243"/>
      <c r="D15" s="141"/>
      <c r="E15" s="141"/>
      <c r="F15" s="141"/>
      <c r="G15" s="141"/>
      <c r="H15" s="141"/>
      <c r="I15" s="141"/>
      <c r="J15" s="244"/>
      <c r="K15" s="245"/>
      <c r="L15" s="244"/>
    </row>
    <row r="16" spans="1:21" s="19" customFormat="1" ht="20.100000000000001" customHeight="1" x14ac:dyDescent="0.25">
      <c r="A16" s="354" t="s">
        <v>37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</row>
    <row r="17" spans="1:12" s="19" customFormat="1" ht="20.100000000000001" customHeight="1" x14ac:dyDescent="0.25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</row>
    <row r="18" spans="1:12" s="60" customFormat="1" ht="15" customHeight="1" x14ac:dyDescent="0.25">
      <c r="A18" s="355" t="s">
        <v>1</v>
      </c>
      <c r="B18" s="355"/>
      <c r="C18" s="386" t="str">
        <f>IF('Príloha č. 1'!$C$6="","",'Príloha č. 1'!$C$6)</f>
        <v/>
      </c>
      <c r="D18" s="386"/>
      <c r="E18" s="68"/>
      <c r="F18" s="68"/>
      <c r="J18" s="61"/>
    </row>
    <row r="19" spans="1:12" s="60" customFormat="1" ht="15" customHeight="1" x14ac:dyDescent="0.25">
      <c r="A19" s="357" t="s">
        <v>2</v>
      </c>
      <c r="B19" s="357"/>
      <c r="C19" s="387" t="str">
        <f>IF('Príloha č. 1'!$C$7="","",'Príloha č. 1'!$C$7)</f>
        <v/>
      </c>
      <c r="D19" s="387"/>
      <c r="E19" s="51"/>
      <c r="F19" s="51"/>
    </row>
    <row r="20" spans="1:12" s="60" customFormat="1" ht="15" customHeight="1" x14ac:dyDescent="0.25">
      <c r="A20" s="357" t="s">
        <v>3</v>
      </c>
      <c r="B20" s="357"/>
      <c r="C20" s="388" t="str">
        <f>IF('Príloha č. 1'!C8:D8="","",'Príloha č. 1'!C8:D8)</f>
        <v/>
      </c>
      <c r="D20" s="388"/>
      <c r="E20" s="51"/>
      <c r="F20" s="51"/>
    </row>
    <row r="21" spans="1:12" s="60" customFormat="1" ht="15" customHeight="1" x14ac:dyDescent="0.25">
      <c r="A21" s="357" t="s">
        <v>4</v>
      </c>
      <c r="B21" s="357"/>
      <c r="C21" s="388" t="str">
        <f>IF('Príloha č. 1'!C9:D9="","",'Príloha č. 1'!C9:D9)</f>
        <v/>
      </c>
      <c r="D21" s="388"/>
      <c r="E21" s="51"/>
      <c r="F21" s="51"/>
    </row>
    <row r="24" spans="1:12" ht="15" customHeight="1" x14ac:dyDescent="0.2">
      <c r="A24" s="41" t="s">
        <v>8</v>
      </c>
      <c r="B24" s="164" t="str">
        <f>IF('Príloha č. 1'!B23:B23="","",'Príloha č. 1'!B23:B23)</f>
        <v/>
      </c>
      <c r="C24" s="242"/>
      <c r="F24" s="41"/>
      <c r="G24" s="41"/>
      <c r="H24" s="41"/>
    </row>
    <row r="25" spans="1:12" ht="15" customHeight="1" x14ac:dyDescent="0.2">
      <c r="A25" s="41" t="s">
        <v>9</v>
      </c>
      <c r="B25" s="32" t="str">
        <f>IF('Príloha č. 1'!B24:B24="","",'Príloha č. 1'!B24:B24)</f>
        <v/>
      </c>
      <c r="C25" s="242"/>
      <c r="F25" s="41"/>
      <c r="G25" s="41"/>
      <c r="H25" s="41"/>
    </row>
    <row r="26" spans="1:12" ht="39.950000000000003" customHeight="1" x14ac:dyDescent="0.2">
      <c r="G26" s="41"/>
      <c r="H26" s="80"/>
      <c r="K26" s="163"/>
      <c r="L26" s="80"/>
    </row>
    <row r="27" spans="1:12" ht="45" customHeight="1" x14ac:dyDescent="0.2">
      <c r="E27" s="65"/>
      <c r="F27" s="65"/>
      <c r="G27" s="385" t="s">
        <v>112</v>
      </c>
      <c r="H27" s="385"/>
      <c r="K27" s="415"/>
      <c r="L27" s="415"/>
    </row>
    <row r="28" spans="1:12" s="62" customFormat="1" x14ac:dyDescent="0.2">
      <c r="A28" s="359" t="s">
        <v>10</v>
      </c>
      <c r="B28" s="359"/>
      <c r="C28" s="239"/>
      <c r="D28" s="65"/>
      <c r="E28" s="242"/>
      <c r="F28" s="242"/>
      <c r="G28" s="242"/>
      <c r="H28" s="242"/>
    </row>
    <row r="29" spans="1:12" s="67" customFormat="1" ht="12" customHeight="1" x14ac:dyDescent="0.2">
      <c r="A29" s="63"/>
      <c r="B29" s="64" t="s">
        <v>11</v>
      </c>
      <c r="C29" s="64"/>
      <c r="D29" s="50"/>
      <c r="E29" s="242"/>
      <c r="F29" s="242"/>
      <c r="G29" s="242"/>
      <c r="H29" s="242"/>
      <c r="I29" s="65"/>
    </row>
  </sheetData>
  <mergeCells count="28">
    <mergeCell ref="G27:H27"/>
    <mergeCell ref="K27:L27"/>
    <mergeCell ref="A28:B28"/>
    <mergeCell ref="A19:B19"/>
    <mergeCell ref="C19:D19"/>
    <mergeCell ref="A20:B20"/>
    <mergeCell ref="C20:D20"/>
    <mergeCell ref="A21:B21"/>
    <mergeCell ref="C21:D21"/>
    <mergeCell ref="A16:K16"/>
    <mergeCell ref="A18:B18"/>
    <mergeCell ref="C18:D18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6:L6"/>
    <mergeCell ref="A5:L5"/>
  </mergeCells>
  <conditionalFormatting sqref="B24:B25">
    <cfRule type="containsBlanks" dxfId="3" priority="2">
      <formula>LEN(TRIM(B24))=0</formula>
    </cfRule>
  </conditionalFormatting>
  <conditionalFormatting sqref="C18:D21">
    <cfRule type="containsBlanks" dxfId="2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C22" sqref="C22"/>
    </sheetView>
  </sheetViews>
  <sheetFormatPr defaultRowHeight="14.25" x14ac:dyDescent="0.2"/>
  <cols>
    <col min="1" max="1" width="5.28515625" style="24" customWidth="1"/>
    <col min="2" max="2" width="15.7109375" style="24" customWidth="1"/>
    <col min="3" max="3" width="40.7109375" style="24" customWidth="1"/>
    <col min="4" max="4" width="30.7109375" style="24" customWidth="1"/>
    <col min="5" max="5" width="14.28515625" style="24" customWidth="1"/>
    <col min="6" max="16384" width="9.140625" style="24"/>
  </cols>
  <sheetData>
    <row r="1" spans="1:12" s="26" customFormat="1" ht="20.100000000000001" customHeight="1" x14ac:dyDescent="0.25">
      <c r="A1" s="417" t="s">
        <v>64</v>
      </c>
      <c r="B1" s="417"/>
      <c r="C1" s="417"/>
      <c r="D1" s="417"/>
      <c r="E1" s="25"/>
      <c r="F1" s="25"/>
      <c r="G1" s="25"/>
      <c r="H1" s="25"/>
      <c r="I1" s="25"/>
      <c r="J1" s="25"/>
      <c r="K1" s="25"/>
      <c r="L1" s="25"/>
    </row>
    <row r="2" spans="1:12" s="173" customFormat="1" ht="54.95" customHeight="1" x14ac:dyDescent="0.25">
      <c r="A2" s="418" t="s">
        <v>189</v>
      </c>
      <c r="B2" s="419"/>
      <c r="C2" s="419"/>
      <c r="D2" s="419"/>
      <c r="E2" s="172"/>
    </row>
    <row r="3" spans="1:12" s="23" customFormat="1" ht="12.75" x14ac:dyDescent="0.2"/>
    <row r="4" spans="1:12" s="40" customFormat="1" ht="15" customHeight="1" x14ac:dyDescent="0.25">
      <c r="A4" s="420" t="s">
        <v>78</v>
      </c>
      <c r="B4" s="420"/>
      <c r="C4" s="420"/>
      <c r="D4" s="420"/>
      <c r="E4" s="123"/>
      <c r="F4" s="121"/>
      <c r="G4" s="121"/>
      <c r="H4" s="121"/>
      <c r="I4" s="121"/>
      <c r="J4" s="121"/>
      <c r="K4" s="121"/>
      <c r="L4" s="121"/>
    </row>
    <row r="5" spans="1:12" s="40" customFormat="1" ht="15" customHeight="1" x14ac:dyDescent="0.25">
      <c r="B5" s="122"/>
      <c r="C5" s="121"/>
      <c r="D5" s="122"/>
      <c r="E5" s="121"/>
      <c r="F5" s="121"/>
      <c r="G5" s="121"/>
      <c r="H5" s="121"/>
      <c r="I5" s="121"/>
      <c r="J5" s="121"/>
      <c r="K5" s="121"/>
      <c r="L5" s="121"/>
    </row>
    <row r="6" spans="1:12" s="40" customFormat="1" ht="15" customHeight="1" x14ac:dyDescent="0.25">
      <c r="A6" s="421" t="s">
        <v>65</v>
      </c>
      <c r="B6" s="421"/>
      <c r="C6" s="422" t="s">
        <v>66</v>
      </c>
      <c r="D6" s="422"/>
      <c r="E6" s="121"/>
      <c r="F6" s="121"/>
      <c r="G6" s="121"/>
      <c r="H6" s="121"/>
      <c r="I6" s="121"/>
      <c r="J6" s="121"/>
      <c r="K6" s="121"/>
      <c r="L6" s="121"/>
    </row>
    <row r="7" spans="1:12" s="40" customFormat="1" ht="15" customHeight="1" x14ac:dyDescent="0.25">
      <c r="A7" s="421"/>
      <c r="B7" s="421"/>
      <c r="C7" s="422" t="s">
        <v>67</v>
      </c>
      <c r="D7" s="422" t="s">
        <v>67</v>
      </c>
      <c r="E7" s="121"/>
      <c r="F7" s="121"/>
      <c r="G7" s="121"/>
      <c r="H7" s="121"/>
      <c r="I7" s="121"/>
      <c r="J7" s="121"/>
      <c r="K7" s="121"/>
      <c r="L7" s="121"/>
    </row>
    <row r="8" spans="1:12" s="40" customFormat="1" ht="15" customHeight="1" x14ac:dyDescent="0.25">
      <c r="A8" s="421"/>
      <c r="B8" s="421"/>
      <c r="C8" s="422" t="s">
        <v>68</v>
      </c>
      <c r="D8" s="422" t="s">
        <v>68</v>
      </c>
      <c r="E8" s="121"/>
      <c r="F8" s="121"/>
      <c r="G8" s="121"/>
      <c r="H8" s="121"/>
      <c r="I8" s="121"/>
      <c r="J8" s="121"/>
      <c r="K8" s="121"/>
      <c r="L8" s="121"/>
    </row>
    <row r="9" spans="1:12" s="40" customFormat="1" ht="15" customHeight="1" x14ac:dyDescent="0.25">
      <c r="A9" s="423" t="s">
        <v>69</v>
      </c>
      <c r="B9" s="423"/>
      <c r="C9" s="423"/>
      <c r="D9" s="423"/>
      <c r="E9" s="121"/>
      <c r="F9" s="121"/>
      <c r="G9" s="121"/>
      <c r="H9" s="121"/>
      <c r="I9" s="121"/>
      <c r="J9" s="121"/>
      <c r="K9" s="121"/>
      <c r="L9" s="121"/>
    </row>
    <row r="10" spans="1:12" s="40" customFormat="1" ht="15" customHeight="1" x14ac:dyDescent="0.25">
      <c r="A10" s="421" t="s">
        <v>70</v>
      </c>
      <c r="B10" s="421"/>
      <c r="C10" s="426"/>
      <c r="D10" s="427"/>
      <c r="E10" s="122"/>
      <c r="F10" s="121"/>
      <c r="G10" s="121"/>
      <c r="H10" s="121"/>
      <c r="I10" s="121"/>
      <c r="J10" s="121"/>
      <c r="K10" s="121"/>
      <c r="L10" s="121"/>
    </row>
    <row r="11" spans="1:12" s="40" customFormat="1" ht="15" customHeight="1" x14ac:dyDescent="0.25">
      <c r="A11" s="421"/>
      <c r="B11" s="421"/>
      <c r="C11" s="426"/>
      <c r="D11" s="427"/>
      <c r="E11" s="122"/>
      <c r="F11" s="121"/>
      <c r="G11" s="121"/>
      <c r="H11" s="121"/>
      <c r="I11" s="121"/>
      <c r="J11" s="121"/>
      <c r="K11" s="121"/>
      <c r="L11" s="121"/>
    </row>
    <row r="12" spans="1:12" s="40" customFormat="1" ht="15" customHeight="1" x14ac:dyDescent="0.25">
      <c r="A12" s="421"/>
      <c r="B12" s="421"/>
      <c r="C12" s="426"/>
      <c r="D12" s="427"/>
      <c r="E12" s="122"/>
      <c r="F12" s="121"/>
      <c r="G12" s="121"/>
      <c r="H12" s="121"/>
      <c r="I12" s="121"/>
      <c r="J12" s="121"/>
      <c r="K12" s="121"/>
      <c r="L12" s="121"/>
    </row>
    <row r="13" spans="1:12" s="23" customFormat="1" ht="20.100000000000001" customHeight="1" x14ac:dyDescent="0.2">
      <c r="A13" s="428" t="s">
        <v>71</v>
      </c>
      <c r="B13" s="428"/>
      <c r="C13" s="428"/>
      <c r="D13" s="428"/>
      <c r="E13" s="126"/>
      <c r="F13" s="125"/>
      <c r="G13" s="125"/>
      <c r="H13" s="125"/>
      <c r="I13" s="125"/>
      <c r="J13" s="125"/>
      <c r="K13" s="125"/>
      <c r="L13" s="125"/>
    </row>
    <row r="14" spans="1:12" s="40" customFormat="1" ht="15" customHeight="1" x14ac:dyDescent="0.25">
      <c r="B14" s="122"/>
      <c r="C14" s="121"/>
      <c r="D14" s="122"/>
      <c r="E14" s="121"/>
      <c r="F14" s="121"/>
      <c r="G14" s="121"/>
      <c r="H14" s="121"/>
      <c r="I14" s="121"/>
      <c r="J14" s="121"/>
      <c r="K14" s="121"/>
      <c r="L14" s="121"/>
    </row>
    <row r="15" spans="1:12" s="40" customFormat="1" ht="54.95" customHeight="1" x14ac:dyDescent="0.25">
      <c r="A15" s="122" t="s">
        <v>26</v>
      </c>
      <c r="B15" s="422" t="s">
        <v>75</v>
      </c>
      <c r="C15" s="422"/>
      <c r="D15" s="422"/>
      <c r="E15" s="122"/>
      <c r="F15" s="122"/>
      <c r="G15" s="122"/>
      <c r="H15" s="122"/>
      <c r="I15" s="122"/>
      <c r="J15" s="122"/>
      <c r="K15" s="122"/>
      <c r="L15" s="122"/>
    </row>
    <row r="16" spans="1:12" s="29" customFormat="1" ht="20.100000000000001" customHeight="1" x14ac:dyDescent="0.25">
      <c r="A16" s="121" t="s">
        <v>27</v>
      </c>
      <c r="B16" s="423" t="s">
        <v>72</v>
      </c>
      <c r="C16" s="423"/>
      <c r="D16" s="423"/>
      <c r="E16" s="121"/>
      <c r="F16" s="121"/>
      <c r="G16" s="121"/>
      <c r="H16" s="121"/>
      <c r="I16" s="121"/>
      <c r="J16" s="121"/>
      <c r="K16" s="121"/>
      <c r="L16" s="121"/>
    </row>
    <row r="17" spans="1:12" s="29" customFormat="1" ht="31.5" customHeight="1" x14ac:dyDescent="0.25">
      <c r="A17" s="29" t="s">
        <v>28</v>
      </c>
      <c r="B17" s="424" t="s">
        <v>74</v>
      </c>
      <c r="C17" s="424"/>
      <c r="D17" s="424"/>
      <c r="E17" s="127"/>
      <c r="F17" s="121"/>
      <c r="G17" s="121"/>
      <c r="H17" s="121"/>
      <c r="I17" s="121"/>
      <c r="J17" s="121"/>
      <c r="K17" s="121"/>
      <c r="L17" s="121"/>
    </row>
    <row r="18" spans="1:12" s="40" customFormat="1" ht="30" customHeight="1" x14ac:dyDescent="0.25">
      <c r="B18" s="122"/>
      <c r="C18" s="121"/>
      <c r="D18" s="122"/>
      <c r="E18" s="121"/>
      <c r="F18" s="121"/>
      <c r="G18" s="121"/>
      <c r="H18" s="121"/>
      <c r="I18" s="121"/>
      <c r="J18" s="121"/>
      <c r="K18" s="121"/>
      <c r="L18" s="121"/>
    </row>
    <row r="19" spans="1:12" s="29" customFormat="1" ht="15" customHeight="1" x14ac:dyDescent="0.25">
      <c r="A19" s="425" t="s">
        <v>73</v>
      </c>
      <c r="B19" s="425"/>
      <c r="C19" s="425"/>
      <c r="D19" s="425"/>
      <c r="E19" s="124"/>
    </row>
    <row r="20" spans="1:12" s="23" customFormat="1" ht="15" customHeight="1" x14ac:dyDescent="0.2">
      <c r="A20" s="23" t="s">
        <v>8</v>
      </c>
      <c r="B20" s="31"/>
      <c r="C20" s="117"/>
      <c r="D20" s="31"/>
      <c r="E20" s="117"/>
    </row>
    <row r="21" spans="1:12" s="23" customFormat="1" ht="15" customHeight="1" x14ac:dyDescent="0.2">
      <c r="A21" s="23" t="s">
        <v>9</v>
      </c>
      <c r="B21" s="33"/>
      <c r="C21" s="32"/>
      <c r="D21" s="33"/>
      <c r="E21" s="32"/>
    </row>
    <row r="22" spans="1:12" ht="39.950000000000003" customHeight="1" x14ac:dyDescent="0.2">
      <c r="C22" s="118"/>
      <c r="D22" s="118"/>
      <c r="E22" s="118"/>
    </row>
    <row r="23" spans="1:12" ht="50.1" customHeight="1" x14ac:dyDescent="0.2">
      <c r="C23" s="120"/>
      <c r="D23" s="119" t="s">
        <v>103</v>
      </c>
      <c r="E23" s="120"/>
    </row>
  </sheetData>
  <mergeCells count="17"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  <mergeCell ref="A1:D1"/>
    <mergeCell ref="A2:D2"/>
    <mergeCell ref="A4:D4"/>
    <mergeCell ref="A6:B8"/>
    <mergeCell ref="C6:D6"/>
    <mergeCell ref="C7:D7"/>
    <mergeCell ref="C8:D8"/>
  </mergeCells>
  <conditionalFormatting sqref="B20:B21">
    <cfRule type="containsBlanks" dxfId="1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7 SP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1" sqref="H21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19" t="s">
        <v>12</v>
      </c>
      <c r="B1" s="319"/>
    </row>
    <row r="2" spans="1:10" s="2" customFormat="1" ht="30" customHeight="1" x14ac:dyDescent="0.25">
      <c r="A2" s="311" t="str">
        <f>'Príloha č. 1'!A2:D2</f>
        <v>Oplachové a perfúzne roztoky</v>
      </c>
      <c r="B2" s="311"/>
      <c r="C2" s="311"/>
      <c r="D2" s="311"/>
    </row>
    <row r="3" spans="1:10" ht="24.95" customHeight="1" x14ac:dyDescent="0.2">
      <c r="A3" s="320"/>
      <c r="B3" s="320"/>
      <c r="C3" s="320"/>
    </row>
    <row r="4" spans="1:10" ht="18.75" customHeight="1" x14ac:dyDescent="0.2">
      <c r="A4" s="321" t="s">
        <v>18</v>
      </c>
      <c r="B4" s="321"/>
      <c r="C4" s="321"/>
      <c r="D4" s="321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18" t="s">
        <v>1</v>
      </c>
      <c r="B6" s="318"/>
      <c r="C6" s="145" t="str">
        <f>IF('Príloha č. 1'!$C$6="","",'Príloha č. 1'!$C$6)</f>
        <v/>
      </c>
      <c r="D6" s="145"/>
      <c r="E6" s="18"/>
    </row>
    <row r="7" spans="1:10" s="2" customFormat="1" ht="15" customHeight="1" x14ac:dyDescent="0.25">
      <c r="A7" s="318" t="s">
        <v>2</v>
      </c>
      <c r="B7" s="318"/>
      <c r="C7" s="145" t="str">
        <f>IF('Príloha č. 1'!$C$6="","",'Príloha č. 1'!$C$6)</f>
        <v/>
      </c>
      <c r="D7" s="145"/>
    </row>
    <row r="8" spans="1:10" ht="15" customHeight="1" x14ac:dyDescent="0.2">
      <c r="A8" s="319" t="s">
        <v>3</v>
      </c>
      <c r="B8" s="319"/>
      <c r="C8" s="22" t="str">
        <f>IF('Príloha č. 1'!C8:D8="","",'Príloha č. 1'!C8:D8)</f>
        <v/>
      </c>
      <c r="D8" s="17"/>
    </row>
    <row r="9" spans="1:10" ht="15" customHeight="1" x14ac:dyDescent="0.2">
      <c r="A9" s="319" t="s">
        <v>4</v>
      </c>
      <c r="B9" s="319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04" t="s">
        <v>19</v>
      </c>
      <c r="B11" s="304"/>
      <c r="C11" s="304"/>
      <c r="D11" s="304"/>
    </row>
    <row r="12" spans="1:10" ht="24.95" customHeight="1" x14ac:dyDescent="0.2">
      <c r="A12" s="2" t="s">
        <v>0</v>
      </c>
      <c r="B12" s="318" t="s">
        <v>181</v>
      </c>
      <c r="C12" s="318"/>
      <c r="D12" s="318"/>
    </row>
    <row r="13" spans="1:10" ht="3" customHeight="1" x14ac:dyDescent="0.2">
      <c r="A13" s="2"/>
      <c r="B13" s="152"/>
      <c r="C13" s="152"/>
      <c r="D13" s="152"/>
    </row>
    <row r="14" spans="1:10" ht="24.95" customHeight="1" x14ac:dyDescent="0.2">
      <c r="A14" s="2" t="s">
        <v>0</v>
      </c>
      <c r="B14" s="318" t="s">
        <v>20</v>
      </c>
      <c r="C14" s="318"/>
      <c r="D14" s="318"/>
    </row>
    <row r="15" spans="1:10" ht="3" customHeight="1" x14ac:dyDescent="0.2">
      <c r="A15" s="2"/>
      <c r="B15" s="152"/>
      <c r="C15" s="152"/>
      <c r="D15" s="152"/>
    </row>
    <row r="16" spans="1:10" ht="24.95" customHeight="1" x14ac:dyDescent="0.2">
      <c r="A16" s="2" t="s">
        <v>0</v>
      </c>
      <c r="B16" s="318" t="s">
        <v>21</v>
      </c>
      <c r="C16" s="318"/>
      <c r="D16" s="318"/>
    </row>
    <row r="17" spans="1:5" ht="3" customHeight="1" x14ac:dyDescent="0.2">
      <c r="A17" s="2"/>
      <c r="B17" s="152"/>
      <c r="C17" s="152"/>
      <c r="D17" s="152"/>
    </row>
    <row r="18" spans="1:5" ht="36" customHeight="1" x14ac:dyDescent="0.2">
      <c r="A18" s="2" t="s">
        <v>0</v>
      </c>
      <c r="B18" s="318" t="s">
        <v>22</v>
      </c>
      <c r="C18" s="318"/>
      <c r="D18" s="318"/>
    </row>
    <row r="19" spans="1:5" ht="3" customHeight="1" x14ac:dyDescent="0.2">
      <c r="A19" s="2"/>
      <c r="B19" s="152"/>
      <c r="C19" s="152"/>
      <c r="D19" s="152"/>
    </row>
    <row r="20" spans="1:5" ht="19.5" customHeight="1" x14ac:dyDescent="0.2">
      <c r="A20" s="2" t="s">
        <v>0</v>
      </c>
      <c r="B20" s="318" t="s">
        <v>23</v>
      </c>
      <c r="C20" s="318"/>
      <c r="D20" s="318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101</v>
      </c>
    </row>
    <row r="27" spans="1:5" s="7" customFormat="1" x14ac:dyDescent="0.2">
      <c r="A27" s="314" t="s">
        <v>10</v>
      </c>
      <c r="B27" s="314"/>
      <c r="C27" s="35"/>
    </row>
    <row r="28" spans="1:5" s="10" customFormat="1" ht="12" customHeight="1" x14ac:dyDescent="0.2">
      <c r="A28" s="146"/>
      <c r="B28" s="322" t="s">
        <v>11</v>
      </c>
      <c r="C28" s="322"/>
      <c r="D28" s="8"/>
      <c r="E28" s="9"/>
    </row>
    <row r="29" spans="1:5" x14ac:dyDescent="0.2">
      <c r="A29" s="147"/>
      <c r="B29" s="147"/>
      <c r="C29" s="147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55" priority="8">
      <formula>LEN(TRIM(A28))=0</formula>
    </cfRule>
  </conditionalFormatting>
  <conditionalFormatting sqref="B23">
    <cfRule type="containsBlanks" dxfId="54" priority="5">
      <formula>LEN(TRIM(B23))=0</formula>
    </cfRule>
  </conditionalFormatting>
  <conditionalFormatting sqref="C6:C7">
    <cfRule type="containsBlanks" dxfId="53" priority="4">
      <formula>LEN(TRIM(C6))=0</formula>
    </cfRule>
    <cfRule type="containsBlanks" dxfId="52" priority="7">
      <formula>LEN(TRIM(C6))=0</formula>
    </cfRule>
  </conditionalFormatting>
  <conditionalFormatting sqref="B22">
    <cfRule type="containsBlanks" dxfId="51" priority="6">
      <formula>LEN(TRIM(B22))=0</formula>
    </cfRule>
  </conditionalFormatting>
  <conditionalFormatting sqref="C8:C9">
    <cfRule type="containsBlanks" dxfId="50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tabSelected="1" topLeftCell="A7" zoomScaleNormal="100" workbookViewId="0">
      <selection activeCell="F31" sqref="F31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29" t="s">
        <v>12</v>
      </c>
      <c r="B1" s="429"/>
      <c r="C1" s="28"/>
      <c r="D1" s="28"/>
      <c r="E1" s="128"/>
      <c r="F1" s="28"/>
    </row>
    <row r="2" spans="1:13" s="23" customFormat="1" ht="41.25" customHeight="1" x14ac:dyDescent="0.2">
      <c r="A2" s="430" t="str">
        <f>'Príloha č. 1'!A2:D2</f>
        <v>Oplachové a perfúzne roztoky</v>
      </c>
      <c r="B2" s="430"/>
      <c r="C2" s="430"/>
      <c r="D2" s="430"/>
      <c r="E2" s="430"/>
      <c r="F2" s="430"/>
    </row>
    <row r="3" spans="1:13" ht="24.95" customHeight="1" x14ac:dyDescent="0.2">
      <c r="A3" s="321"/>
      <c r="B3" s="321"/>
      <c r="C3" s="321"/>
      <c r="D3" s="321"/>
      <c r="E3" s="321"/>
      <c r="F3" s="321"/>
    </row>
    <row r="4" spans="1:13" s="116" customFormat="1" ht="15.75" customHeight="1" x14ac:dyDescent="0.25">
      <c r="A4" s="431" t="s">
        <v>59</v>
      </c>
      <c r="B4" s="431"/>
      <c r="C4" s="431"/>
      <c r="D4" s="431"/>
      <c r="E4" s="431"/>
      <c r="F4" s="431"/>
      <c r="G4" s="115"/>
      <c r="H4" s="115"/>
      <c r="I4" s="115"/>
      <c r="J4" s="115"/>
      <c r="K4" s="115"/>
      <c r="L4" s="115"/>
      <c r="M4" s="115"/>
    </row>
    <row r="6" spans="1:13" s="40" customFormat="1" ht="30" customHeight="1" x14ac:dyDescent="0.25">
      <c r="A6" s="422" t="s">
        <v>89</v>
      </c>
      <c r="B6" s="422"/>
      <c r="C6" s="422"/>
      <c r="D6" s="422"/>
      <c r="E6" s="422"/>
      <c r="F6" s="422"/>
      <c r="G6" s="121"/>
      <c r="H6" s="121"/>
      <c r="I6" s="121"/>
      <c r="J6" s="121"/>
      <c r="K6" s="121"/>
      <c r="L6" s="121"/>
      <c r="M6" s="121"/>
    </row>
    <row r="7" spans="1:13" s="40" customFormat="1" ht="24" customHeight="1" x14ac:dyDescent="0.25">
      <c r="A7" s="40" t="s">
        <v>26</v>
      </c>
      <c r="B7" s="422" t="s">
        <v>106</v>
      </c>
      <c r="C7" s="422"/>
      <c r="D7" s="422"/>
      <c r="E7" s="422"/>
      <c r="F7" s="422"/>
      <c r="G7" s="121"/>
      <c r="H7" s="121"/>
      <c r="I7" s="121"/>
      <c r="J7" s="121"/>
      <c r="K7" s="121"/>
      <c r="L7" s="121"/>
      <c r="M7" s="121"/>
    </row>
    <row r="8" spans="1:13" s="40" customFormat="1" ht="24" customHeight="1" x14ac:dyDescent="0.25">
      <c r="A8" s="40" t="s">
        <v>27</v>
      </c>
      <c r="B8" s="422" t="s">
        <v>104</v>
      </c>
      <c r="C8" s="422"/>
      <c r="D8" s="422"/>
      <c r="E8" s="422"/>
      <c r="F8" s="422"/>
      <c r="G8" s="121"/>
      <c r="H8" s="121"/>
      <c r="I8" s="121"/>
      <c r="J8" s="121"/>
      <c r="K8" s="121"/>
      <c r="L8" s="121"/>
      <c r="M8" s="121"/>
    </row>
    <row r="9" spans="1:13" s="40" customFormat="1" ht="24" customHeight="1" x14ac:dyDescent="0.25">
      <c r="A9" s="40" t="s">
        <v>28</v>
      </c>
      <c r="B9" s="422" t="s">
        <v>107</v>
      </c>
      <c r="C9" s="422"/>
      <c r="D9" s="422"/>
      <c r="E9" s="422"/>
      <c r="F9" s="422"/>
      <c r="G9" s="121"/>
      <c r="H9" s="121"/>
      <c r="I9" s="121"/>
      <c r="J9" s="121"/>
      <c r="K9" s="121"/>
      <c r="L9" s="121"/>
      <c r="M9" s="121"/>
    </row>
    <row r="10" spans="1:13" s="40" customFormat="1" ht="24" customHeight="1" x14ac:dyDescent="0.25">
      <c r="A10" s="40" t="s">
        <v>29</v>
      </c>
      <c r="B10" s="422" t="s">
        <v>108</v>
      </c>
      <c r="C10" s="422"/>
      <c r="D10" s="422"/>
      <c r="E10" s="422"/>
      <c r="F10" s="422"/>
      <c r="G10" s="121"/>
      <c r="H10" s="121"/>
      <c r="I10" s="121"/>
      <c r="J10" s="121"/>
      <c r="K10" s="121"/>
      <c r="L10" s="121"/>
      <c r="M10" s="121"/>
    </row>
    <row r="11" spans="1:13" s="40" customFormat="1" ht="24" customHeight="1" x14ac:dyDescent="0.25">
      <c r="A11" s="40" t="s">
        <v>30</v>
      </c>
      <c r="B11" s="422" t="s">
        <v>92</v>
      </c>
      <c r="C11" s="422"/>
      <c r="D11" s="422"/>
      <c r="E11" s="422"/>
      <c r="F11" s="422"/>
      <c r="G11" s="121"/>
      <c r="H11" s="121"/>
      <c r="I11" s="121"/>
      <c r="J11" s="121"/>
      <c r="K11" s="121"/>
      <c r="L11" s="121"/>
      <c r="M11" s="121"/>
    </row>
    <row r="12" spans="1:13" s="23" customFormat="1" ht="15" customHeight="1" thickBot="1" x14ac:dyDescent="0.25">
      <c r="A12" s="429"/>
      <c r="B12" s="429"/>
      <c r="C12" s="429"/>
      <c r="D12" s="429"/>
      <c r="E12" s="429"/>
      <c r="F12" s="429"/>
    </row>
    <row r="13" spans="1:13" s="23" customFormat="1" ht="69.75" customHeight="1" x14ac:dyDescent="0.2">
      <c r="A13" s="198" t="s">
        <v>36</v>
      </c>
      <c r="B13" s="199" t="s">
        <v>60</v>
      </c>
      <c r="C13" s="199" t="s">
        <v>63</v>
      </c>
      <c r="D13" s="199" t="s">
        <v>61</v>
      </c>
      <c r="E13" s="200" t="s">
        <v>62</v>
      </c>
      <c r="F13" s="201" t="s">
        <v>91</v>
      </c>
    </row>
    <row r="14" spans="1:13" ht="9.9499999999999993" customHeight="1" x14ac:dyDescent="0.2">
      <c r="A14" s="179" t="s">
        <v>26</v>
      </c>
      <c r="B14" s="180" t="s">
        <v>27</v>
      </c>
      <c r="C14" s="180" t="s">
        <v>28</v>
      </c>
      <c r="D14" s="180" t="s">
        <v>29</v>
      </c>
      <c r="E14" s="181" t="s">
        <v>30</v>
      </c>
      <c r="F14" s="203" t="s">
        <v>31</v>
      </c>
      <c r="G14" s="178"/>
      <c r="H14" s="197"/>
    </row>
    <row r="15" spans="1:13" s="29" customFormat="1" ht="15" customHeight="1" x14ac:dyDescent="0.25">
      <c r="A15" s="182"/>
      <c r="B15" s="183"/>
      <c r="C15" s="184"/>
      <c r="D15" s="183"/>
      <c r="E15" s="185"/>
      <c r="F15" s="186"/>
    </row>
    <row r="16" spans="1:13" s="29" customFormat="1" ht="15" customHeight="1" x14ac:dyDescent="0.25">
      <c r="A16" s="182"/>
      <c r="B16" s="183"/>
      <c r="C16" s="184"/>
      <c r="D16" s="183"/>
      <c r="E16" s="185"/>
      <c r="F16" s="187"/>
    </row>
    <row r="17" spans="1:7" s="29" customFormat="1" ht="15" customHeight="1" x14ac:dyDescent="0.25">
      <c r="A17" s="182"/>
      <c r="B17" s="183"/>
      <c r="C17" s="184"/>
      <c r="D17" s="183"/>
      <c r="E17" s="185"/>
      <c r="F17" s="187"/>
    </row>
    <row r="18" spans="1:7" s="29" customFormat="1" ht="15" customHeight="1" x14ac:dyDescent="0.25">
      <c r="A18" s="182"/>
      <c r="B18" s="183"/>
      <c r="C18" s="184"/>
      <c r="D18" s="183"/>
      <c r="E18" s="185"/>
      <c r="F18" s="187"/>
    </row>
    <row r="19" spans="1:7" s="29" customFormat="1" ht="15" customHeight="1" x14ac:dyDescent="0.25">
      <c r="A19" s="188"/>
      <c r="B19" s="189"/>
      <c r="C19" s="190"/>
      <c r="D19" s="189"/>
      <c r="E19" s="191"/>
      <c r="F19" s="187"/>
    </row>
    <row r="20" spans="1:7" s="29" customFormat="1" ht="15" customHeight="1" thickBot="1" x14ac:dyDescent="0.3">
      <c r="A20" s="192"/>
      <c r="B20" s="193"/>
      <c r="C20" s="194"/>
      <c r="D20" s="193"/>
      <c r="E20" s="195"/>
      <c r="F20" s="196"/>
    </row>
    <row r="21" spans="1:7" s="29" customFormat="1" ht="20.25" customHeight="1" x14ac:dyDescent="0.25">
      <c r="A21" s="432" t="s">
        <v>105</v>
      </c>
      <c r="B21" s="432"/>
      <c r="C21" s="432"/>
      <c r="D21" s="432"/>
      <c r="E21" s="432"/>
      <c r="F21" s="432"/>
    </row>
    <row r="22" spans="1:7" s="23" customFormat="1" ht="9" customHeight="1" x14ac:dyDescent="0.2">
      <c r="A22" s="433"/>
      <c r="B22" s="433"/>
      <c r="C22" s="433"/>
      <c r="D22" s="433"/>
      <c r="E22" s="433"/>
      <c r="F22" s="433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17"/>
      <c r="D23" s="31"/>
      <c r="E23" s="31"/>
      <c r="F23" s="117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18"/>
      <c r="D26" s="118"/>
      <c r="E26" s="202"/>
      <c r="F26" s="202"/>
    </row>
    <row r="27" spans="1:7" ht="41.25" customHeight="1" x14ac:dyDescent="0.2">
      <c r="C27" s="120"/>
      <c r="D27" s="137"/>
      <c r="E27" s="435" t="s">
        <v>103</v>
      </c>
      <c r="F27" s="435"/>
    </row>
    <row r="28" spans="1:7" ht="9" customHeight="1" x14ac:dyDescent="0.2">
      <c r="C28" s="120"/>
      <c r="D28" s="20"/>
      <c r="E28" s="20"/>
      <c r="F28" s="120"/>
    </row>
    <row r="29" spans="1:7" s="35" customFormat="1" ht="12" x14ac:dyDescent="0.2">
      <c r="A29" s="305" t="s">
        <v>10</v>
      </c>
      <c r="B29" s="305"/>
      <c r="C29" s="7"/>
      <c r="D29" s="7"/>
      <c r="E29" s="7"/>
      <c r="F29" s="7"/>
    </row>
    <row r="30" spans="1:7" s="39" customFormat="1" ht="12" customHeight="1" x14ac:dyDescent="0.2">
      <c r="A30" s="177"/>
      <c r="B30" s="434" t="s">
        <v>11</v>
      </c>
      <c r="C30" s="304"/>
      <c r="D30" s="304"/>
      <c r="E30" s="304"/>
      <c r="F30" s="304"/>
      <c r="G30" s="38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A11" sqref="A11:D11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19" t="s">
        <v>12</v>
      </c>
      <c r="B1" s="319"/>
      <c r="C1" s="1"/>
      <c r="D1" s="1"/>
    </row>
    <row r="2" spans="1:10" s="23" customFormat="1" ht="39" customHeight="1" x14ac:dyDescent="0.2">
      <c r="A2" s="311" t="str">
        <f>'Príloha č. 1'!A2:D2</f>
        <v>Oplachové a perfúzne roztoky</v>
      </c>
      <c r="B2" s="311"/>
      <c r="C2" s="311"/>
      <c r="D2" s="311"/>
    </row>
    <row r="3" spans="1:10" ht="15" customHeight="1" x14ac:dyDescent="0.2">
      <c r="A3" s="320"/>
      <c r="B3" s="320"/>
      <c r="C3" s="320"/>
      <c r="D3" s="1"/>
    </row>
    <row r="4" spans="1:10" s="26" customFormat="1" ht="35.1" customHeight="1" x14ac:dyDescent="0.25">
      <c r="A4" s="326" t="s">
        <v>24</v>
      </c>
      <c r="B4" s="326"/>
      <c r="C4" s="326"/>
      <c r="D4" s="326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19" t="s">
        <v>1</v>
      </c>
      <c r="B6" s="319"/>
      <c r="C6" s="327" t="str">
        <f>IF('Príloha č. 1'!$C$6="","",'Príloha č. 1'!$C$6)</f>
        <v/>
      </c>
      <c r="D6" s="327"/>
      <c r="E6" s="27"/>
    </row>
    <row r="7" spans="1:10" s="23" customFormat="1" ht="15" customHeight="1" x14ac:dyDescent="0.2">
      <c r="A7" s="319" t="s">
        <v>2</v>
      </c>
      <c r="B7" s="319"/>
      <c r="C7" s="329" t="str">
        <f>IF('Príloha č. 1'!$C$7="","",'Príloha č. 1'!$C$7)</f>
        <v/>
      </c>
      <c r="D7" s="329"/>
    </row>
    <row r="8" spans="1:10" s="23" customFormat="1" ht="15" customHeight="1" x14ac:dyDescent="0.2">
      <c r="A8" s="319" t="s">
        <v>3</v>
      </c>
      <c r="B8" s="319"/>
      <c r="C8" s="329" t="str">
        <f>IF('Príloha č. 1'!C8:D8="","",'Príloha č. 1'!C8:D8)</f>
        <v/>
      </c>
      <c r="D8" s="329"/>
    </row>
    <row r="9" spans="1:10" s="23" customFormat="1" ht="15" customHeight="1" x14ac:dyDescent="0.2">
      <c r="A9" s="319" t="s">
        <v>4</v>
      </c>
      <c r="B9" s="319"/>
      <c r="C9" s="329" t="str">
        <f>IF('Príloha č. 1'!C9:D9="","",'Príloha č. 1'!C9:D9)</f>
        <v/>
      </c>
      <c r="D9" s="329"/>
    </row>
    <row r="10" spans="1:10" s="23" customFormat="1" ht="15" customHeight="1" x14ac:dyDescent="0.2">
      <c r="A10" s="1"/>
      <c r="B10" s="1"/>
      <c r="C10" s="219"/>
      <c r="D10" s="1"/>
    </row>
    <row r="11" spans="1:10" s="29" customFormat="1" ht="36.75" customHeight="1" x14ac:dyDescent="0.25">
      <c r="A11" s="304" t="s">
        <v>94</v>
      </c>
      <c r="B11" s="304"/>
      <c r="C11" s="304"/>
      <c r="D11" s="304"/>
    </row>
    <row r="12" spans="1:10" x14ac:dyDescent="0.2">
      <c r="A12" s="1"/>
      <c r="B12" s="1"/>
      <c r="C12" s="1"/>
      <c r="D12" s="1"/>
    </row>
    <row r="13" spans="1:10" s="138" customFormat="1" ht="38.25" customHeight="1" x14ac:dyDescent="0.2">
      <c r="A13" s="319" t="s">
        <v>95</v>
      </c>
      <c r="B13" s="319"/>
      <c r="C13" s="319"/>
      <c r="D13" s="319"/>
    </row>
    <row r="14" spans="1:10" s="139" customFormat="1" ht="15" customHeight="1" x14ac:dyDescent="0.2">
      <c r="A14" s="330" t="s">
        <v>76</v>
      </c>
      <c r="B14" s="331"/>
      <c r="C14" s="331" t="s">
        <v>77</v>
      </c>
      <c r="D14" s="332"/>
    </row>
    <row r="15" spans="1:10" s="139" customFormat="1" ht="15" customHeight="1" x14ac:dyDescent="0.2">
      <c r="A15" s="333"/>
      <c r="B15" s="334"/>
      <c r="C15" s="334"/>
      <c r="D15" s="335"/>
    </row>
    <row r="16" spans="1:10" s="139" customFormat="1" ht="15" customHeight="1" x14ac:dyDescent="0.2">
      <c r="A16" s="323"/>
      <c r="B16" s="324"/>
      <c r="C16" s="324"/>
      <c r="D16" s="325"/>
    </row>
    <row r="17" spans="1:5" s="139" customFormat="1" ht="15" customHeight="1" x14ac:dyDescent="0.2">
      <c r="A17" s="323"/>
      <c r="B17" s="324"/>
      <c r="C17" s="324"/>
      <c r="D17" s="325"/>
    </row>
    <row r="18" spans="1:5" s="139" customFormat="1" ht="15" customHeight="1" x14ac:dyDescent="0.2">
      <c r="A18" s="323"/>
      <c r="B18" s="324"/>
      <c r="C18" s="324"/>
      <c r="D18" s="325"/>
    </row>
    <row r="19" spans="1:5" s="139" customFormat="1" ht="15" customHeight="1" x14ac:dyDescent="0.2">
      <c r="A19" s="323"/>
      <c r="B19" s="324"/>
      <c r="C19" s="324"/>
      <c r="D19" s="325"/>
    </row>
    <row r="20" spans="1:5" s="139" customFormat="1" ht="15" customHeight="1" x14ac:dyDescent="0.2">
      <c r="A20" s="225"/>
      <c r="B20" s="225"/>
      <c r="C20" s="225"/>
      <c r="D20" s="225"/>
    </row>
    <row r="21" spans="1:5" s="139" customFormat="1" ht="15" customHeight="1" x14ac:dyDescent="0.2">
      <c r="A21" s="225"/>
      <c r="B21" s="225"/>
      <c r="C21" s="225"/>
      <c r="D21" s="225"/>
    </row>
    <row r="22" spans="1:5" s="139" customFormat="1" ht="15" customHeight="1" x14ac:dyDescent="0.2">
      <c r="A22" s="225"/>
      <c r="B22" s="225"/>
      <c r="C22" s="225"/>
      <c r="D22" s="225"/>
    </row>
    <row r="23" spans="1:5" s="23" customFormat="1" ht="15" customHeight="1" x14ac:dyDescent="0.2">
      <c r="A23" s="1" t="s">
        <v>8</v>
      </c>
      <c r="B23" s="226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227" t="str">
        <f>IF('Príloha č. 1'!B24:B24="","",'Príloha č. 1'!B24:B24)</f>
        <v/>
      </c>
      <c r="C24" s="228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102</v>
      </c>
    </row>
    <row r="30" spans="1:5" s="35" customFormat="1" ht="11.25" x14ac:dyDescent="0.2">
      <c r="A30" s="314" t="s">
        <v>10</v>
      </c>
      <c r="B30" s="314"/>
    </row>
    <row r="31" spans="1:5" s="39" customFormat="1" ht="12" customHeight="1" x14ac:dyDescent="0.2">
      <c r="A31" s="36"/>
      <c r="B31" s="328" t="s">
        <v>11</v>
      </c>
      <c r="C31" s="328"/>
      <c r="D31" s="37"/>
      <c r="E31" s="38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49" priority="2">
      <formula>LEN(TRIM(C6))=0</formula>
    </cfRule>
  </conditionalFormatting>
  <conditionalFormatting sqref="B23:B24">
    <cfRule type="containsBlanks" dxfId="48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D3B5E9"/>
    <pageSetUpPr fitToPage="1"/>
  </sheetPr>
  <dimension ref="A1:K36"/>
  <sheetViews>
    <sheetView showGridLines="0" zoomScale="90" zoomScaleNormal="90" workbookViewId="0">
      <selection activeCell="B21" sqref="B21:C21"/>
    </sheetView>
  </sheetViews>
  <sheetFormatPr defaultRowHeight="12.75" x14ac:dyDescent="0.2"/>
  <cols>
    <col min="1" max="1" width="8.7109375" style="41" customWidth="1"/>
    <col min="2" max="2" width="48.7109375" style="41" customWidth="1"/>
    <col min="3" max="3" width="32.7109375" style="41" customWidth="1"/>
    <col min="4" max="4" width="32.7109375" style="171" customWidth="1"/>
    <col min="5" max="6" width="12.7109375" style="171" customWidth="1"/>
    <col min="7" max="7" width="15.7109375" style="17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4" t="s">
        <v>12</v>
      </c>
      <c r="B1" s="344"/>
      <c r="C1" s="344"/>
      <c r="D1" s="344"/>
    </row>
    <row r="2" spans="1:11" ht="30" customHeight="1" x14ac:dyDescent="0.2">
      <c r="A2" s="345" t="str">
        <f>'Príloha č. 1'!A2:B2</f>
        <v>Oplachové a perfúzne roztoky</v>
      </c>
      <c r="B2" s="345"/>
      <c r="C2" s="345"/>
      <c r="D2" s="345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46" t="s">
        <v>58</v>
      </c>
      <c r="B3" s="346"/>
      <c r="C3" s="346"/>
      <c r="D3" s="346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168"/>
      <c r="B4" s="168"/>
      <c r="C4" s="168"/>
      <c r="D4" s="168"/>
      <c r="E4" s="111"/>
      <c r="F4" s="111"/>
      <c r="G4" s="111"/>
      <c r="H4" s="111"/>
      <c r="I4" s="111"/>
      <c r="J4" s="111"/>
      <c r="K4" s="111"/>
    </row>
    <row r="5" spans="1:11" s="42" customFormat="1" ht="54" customHeight="1" thickBot="1" x14ac:dyDescent="0.3">
      <c r="A5" s="347" t="s">
        <v>114</v>
      </c>
      <c r="B5" s="347"/>
      <c r="C5" s="347"/>
      <c r="D5" s="347"/>
      <c r="E5" s="111"/>
      <c r="F5" s="111"/>
      <c r="G5" s="111"/>
      <c r="H5" s="111"/>
      <c r="I5" s="111"/>
      <c r="J5" s="111"/>
      <c r="K5" s="111"/>
    </row>
    <row r="6" spans="1:11" s="40" customFormat="1" ht="66" customHeight="1" x14ac:dyDescent="0.25">
      <c r="A6" s="348" t="s">
        <v>56</v>
      </c>
      <c r="B6" s="349"/>
      <c r="C6" s="352" t="s">
        <v>57</v>
      </c>
      <c r="D6" s="353"/>
    </row>
    <row r="7" spans="1:11" s="40" customFormat="1" ht="27.75" customHeight="1" thickBot="1" x14ac:dyDescent="0.3">
      <c r="A7" s="350"/>
      <c r="B7" s="351"/>
      <c r="C7" s="108" t="s">
        <v>115</v>
      </c>
      <c r="D7" s="113" t="s">
        <v>116</v>
      </c>
    </row>
    <row r="8" spans="1:11" s="110" customFormat="1" ht="24.95" customHeight="1" x14ac:dyDescent="0.25">
      <c r="A8" s="336" t="s">
        <v>135</v>
      </c>
      <c r="B8" s="337"/>
      <c r="C8" s="342" t="s">
        <v>96</v>
      </c>
      <c r="D8" s="343"/>
    </row>
    <row r="9" spans="1:11" s="110" customFormat="1" ht="20.100000000000001" customHeight="1" x14ac:dyDescent="0.25">
      <c r="A9" s="281" t="s">
        <v>26</v>
      </c>
      <c r="B9" s="282" t="s">
        <v>117</v>
      </c>
      <c r="C9" s="157" t="s">
        <v>118</v>
      </c>
      <c r="D9" s="229"/>
    </row>
    <row r="10" spans="1:11" s="110" customFormat="1" ht="20.100000000000001" customHeight="1" x14ac:dyDescent="0.25">
      <c r="A10" s="250" t="s">
        <v>27</v>
      </c>
      <c r="B10" s="283" t="s">
        <v>119</v>
      </c>
      <c r="C10" s="246" t="s">
        <v>127</v>
      </c>
      <c r="D10" s="154"/>
    </row>
    <row r="11" spans="1:11" s="110" customFormat="1" ht="20.100000000000001" customHeight="1" x14ac:dyDescent="0.25">
      <c r="A11" s="250" t="s">
        <v>28</v>
      </c>
      <c r="B11" s="283" t="s">
        <v>120</v>
      </c>
      <c r="C11" s="246" t="s">
        <v>128</v>
      </c>
      <c r="D11" s="154"/>
    </row>
    <row r="12" spans="1:11" s="110" customFormat="1" ht="20.100000000000001" customHeight="1" x14ac:dyDescent="0.25">
      <c r="A12" s="250" t="s">
        <v>29</v>
      </c>
      <c r="B12" s="283" t="s">
        <v>121</v>
      </c>
      <c r="C12" s="246" t="s">
        <v>129</v>
      </c>
      <c r="D12" s="154"/>
    </row>
    <row r="13" spans="1:11" s="110" customFormat="1" ht="20.100000000000001" customHeight="1" x14ac:dyDescent="0.25">
      <c r="A13" s="250" t="s">
        <v>30</v>
      </c>
      <c r="B13" s="283" t="s">
        <v>122</v>
      </c>
      <c r="C13" s="246" t="s">
        <v>130</v>
      </c>
      <c r="D13" s="154"/>
    </row>
    <row r="14" spans="1:11" s="110" customFormat="1" ht="20.100000000000001" customHeight="1" x14ac:dyDescent="0.25">
      <c r="A14" s="250" t="s">
        <v>31</v>
      </c>
      <c r="B14" s="283" t="s">
        <v>123</v>
      </c>
      <c r="C14" s="246" t="s">
        <v>131</v>
      </c>
      <c r="D14" s="154"/>
    </row>
    <row r="15" spans="1:11" s="110" customFormat="1" ht="24.95" customHeight="1" x14ac:dyDescent="0.25">
      <c r="A15" s="250" t="s">
        <v>32</v>
      </c>
      <c r="B15" s="283" t="s">
        <v>124</v>
      </c>
      <c r="C15" s="246" t="s">
        <v>136</v>
      </c>
      <c r="D15" s="154"/>
    </row>
    <row r="16" spans="1:11" s="110" customFormat="1" ht="20.100000000000001" customHeight="1" x14ac:dyDescent="0.25">
      <c r="A16" s="250" t="s">
        <v>33</v>
      </c>
      <c r="B16" s="283" t="s">
        <v>125</v>
      </c>
      <c r="C16" s="246" t="s">
        <v>132</v>
      </c>
      <c r="D16" s="154"/>
    </row>
    <row r="17" spans="1:10" s="110" customFormat="1" ht="168" customHeight="1" x14ac:dyDescent="0.25">
      <c r="A17" s="250" t="s">
        <v>34</v>
      </c>
      <c r="B17" s="284" t="s">
        <v>126</v>
      </c>
      <c r="C17" s="246" t="s">
        <v>137</v>
      </c>
      <c r="D17" s="154"/>
    </row>
    <row r="18" spans="1:10" s="110" customFormat="1" ht="65.099999999999994" customHeight="1" thickBot="1" x14ac:dyDescent="0.3">
      <c r="A18" s="285" t="s">
        <v>35</v>
      </c>
      <c r="B18" s="286" t="s">
        <v>138</v>
      </c>
      <c r="C18" s="158" t="s">
        <v>133</v>
      </c>
      <c r="D18" s="159"/>
    </row>
    <row r="19" spans="1:10" s="110" customFormat="1" ht="12" customHeight="1" x14ac:dyDescent="0.25">
      <c r="A19" s="132"/>
      <c r="B19" s="133"/>
      <c r="C19" s="134"/>
      <c r="D19" s="135"/>
    </row>
    <row r="20" spans="1:10" s="109" customFormat="1" ht="24.95" customHeight="1" x14ac:dyDescent="0.25">
      <c r="A20" s="338" t="s">
        <v>80</v>
      </c>
      <c r="B20" s="339"/>
      <c r="C20" s="340"/>
      <c r="D20" s="149"/>
    </row>
    <row r="21" spans="1:10" s="148" customFormat="1" ht="20.100000000000001" customHeight="1" x14ac:dyDescent="0.25">
      <c r="A21" s="275" t="s">
        <v>26</v>
      </c>
      <c r="B21" s="341" t="s">
        <v>149</v>
      </c>
      <c r="C21" s="341"/>
      <c r="D21" s="150"/>
    </row>
    <row r="22" spans="1:10" s="110" customFormat="1" ht="25.5" customHeight="1" x14ac:dyDescent="0.25">
      <c r="A22" s="132"/>
      <c r="B22" s="140"/>
      <c r="C22" s="134"/>
      <c r="D22" s="135"/>
    </row>
    <row r="23" spans="1:10" s="19" customFormat="1" ht="20.100000000000001" customHeight="1" x14ac:dyDescent="0.25">
      <c r="A23" s="354" t="s">
        <v>37</v>
      </c>
      <c r="B23" s="354"/>
      <c r="C23" s="354"/>
      <c r="D23" s="354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161"/>
      <c r="B24" s="161"/>
      <c r="C24" s="161"/>
      <c r="D24" s="161"/>
      <c r="E24" s="114"/>
      <c r="F24" s="114"/>
      <c r="G24" s="114"/>
      <c r="H24" s="114"/>
      <c r="I24" s="114"/>
      <c r="J24" s="114"/>
    </row>
    <row r="25" spans="1:10" s="60" customFormat="1" ht="30" customHeight="1" x14ac:dyDescent="0.25">
      <c r="A25" s="355" t="s">
        <v>1</v>
      </c>
      <c r="B25" s="355"/>
      <c r="C25" s="356" t="str">
        <f>IF('Príloha č. 1'!$C$6="","",'Príloha č. 1'!$C$6)</f>
        <v/>
      </c>
      <c r="D25" s="356"/>
      <c r="G25" s="61"/>
    </row>
    <row r="26" spans="1:10" s="60" customFormat="1" ht="15" customHeight="1" x14ac:dyDescent="0.25">
      <c r="A26" s="357" t="s">
        <v>2</v>
      </c>
      <c r="B26" s="357"/>
      <c r="C26" s="358" t="str">
        <f>IF('Príloha č. 1'!$C$7="","",'Príloha č. 1'!$C$7)</f>
        <v/>
      </c>
      <c r="D26" s="358"/>
    </row>
    <row r="27" spans="1:10" s="60" customFormat="1" ht="15" customHeight="1" x14ac:dyDescent="0.25">
      <c r="A27" s="357" t="s">
        <v>3</v>
      </c>
      <c r="B27" s="357"/>
      <c r="C27" s="358" t="str">
        <f>IF('Príloha č. 1'!C8:D8="","",'Príloha č. 1'!C8:D8)</f>
        <v/>
      </c>
      <c r="D27" s="358"/>
    </row>
    <row r="28" spans="1:10" s="60" customFormat="1" ht="15" customHeight="1" x14ac:dyDescent="0.25">
      <c r="A28" s="357" t="s">
        <v>4</v>
      </c>
      <c r="B28" s="357"/>
      <c r="C28" s="358" t="str">
        <f>IF('Príloha č. 1'!C9:D9="","",'Príloha č. 1'!C9:D9)</f>
        <v/>
      </c>
      <c r="D28" s="358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171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171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170" t="s">
        <v>110</v>
      </c>
      <c r="E34" s="65"/>
      <c r="F34" s="65"/>
      <c r="G34" s="65"/>
    </row>
    <row r="35" spans="1:8" s="62" customFormat="1" x14ac:dyDescent="0.2">
      <c r="A35" s="359" t="s">
        <v>10</v>
      </c>
      <c r="B35" s="359"/>
      <c r="C35" s="169"/>
      <c r="D35" s="65"/>
      <c r="E35" s="171"/>
      <c r="F35" s="171"/>
      <c r="G35" s="171"/>
    </row>
    <row r="36" spans="1:8" s="67" customFormat="1" ht="12" customHeight="1" x14ac:dyDescent="0.2">
      <c r="A36" s="63"/>
      <c r="B36" s="64" t="s">
        <v>11</v>
      </c>
      <c r="C36" s="64"/>
      <c r="D36" s="50"/>
      <c r="E36" s="171"/>
      <c r="F36" s="171"/>
      <c r="G36" s="171"/>
      <c r="H36" s="65"/>
    </row>
  </sheetData>
  <mergeCells count="20">
    <mergeCell ref="A27:B27"/>
    <mergeCell ref="C27:D27"/>
    <mergeCell ref="A28:B28"/>
    <mergeCell ref="C28:D28"/>
    <mergeCell ref="A35:B35"/>
    <mergeCell ref="A23:D23"/>
    <mergeCell ref="A25:B25"/>
    <mergeCell ref="C25:D25"/>
    <mergeCell ref="A26:B26"/>
    <mergeCell ref="C26:D26"/>
    <mergeCell ref="A8:B8"/>
    <mergeCell ref="A20:C20"/>
    <mergeCell ref="B21:C21"/>
    <mergeCell ref="C8:D8"/>
    <mergeCell ref="A1:D1"/>
    <mergeCell ref="A2:D2"/>
    <mergeCell ref="A3:D3"/>
    <mergeCell ref="A5:D5"/>
    <mergeCell ref="A6:B7"/>
    <mergeCell ref="C6:D6"/>
  </mergeCells>
  <conditionalFormatting sqref="B31:B32">
    <cfRule type="containsBlanks" dxfId="47" priority="3">
      <formula>LEN(TRIM(B31))=0</formula>
    </cfRule>
  </conditionalFormatting>
  <conditionalFormatting sqref="C26:D28">
    <cfRule type="containsBlanks" dxfId="46" priority="2">
      <formula>LEN(TRIM(C26))=0</formula>
    </cfRule>
  </conditionalFormatting>
  <conditionalFormatting sqref="C25:D25">
    <cfRule type="containsBlanks" dxfId="45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D3B5E9"/>
    <pageSetUpPr fitToPage="1"/>
  </sheetPr>
  <dimension ref="A1:K36"/>
  <sheetViews>
    <sheetView showGridLines="0" topLeftCell="A4" zoomScale="90" zoomScaleNormal="90" workbookViewId="0">
      <selection activeCell="B21" sqref="B21:C21"/>
    </sheetView>
  </sheetViews>
  <sheetFormatPr defaultRowHeight="12.75" x14ac:dyDescent="0.2"/>
  <cols>
    <col min="1" max="1" width="8.7109375" style="41" customWidth="1"/>
    <col min="2" max="2" width="48.7109375" style="41" customWidth="1"/>
    <col min="3" max="3" width="32.7109375" style="41" customWidth="1"/>
    <col min="4" max="4" width="32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4" t="s">
        <v>12</v>
      </c>
      <c r="B1" s="344"/>
      <c r="C1" s="344"/>
      <c r="D1" s="344"/>
    </row>
    <row r="2" spans="1:11" ht="30" customHeight="1" x14ac:dyDescent="0.2">
      <c r="A2" s="345" t="str">
        <f>'Príloha č. 1'!A2:B2</f>
        <v>Oplachové a perfúzne roztoky</v>
      </c>
      <c r="B2" s="345"/>
      <c r="C2" s="345"/>
      <c r="D2" s="345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46" t="s">
        <v>58</v>
      </c>
      <c r="B3" s="346"/>
      <c r="C3" s="346"/>
      <c r="D3" s="346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21"/>
      <c r="B4" s="221"/>
      <c r="C4" s="221"/>
      <c r="D4" s="221"/>
      <c r="E4" s="111"/>
      <c r="F4" s="111"/>
      <c r="G4" s="111"/>
      <c r="H4" s="111"/>
      <c r="I4" s="111"/>
      <c r="J4" s="111"/>
      <c r="K4" s="111"/>
    </row>
    <row r="5" spans="1:11" s="42" customFormat="1" ht="54" customHeight="1" thickBot="1" x14ac:dyDescent="0.3">
      <c r="A5" s="347" t="s">
        <v>134</v>
      </c>
      <c r="B5" s="347"/>
      <c r="C5" s="347"/>
      <c r="D5" s="347"/>
      <c r="E5" s="111"/>
      <c r="F5" s="111"/>
      <c r="G5" s="111"/>
      <c r="H5" s="111"/>
      <c r="I5" s="111"/>
      <c r="J5" s="111"/>
      <c r="K5" s="111"/>
    </row>
    <row r="6" spans="1:11" s="40" customFormat="1" ht="65.25" customHeight="1" x14ac:dyDescent="0.25">
      <c r="A6" s="348" t="s">
        <v>56</v>
      </c>
      <c r="B6" s="349"/>
      <c r="C6" s="352" t="s">
        <v>57</v>
      </c>
      <c r="D6" s="353"/>
    </row>
    <row r="7" spans="1:11" s="40" customFormat="1" ht="25.5" customHeight="1" thickBot="1" x14ac:dyDescent="0.3">
      <c r="A7" s="350"/>
      <c r="B7" s="351"/>
      <c r="C7" s="108" t="s">
        <v>115</v>
      </c>
      <c r="D7" s="113" t="s">
        <v>116</v>
      </c>
    </row>
    <row r="8" spans="1:11" s="110" customFormat="1" ht="24.95" customHeight="1" x14ac:dyDescent="0.25">
      <c r="A8" s="360" t="s">
        <v>139</v>
      </c>
      <c r="B8" s="361"/>
      <c r="C8" s="362" t="s">
        <v>96</v>
      </c>
      <c r="D8" s="363"/>
    </row>
    <row r="9" spans="1:11" s="110" customFormat="1" ht="20.100000000000001" customHeight="1" x14ac:dyDescent="0.25">
      <c r="A9" s="287" t="s">
        <v>26</v>
      </c>
      <c r="B9" s="284" t="s">
        <v>117</v>
      </c>
      <c r="C9" s="248" t="s">
        <v>118</v>
      </c>
      <c r="D9" s="247"/>
    </row>
    <row r="10" spans="1:11" s="110" customFormat="1" ht="20.100000000000001" customHeight="1" x14ac:dyDescent="0.25">
      <c r="A10" s="287" t="s">
        <v>27</v>
      </c>
      <c r="B10" s="291" t="s">
        <v>119</v>
      </c>
      <c r="C10" s="153" t="s">
        <v>127</v>
      </c>
      <c r="D10" s="247"/>
    </row>
    <row r="11" spans="1:11" s="110" customFormat="1" ht="20.100000000000001" customHeight="1" x14ac:dyDescent="0.25">
      <c r="A11" s="287" t="s">
        <v>28</v>
      </c>
      <c r="B11" s="288" t="s">
        <v>120</v>
      </c>
      <c r="C11" s="248" t="s">
        <v>140</v>
      </c>
      <c r="D11" s="247"/>
    </row>
    <row r="12" spans="1:11" s="110" customFormat="1" ht="20.100000000000001" customHeight="1" x14ac:dyDescent="0.25">
      <c r="A12" s="287" t="s">
        <v>29</v>
      </c>
      <c r="B12" s="288" t="s">
        <v>121</v>
      </c>
      <c r="C12" s="248" t="s">
        <v>130</v>
      </c>
      <c r="D12" s="247"/>
    </row>
    <row r="13" spans="1:11" s="110" customFormat="1" ht="20.100000000000001" customHeight="1" x14ac:dyDescent="0.25">
      <c r="A13" s="287" t="s">
        <v>30</v>
      </c>
      <c r="B13" s="288" t="s">
        <v>122</v>
      </c>
      <c r="C13" s="248" t="s">
        <v>130</v>
      </c>
      <c r="D13" s="247"/>
    </row>
    <row r="14" spans="1:11" s="110" customFormat="1" ht="20.100000000000001" customHeight="1" x14ac:dyDescent="0.25">
      <c r="A14" s="287" t="s">
        <v>31</v>
      </c>
      <c r="B14" s="288" t="s">
        <v>123</v>
      </c>
      <c r="C14" s="248" t="s">
        <v>131</v>
      </c>
      <c r="D14" s="247"/>
    </row>
    <row r="15" spans="1:11" s="110" customFormat="1" ht="20.100000000000001" customHeight="1" x14ac:dyDescent="0.25">
      <c r="A15" s="287" t="s">
        <v>32</v>
      </c>
      <c r="B15" s="288" t="s">
        <v>124</v>
      </c>
      <c r="C15" s="248" t="s">
        <v>141</v>
      </c>
      <c r="D15" s="247"/>
    </row>
    <row r="16" spans="1:11" s="110" customFormat="1" ht="20.100000000000001" customHeight="1" x14ac:dyDescent="0.25">
      <c r="A16" s="287" t="s">
        <v>33</v>
      </c>
      <c r="B16" s="288" t="s">
        <v>125</v>
      </c>
      <c r="C16" s="248" t="s">
        <v>142</v>
      </c>
      <c r="D16" s="247"/>
    </row>
    <row r="17" spans="1:10" s="110" customFormat="1" ht="63" customHeight="1" x14ac:dyDescent="0.25">
      <c r="A17" s="250" t="s">
        <v>34</v>
      </c>
      <c r="B17" s="284" t="s">
        <v>126</v>
      </c>
      <c r="C17" s="246" t="s">
        <v>150</v>
      </c>
      <c r="D17" s="249"/>
    </row>
    <row r="18" spans="1:10" s="110" customFormat="1" ht="66" customHeight="1" thickBot="1" x14ac:dyDescent="0.3">
      <c r="A18" s="289" t="s">
        <v>35</v>
      </c>
      <c r="B18" s="290" t="s">
        <v>138</v>
      </c>
      <c r="C18" s="144" t="s">
        <v>133</v>
      </c>
      <c r="D18" s="151"/>
    </row>
    <row r="19" spans="1:10" s="110" customFormat="1" ht="12" customHeight="1" x14ac:dyDescent="0.25">
      <c r="A19" s="132"/>
      <c r="B19" s="133"/>
      <c r="C19" s="134"/>
      <c r="D19" s="135"/>
    </row>
    <row r="20" spans="1:10" s="109" customFormat="1" ht="24.95" customHeight="1" x14ac:dyDescent="0.25">
      <c r="A20" s="338" t="s">
        <v>81</v>
      </c>
      <c r="B20" s="339"/>
      <c r="C20" s="340"/>
      <c r="D20" s="149"/>
    </row>
    <row r="21" spans="1:10" s="148" customFormat="1" ht="20.100000000000001" customHeight="1" x14ac:dyDescent="0.25">
      <c r="A21" s="222" t="s">
        <v>26</v>
      </c>
      <c r="B21" s="341" t="s">
        <v>143</v>
      </c>
      <c r="C21" s="341"/>
      <c r="D21" s="150"/>
    </row>
    <row r="22" spans="1:10" s="110" customFormat="1" ht="25.5" customHeight="1" x14ac:dyDescent="0.25">
      <c r="A22" s="132"/>
      <c r="B22" s="140"/>
      <c r="C22" s="134"/>
      <c r="D22" s="135"/>
    </row>
    <row r="23" spans="1:10" s="19" customFormat="1" ht="20.100000000000001" customHeight="1" x14ac:dyDescent="0.25">
      <c r="A23" s="354" t="s">
        <v>37</v>
      </c>
      <c r="B23" s="354"/>
      <c r="C23" s="354"/>
      <c r="D23" s="354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161"/>
      <c r="B24" s="161"/>
      <c r="C24" s="161"/>
      <c r="D24" s="161"/>
      <c r="E24" s="114"/>
      <c r="F24" s="114"/>
      <c r="G24" s="114"/>
      <c r="H24" s="114"/>
      <c r="I24" s="114"/>
      <c r="J24" s="114"/>
    </row>
    <row r="25" spans="1:10" s="60" customFormat="1" ht="30" customHeight="1" x14ac:dyDescent="0.25">
      <c r="A25" s="355" t="s">
        <v>1</v>
      </c>
      <c r="B25" s="355"/>
      <c r="C25" s="356" t="str">
        <f>IF('Príloha č. 1'!$C$6="","",'Príloha č. 1'!$C$6)</f>
        <v/>
      </c>
      <c r="D25" s="356"/>
      <c r="G25" s="61"/>
    </row>
    <row r="26" spans="1:10" s="60" customFormat="1" ht="15" customHeight="1" x14ac:dyDescent="0.25">
      <c r="A26" s="357" t="s">
        <v>2</v>
      </c>
      <c r="B26" s="357"/>
      <c r="C26" s="358" t="str">
        <f>IF('Príloha č. 1'!$C$7="","",'Príloha č. 1'!$C$7)</f>
        <v/>
      </c>
      <c r="D26" s="358"/>
    </row>
    <row r="27" spans="1:10" s="60" customFormat="1" ht="15" customHeight="1" x14ac:dyDescent="0.25">
      <c r="A27" s="357" t="s">
        <v>3</v>
      </c>
      <c r="B27" s="357"/>
      <c r="C27" s="358" t="str">
        <f>IF('Príloha č. 1'!C8:D8="","",'Príloha č. 1'!C8:D8)</f>
        <v/>
      </c>
      <c r="D27" s="358"/>
    </row>
    <row r="28" spans="1:10" s="60" customFormat="1" ht="15" customHeight="1" x14ac:dyDescent="0.25">
      <c r="A28" s="357" t="s">
        <v>4</v>
      </c>
      <c r="B28" s="357"/>
      <c r="C28" s="358" t="str">
        <f>IF('Príloha č. 1'!C9:D9="","",'Príloha č. 1'!C9:D9)</f>
        <v/>
      </c>
      <c r="D28" s="358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224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224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223" t="s">
        <v>110</v>
      </c>
      <c r="E34" s="65"/>
      <c r="F34" s="65"/>
      <c r="G34" s="65"/>
    </row>
    <row r="35" spans="1:8" s="62" customFormat="1" x14ac:dyDescent="0.2">
      <c r="A35" s="359" t="s">
        <v>10</v>
      </c>
      <c r="B35" s="359"/>
      <c r="C35" s="220"/>
      <c r="D35" s="65"/>
      <c r="E35" s="224"/>
      <c r="F35" s="224"/>
      <c r="G35" s="224"/>
    </row>
    <row r="36" spans="1:8" s="67" customFormat="1" ht="12" customHeight="1" x14ac:dyDescent="0.2">
      <c r="A36" s="63"/>
      <c r="B36" s="64" t="s">
        <v>11</v>
      </c>
      <c r="C36" s="64"/>
      <c r="D36" s="50"/>
      <c r="E36" s="224"/>
      <c r="F36" s="224"/>
      <c r="G36" s="224"/>
      <c r="H36" s="65"/>
    </row>
  </sheetData>
  <mergeCells count="20">
    <mergeCell ref="A35:B35"/>
    <mergeCell ref="A26:B26"/>
    <mergeCell ref="C26:D26"/>
    <mergeCell ref="A27:B27"/>
    <mergeCell ref="C27:D27"/>
    <mergeCell ref="A28:B28"/>
    <mergeCell ref="C28:D28"/>
    <mergeCell ref="A25:B25"/>
    <mergeCell ref="C25:D25"/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B21:C21"/>
    <mergeCell ref="A23:D23"/>
  </mergeCells>
  <conditionalFormatting sqref="B31:B32">
    <cfRule type="containsBlanks" dxfId="44" priority="3">
      <formula>LEN(TRIM(B31))=0</formula>
    </cfRule>
  </conditionalFormatting>
  <conditionalFormatting sqref="C26:D28">
    <cfRule type="containsBlanks" dxfId="43" priority="2">
      <formula>LEN(TRIM(C26))=0</formula>
    </cfRule>
  </conditionalFormatting>
  <conditionalFormatting sqref="C25:D25">
    <cfRule type="containsBlanks" dxfId="42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D3B5E9"/>
    <pageSetUpPr fitToPage="1"/>
  </sheetPr>
  <dimension ref="A1:K115"/>
  <sheetViews>
    <sheetView showGridLines="0" topLeftCell="A13" zoomScale="90" zoomScaleNormal="90" workbookViewId="0">
      <selection activeCell="C15" sqref="C15"/>
    </sheetView>
  </sheetViews>
  <sheetFormatPr defaultRowHeight="12.75" x14ac:dyDescent="0.2"/>
  <cols>
    <col min="1" max="1" width="8.7109375" style="41" customWidth="1"/>
    <col min="2" max="2" width="48.7109375" style="41" customWidth="1"/>
    <col min="3" max="3" width="32.7109375" style="41" customWidth="1"/>
    <col min="4" max="4" width="32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4" t="s">
        <v>12</v>
      </c>
      <c r="B1" s="344"/>
      <c r="C1" s="344"/>
      <c r="D1" s="344"/>
    </row>
    <row r="2" spans="1:11" ht="30" customHeight="1" x14ac:dyDescent="0.2">
      <c r="A2" s="345" t="str">
        <f>'Príloha č. 1'!A2:B2</f>
        <v>Oplachové a perfúzne roztoky</v>
      </c>
      <c r="B2" s="345"/>
      <c r="C2" s="345"/>
      <c r="D2" s="345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46" t="s">
        <v>58</v>
      </c>
      <c r="B3" s="346"/>
      <c r="C3" s="346"/>
      <c r="D3" s="346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21"/>
      <c r="B4" s="221"/>
      <c r="C4" s="221"/>
      <c r="D4" s="221"/>
      <c r="E4" s="111"/>
      <c r="F4" s="111"/>
      <c r="G4" s="111"/>
      <c r="H4" s="111"/>
      <c r="I4" s="111"/>
      <c r="J4" s="111"/>
      <c r="K4" s="111"/>
    </row>
    <row r="5" spans="1:11" s="42" customFormat="1" ht="54" customHeight="1" thickBot="1" x14ac:dyDescent="0.3">
      <c r="A5" s="347" t="s">
        <v>144</v>
      </c>
      <c r="B5" s="347"/>
      <c r="C5" s="347"/>
      <c r="D5" s="347"/>
      <c r="E5" s="111"/>
      <c r="F5" s="111"/>
      <c r="G5" s="111"/>
      <c r="H5" s="111"/>
      <c r="I5" s="111"/>
      <c r="J5" s="111"/>
      <c r="K5" s="111"/>
    </row>
    <row r="6" spans="1:11" s="40" customFormat="1" ht="65.25" customHeight="1" x14ac:dyDescent="0.25">
      <c r="A6" s="348" t="s">
        <v>56</v>
      </c>
      <c r="B6" s="349"/>
      <c r="C6" s="352" t="s">
        <v>57</v>
      </c>
      <c r="D6" s="353"/>
    </row>
    <row r="7" spans="1:11" s="40" customFormat="1" ht="27" customHeight="1" thickBot="1" x14ac:dyDescent="0.3">
      <c r="A7" s="350"/>
      <c r="B7" s="351"/>
      <c r="C7" s="108" t="s">
        <v>115</v>
      </c>
      <c r="D7" s="113" t="s">
        <v>116</v>
      </c>
    </row>
    <row r="8" spans="1:11" s="110" customFormat="1" ht="24.95" customHeight="1" x14ac:dyDescent="0.25">
      <c r="A8" s="364" t="s">
        <v>146</v>
      </c>
      <c r="B8" s="365"/>
      <c r="C8" s="362" t="s">
        <v>96</v>
      </c>
      <c r="D8" s="363"/>
    </row>
    <row r="9" spans="1:11" s="110" customFormat="1" ht="20.100000000000001" customHeight="1" x14ac:dyDescent="0.25">
      <c r="A9" s="250" t="s">
        <v>26</v>
      </c>
      <c r="B9" s="292" t="s">
        <v>117</v>
      </c>
      <c r="C9" s="130" t="s">
        <v>147</v>
      </c>
      <c r="D9" s="131"/>
    </row>
    <row r="10" spans="1:11" s="110" customFormat="1" ht="20.100000000000001" customHeight="1" x14ac:dyDescent="0.25">
      <c r="A10" s="250" t="s">
        <v>27</v>
      </c>
      <c r="B10" s="292" t="s">
        <v>119</v>
      </c>
      <c r="C10" s="130" t="s">
        <v>127</v>
      </c>
      <c r="D10" s="131"/>
    </row>
    <row r="11" spans="1:11" s="110" customFormat="1" ht="20.100000000000001" customHeight="1" x14ac:dyDescent="0.25">
      <c r="A11" s="250" t="s">
        <v>28</v>
      </c>
      <c r="B11" s="292" t="s">
        <v>120</v>
      </c>
      <c r="C11" s="130" t="s">
        <v>140</v>
      </c>
      <c r="D11" s="131"/>
    </row>
    <row r="12" spans="1:11" s="110" customFormat="1" ht="20.100000000000001" customHeight="1" x14ac:dyDescent="0.25">
      <c r="A12" s="250" t="s">
        <v>29</v>
      </c>
      <c r="B12" s="292" t="s">
        <v>123</v>
      </c>
      <c r="C12" s="130" t="s">
        <v>131</v>
      </c>
      <c r="D12" s="131"/>
    </row>
    <row r="13" spans="1:11" s="110" customFormat="1" ht="20.100000000000001" customHeight="1" x14ac:dyDescent="0.25">
      <c r="A13" s="250" t="s">
        <v>30</v>
      </c>
      <c r="B13" s="292" t="s">
        <v>124</v>
      </c>
      <c r="C13" s="130" t="s">
        <v>141</v>
      </c>
      <c r="D13" s="131"/>
    </row>
    <row r="14" spans="1:11" s="110" customFormat="1" ht="20.100000000000001" customHeight="1" x14ac:dyDescent="0.25">
      <c r="A14" s="250" t="s">
        <v>31</v>
      </c>
      <c r="B14" s="292" t="s">
        <v>125</v>
      </c>
      <c r="C14" s="130" t="s">
        <v>142</v>
      </c>
      <c r="D14" s="131"/>
    </row>
    <row r="15" spans="1:11" s="110" customFormat="1" ht="62.25" customHeight="1" x14ac:dyDescent="0.25">
      <c r="A15" s="250" t="s">
        <v>32</v>
      </c>
      <c r="B15" s="284" t="s">
        <v>126</v>
      </c>
      <c r="C15" s="153" t="s">
        <v>182</v>
      </c>
      <c r="D15" s="154"/>
    </row>
    <row r="16" spans="1:11" s="110" customFormat="1" ht="66" customHeight="1" thickBot="1" x14ac:dyDescent="0.3">
      <c r="A16" s="251" t="s">
        <v>33</v>
      </c>
      <c r="B16" s="293" t="s">
        <v>138</v>
      </c>
      <c r="C16" s="158" t="s">
        <v>133</v>
      </c>
      <c r="D16" s="159"/>
    </row>
    <row r="17" spans="1:4" s="110" customFormat="1" ht="20.25" customHeight="1" x14ac:dyDescent="0.25">
      <c r="A17" s="132"/>
      <c r="B17" s="133"/>
      <c r="C17" s="134"/>
      <c r="D17" s="135"/>
    </row>
    <row r="18" spans="1:4" s="110" customFormat="1" ht="20.25" customHeight="1" x14ac:dyDescent="0.25">
      <c r="A18" s="338" t="s">
        <v>97</v>
      </c>
      <c r="B18" s="339"/>
      <c r="C18" s="340"/>
      <c r="D18" s="149"/>
    </row>
    <row r="19" spans="1:4" s="110" customFormat="1" ht="20.25" customHeight="1" x14ac:dyDescent="0.25">
      <c r="A19" s="275" t="s">
        <v>26</v>
      </c>
      <c r="B19" s="341" t="s">
        <v>145</v>
      </c>
      <c r="C19" s="341"/>
      <c r="D19" s="150"/>
    </row>
    <row r="20" spans="1:4" s="110" customFormat="1" ht="20.25" customHeight="1" x14ac:dyDescent="0.25">
      <c r="A20" s="132"/>
      <c r="B20" s="140"/>
      <c r="C20" s="134"/>
      <c r="D20" s="135"/>
    </row>
    <row r="21" spans="1:4" s="110" customFormat="1" ht="20.25" customHeight="1" x14ac:dyDescent="0.25">
      <c r="A21" s="354" t="s">
        <v>37</v>
      </c>
      <c r="B21" s="354"/>
      <c r="C21" s="354"/>
      <c r="D21" s="354"/>
    </row>
    <row r="22" spans="1:4" s="110" customFormat="1" ht="20.25" customHeight="1" x14ac:dyDescent="0.25">
      <c r="A22" s="161"/>
      <c r="B22" s="161"/>
      <c r="C22" s="161"/>
      <c r="D22" s="161"/>
    </row>
    <row r="23" spans="1:4" s="110" customFormat="1" ht="20.25" customHeight="1" x14ac:dyDescent="0.25">
      <c r="A23" s="355" t="s">
        <v>1</v>
      </c>
      <c r="B23" s="355"/>
      <c r="C23" s="356" t="str">
        <f>IF('Príloha č. 1'!$C$6="","",'Príloha č. 1'!$C$6)</f>
        <v/>
      </c>
      <c r="D23" s="356"/>
    </row>
    <row r="24" spans="1:4" s="110" customFormat="1" ht="27.75" customHeight="1" x14ac:dyDescent="0.25">
      <c r="A24" s="357" t="s">
        <v>2</v>
      </c>
      <c r="B24" s="357"/>
      <c r="C24" s="358" t="str">
        <f>IF('Príloha č. 1'!$C$7="","",'Príloha č. 1'!$C$7)</f>
        <v/>
      </c>
      <c r="D24" s="358"/>
    </row>
    <row r="25" spans="1:4" s="110" customFormat="1" ht="25.5" customHeight="1" x14ac:dyDescent="0.25">
      <c r="A25" s="357" t="s">
        <v>3</v>
      </c>
      <c r="B25" s="357"/>
      <c r="C25" s="358" t="str">
        <f>IF('Príloha č. 1'!C8:D8="","",'Príloha č. 1'!C8:D8)</f>
        <v/>
      </c>
      <c r="D25" s="358"/>
    </row>
    <row r="26" spans="1:4" s="110" customFormat="1" ht="20.25" customHeight="1" x14ac:dyDescent="0.25">
      <c r="A26" s="357" t="s">
        <v>4</v>
      </c>
      <c r="B26" s="357"/>
      <c r="C26" s="358" t="str">
        <f>IF('Príloha č. 1'!C9:D9="","",'Príloha č. 1'!C9:D9)</f>
        <v/>
      </c>
      <c r="D26" s="358"/>
    </row>
    <row r="27" spans="1:4" s="110" customFormat="1" ht="20.25" customHeight="1" x14ac:dyDescent="0.2">
      <c r="A27" s="41"/>
      <c r="B27" s="41"/>
      <c r="C27" s="41"/>
      <c r="D27" s="224"/>
    </row>
    <row r="28" spans="1:4" s="110" customFormat="1" ht="20.25" customHeight="1" x14ac:dyDescent="0.2">
      <c r="A28" s="41"/>
      <c r="B28" s="41"/>
      <c r="C28" s="41"/>
      <c r="D28" s="224"/>
    </row>
    <row r="29" spans="1:4" s="110" customFormat="1" ht="27" customHeight="1" x14ac:dyDescent="0.2">
      <c r="A29" s="41" t="s">
        <v>8</v>
      </c>
      <c r="B29" s="129" t="str">
        <f>IF('Príloha č. 1'!B23:B23="","",'Príloha č. 1'!B23:B23)</f>
        <v/>
      </c>
      <c r="C29" s="224"/>
      <c r="D29" s="224"/>
    </row>
    <row r="30" spans="1:4" s="110" customFormat="1" ht="20.25" customHeight="1" x14ac:dyDescent="0.2">
      <c r="A30" s="41" t="s">
        <v>9</v>
      </c>
      <c r="B30" s="32" t="str">
        <f>IF('Príloha č. 1'!B24:B24="","",'Príloha č. 1'!B24:B24)</f>
        <v/>
      </c>
      <c r="C30" s="224"/>
      <c r="D30" s="224"/>
    </row>
    <row r="31" spans="1:4" s="110" customFormat="1" ht="20.25" customHeight="1" x14ac:dyDescent="0.2">
      <c r="A31" s="41"/>
      <c r="B31" s="41"/>
      <c r="C31" s="41"/>
      <c r="D31" s="79"/>
    </row>
    <row r="32" spans="1:4" s="110" customFormat="1" ht="43.5" customHeight="1" x14ac:dyDescent="0.2">
      <c r="A32" s="41"/>
      <c r="B32" s="41"/>
      <c r="C32" s="41"/>
      <c r="D32" s="223" t="s">
        <v>110</v>
      </c>
    </row>
    <row r="33" spans="1:4" s="110" customFormat="1" ht="20.25" customHeight="1" x14ac:dyDescent="0.2">
      <c r="A33" s="359" t="s">
        <v>10</v>
      </c>
      <c r="B33" s="359"/>
      <c r="C33" s="220"/>
      <c r="D33" s="65"/>
    </row>
    <row r="34" spans="1:4" s="110" customFormat="1" ht="20.25" customHeight="1" x14ac:dyDescent="0.2">
      <c r="A34" s="63"/>
      <c r="B34" s="64" t="s">
        <v>11</v>
      </c>
      <c r="C34" s="64"/>
      <c r="D34" s="50"/>
    </row>
    <row r="35" spans="1:4" s="110" customFormat="1" ht="20.25" customHeight="1" x14ac:dyDescent="0.2">
      <c r="A35" s="41"/>
      <c r="B35" s="41"/>
      <c r="C35" s="41"/>
      <c r="D35" s="224"/>
    </row>
    <row r="36" spans="1:4" s="110" customFormat="1" ht="20.25" customHeight="1" x14ac:dyDescent="0.2">
      <c r="A36" s="41"/>
      <c r="B36" s="41"/>
      <c r="C36" s="41"/>
      <c r="D36" s="224"/>
    </row>
    <row r="37" spans="1:4" s="110" customFormat="1" ht="20.25" customHeight="1" x14ac:dyDescent="0.2">
      <c r="A37" s="41"/>
      <c r="B37" s="41"/>
      <c r="C37" s="41"/>
      <c r="D37" s="224"/>
    </row>
    <row r="38" spans="1:4" s="110" customFormat="1" ht="20.25" customHeight="1" x14ac:dyDescent="0.2">
      <c r="A38" s="41"/>
      <c r="B38" s="41"/>
      <c r="C38" s="41"/>
      <c r="D38" s="224"/>
    </row>
    <row r="39" spans="1:4" s="110" customFormat="1" ht="20.25" customHeight="1" x14ac:dyDescent="0.2">
      <c r="A39" s="41"/>
      <c r="B39" s="41"/>
      <c r="C39" s="41"/>
      <c r="D39" s="224"/>
    </row>
    <row r="40" spans="1:4" s="110" customFormat="1" ht="20.25" customHeight="1" x14ac:dyDescent="0.2">
      <c r="A40" s="41"/>
      <c r="B40" s="41"/>
      <c r="C40" s="41"/>
      <c r="D40" s="224"/>
    </row>
    <row r="41" spans="1:4" s="110" customFormat="1" ht="27" customHeight="1" x14ac:dyDescent="0.2">
      <c r="A41" s="41"/>
      <c r="B41" s="41"/>
      <c r="C41" s="41"/>
      <c r="D41" s="224"/>
    </row>
    <row r="42" spans="1:4" s="110" customFormat="1" ht="20.25" customHeight="1" x14ac:dyDescent="0.2">
      <c r="A42" s="41"/>
      <c r="B42" s="41"/>
      <c r="C42" s="41"/>
      <c r="D42" s="224"/>
    </row>
    <row r="43" spans="1:4" s="110" customFormat="1" ht="39" customHeight="1" x14ac:dyDescent="0.2">
      <c r="A43" s="41"/>
      <c r="B43" s="41"/>
      <c r="C43" s="41"/>
      <c r="D43" s="224"/>
    </row>
    <row r="44" spans="1:4" s="110" customFormat="1" ht="20.25" customHeight="1" x14ac:dyDescent="0.2">
      <c r="A44" s="41"/>
      <c r="B44" s="41"/>
      <c r="C44" s="41"/>
      <c r="D44" s="224"/>
    </row>
    <row r="45" spans="1:4" s="110" customFormat="1" ht="20.25" customHeight="1" x14ac:dyDescent="0.2">
      <c r="A45" s="41"/>
      <c r="B45" s="41"/>
      <c r="C45" s="41"/>
      <c r="D45" s="224"/>
    </row>
    <row r="46" spans="1:4" s="110" customFormat="1" ht="20.25" customHeight="1" x14ac:dyDescent="0.2">
      <c r="A46" s="41"/>
      <c r="B46" s="41"/>
      <c r="C46" s="41"/>
      <c r="D46" s="224"/>
    </row>
    <row r="47" spans="1:4" s="110" customFormat="1" ht="20.25" customHeight="1" x14ac:dyDescent="0.2">
      <c r="A47" s="41"/>
      <c r="B47" s="41"/>
      <c r="C47" s="41"/>
      <c r="D47" s="224"/>
    </row>
    <row r="48" spans="1:4" s="110" customFormat="1" ht="20.25" customHeight="1" x14ac:dyDescent="0.2">
      <c r="A48" s="41"/>
      <c r="B48" s="41"/>
      <c r="C48" s="41"/>
      <c r="D48" s="224"/>
    </row>
    <row r="49" spans="1:4" s="110" customFormat="1" ht="20.25" customHeight="1" x14ac:dyDescent="0.2">
      <c r="A49" s="41"/>
      <c r="B49" s="41"/>
      <c r="C49" s="41"/>
      <c r="D49" s="224"/>
    </row>
    <row r="50" spans="1:4" s="110" customFormat="1" ht="25.5" customHeight="1" x14ac:dyDescent="0.2">
      <c r="A50" s="41"/>
      <c r="B50" s="41"/>
      <c r="C50" s="41"/>
      <c r="D50" s="224"/>
    </row>
    <row r="51" spans="1:4" s="110" customFormat="1" ht="20.25" customHeight="1" x14ac:dyDescent="0.2">
      <c r="A51" s="41"/>
      <c r="B51" s="41"/>
      <c r="C51" s="41"/>
      <c r="D51" s="224"/>
    </row>
    <row r="52" spans="1:4" s="110" customFormat="1" ht="20.25" customHeight="1" x14ac:dyDescent="0.2">
      <c r="A52" s="41"/>
      <c r="B52" s="41"/>
      <c r="C52" s="41"/>
      <c r="D52" s="224"/>
    </row>
    <row r="53" spans="1:4" s="110" customFormat="1" ht="20.25" customHeight="1" x14ac:dyDescent="0.2">
      <c r="A53" s="41"/>
      <c r="B53" s="41"/>
      <c r="C53" s="41"/>
      <c r="D53" s="224"/>
    </row>
    <row r="54" spans="1:4" s="110" customFormat="1" ht="20.25" customHeight="1" x14ac:dyDescent="0.2">
      <c r="A54" s="41"/>
      <c r="B54" s="41"/>
      <c r="C54" s="41"/>
      <c r="D54" s="224"/>
    </row>
    <row r="55" spans="1:4" s="110" customFormat="1" ht="20.25" customHeight="1" x14ac:dyDescent="0.2">
      <c r="A55" s="41"/>
      <c r="B55" s="41"/>
      <c r="C55" s="41"/>
      <c r="D55" s="224"/>
    </row>
    <row r="56" spans="1:4" s="110" customFormat="1" ht="20.25" customHeight="1" x14ac:dyDescent="0.2">
      <c r="A56" s="41"/>
      <c r="B56" s="41"/>
      <c r="C56" s="41"/>
      <c r="D56" s="224"/>
    </row>
    <row r="57" spans="1:4" s="110" customFormat="1" ht="20.25" customHeight="1" x14ac:dyDescent="0.2">
      <c r="A57" s="41"/>
      <c r="B57" s="41"/>
      <c r="C57" s="41"/>
      <c r="D57" s="224"/>
    </row>
    <row r="58" spans="1:4" s="110" customFormat="1" ht="27" customHeight="1" x14ac:dyDescent="0.2">
      <c r="A58" s="41"/>
      <c r="B58" s="41"/>
      <c r="C58" s="41"/>
      <c r="D58" s="224"/>
    </row>
    <row r="59" spans="1:4" s="110" customFormat="1" ht="20.25" customHeight="1" x14ac:dyDescent="0.2">
      <c r="A59" s="41"/>
      <c r="B59" s="41"/>
      <c r="C59" s="41"/>
      <c r="D59" s="224"/>
    </row>
    <row r="60" spans="1:4" s="110" customFormat="1" ht="21.75" customHeight="1" x14ac:dyDescent="0.2">
      <c r="A60" s="41"/>
      <c r="B60" s="41"/>
      <c r="C60" s="41"/>
      <c r="D60" s="224"/>
    </row>
    <row r="61" spans="1:4" s="110" customFormat="1" ht="20.25" customHeight="1" x14ac:dyDescent="0.2">
      <c r="A61" s="41"/>
      <c r="B61" s="41"/>
      <c r="C61" s="41"/>
      <c r="D61" s="224"/>
    </row>
    <row r="62" spans="1:4" s="110" customFormat="1" ht="20.25" customHeight="1" x14ac:dyDescent="0.2">
      <c r="A62" s="41"/>
      <c r="B62" s="41"/>
      <c r="C62" s="41"/>
      <c r="D62" s="224"/>
    </row>
    <row r="63" spans="1:4" s="110" customFormat="1" ht="20.25" customHeight="1" x14ac:dyDescent="0.2">
      <c r="A63" s="41"/>
      <c r="B63" s="41"/>
      <c r="C63" s="41"/>
      <c r="D63" s="224"/>
    </row>
    <row r="64" spans="1:4" s="110" customFormat="1" ht="20.25" customHeight="1" x14ac:dyDescent="0.2">
      <c r="A64" s="41"/>
      <c r="B64" s="41"/>
      <c r="C64" s="41"/>
      <c r="D64" s="224"/>
    </row>
    <row r="65" spans="1:4" s="110" customFormat="1" ht="20.25" customHeight="1" x14ac:dyDescent="0.2">
      <c r="A65" s="41"/>
      <c r="B65" s="41"/>
      <c r="C65" s="41"/>
      <c r="D65" s="224"/>
    </row>
    <row r="66" spans="1:4" s="110" customFormat="1" ht="28.5" customHeight="1" x14ac:dyDescent="0.2">
      <c r="A66" s="41"/>
      <c r="B66" s="41"/>
      <c r="C66" s="41"/>
      <c r="D66" s="224"/>
    </row>
    <row r="67" spans="1:4" s="110" customFormat="1" ht="39" customHeight="1" x14ac:dyDescent="0.2">
      <c r="A67" s="41"/>
      <c r="B67" s="41"/>
      <c r="C67" s="41"/>
      <c r="D67" s="224"/>
    </row>
    <row r="68" spans="1:4" s="110" customFormat="1" ht="20.25" customHeight="1" x14ac:dyDescent="0.2">
      <c r="A68" s="41"/>
      <c r="B68" s="41"/>
      <c r="C68" s="41"/>
      <c r="D68" s="224"/>
    </row>
    <row r="69" spans="1:4" s="110" customFormat="1" ht="20.25" customHeight="1" x14ac:dyDescent="0.2">
      <c r="A69" s="41"/>
      <c r="B69" s="41"/>
      <c r="C69" s="41"/>
      <c r="D69" s="224"/>
    </row>
    <row r="70" spans="1:4" s="110" customFormat="1" ht="20.25" customHeight="1" x14ac:dyDescent="0.2">
      <c r="A70" s="41"/>
      <c r="B70" s="41"/>
      <c r="C70" s="41"/>
      <c r="D70" s="224"/>
    </row>
    <row r="71" spans="1:4" s="110" customFormat="1" ht="20.25" customHeight="1" x14ac:dyDescent="0.2">
      <c r="A71" s="41"/>
      <c r="B71" s="41"/>
      <c r="C71" s="41"/>
      <c r="D71" s="224"/>
    </row>
    <row r="72" spans="1:4" s="110" customFormat="1" ht="20.25" customHeight="1" x14ac:dyDescent="0.2">
      <c r="A72" s="41"/>
      <c r="B72" s="41"/>
      <c r="C72" s="41"/>
      <c r="D72" s="224"/>
    </row>
    <row r="73" spans="1:4" s="110" customFormat="1" ht="20.25" customHeight="1" x14ac:dyDescent="0.2">
      <c r="A73" s="41"/>
      <c r="B73" s="41"/>
      <c r="C73" s="41"/>
      <c r="D73" s="224"/>
    </row>
    <row r="74" spans="1:4" s="110" customFormat="1" ht="20.25" customHeight="1" x14ac:dyDescent="0.2">
      <c r="A74" s="41"/>
      <c r="B74" s="41"/>
      <c r="C74" s="41"/>
      <c r="D74" s="224"/>
    </row>
    <row r="75" spans="1:4" s="110" customFormat="1" ht="20.25" customHeight="1" x14ac:dyDescent="0.2">
      <c r="A75" s="41"/>
      <c r="B75" s="41"/>
      <c r="C75" s="41"/>
      <c r="D75" s="224"/>
    </row>
    <row r="76" spans="1:4" s="110" customFormat="1" ht="20.25" customHeight="1" x14ac:dyDescent="0.2">
      <c r="A76" s="41"/>
      <c r="B76" s="41"/>
      <c r="C76" s="41"/>
      <c r="D76" s="224"/>
    </row>
    <row r="77" spans="1:4" s="110" customFormat="1" ht="20.25" customHeight="1" x14ac:dyDescent="0.2">
      <c r="A77" s="41"/>
      <c r="B77" s="41"/>
      <c r="C77" s="41"/>
      <c r="D77" s="224"/>
    </row>
    <row r="78" spans="1:4" s="110" customFormat="1" ht="20.25" customHeight="1" x14ac:dyDescent="0.2">
      <c r="A78" s="41"/>
      <c r="B78" s="41"/>
      <c r="C78" s="41"/>
      <c r="D78" s="224"/>
    </row>
    <row r="79" spans="1:4" s="110" customFormat="1" ht="20.25" customHeight="1" x14ac:dyDescent="0.2">
      <c r="A79" s="41"/>
      <c r="B79" s="41"/>
      <c r="C79" s="41"/>
      <c r="D79" s="224"/>
    </row>
    <row r="80" spans="1:4" s="110" customFormat="1" ht="20.25" customHeight="1" x14ac:dyDescent="0.2">
      <c r="A80" s="41"/>
      <c r="B80" s="41"/>
      <c r="C80" s="41"/>
      <c r="D80" s="224"/>
    </row>
    <row r="81" spans="1:4" s="110" customFormat="1" ht="20.25" customHeight="1" x14ac:dyDescent="0.2">
      <c r="A81" s="41"/>
      <c r="B81" s="41"/>
      <c r="C81" s="41"/>
      <c r="D81" s="224"/>
    </row>
    <row r="82" spans="1:4" s="110" customFormat="1" ht="20.25" customHeight="1" x14ac:dyDescent="0.2">
      <c r="A82" s="41"/>
      <c r="B82" s="41"/>
      <c r="C82" s="41"/>
      <c r="D82" s="224"/>
    </row>
    <row r="83" spans="1:4" s="110" customFormat="1" ht="20.25" customHeight="1" x14ac:dyDescent="0.2">
      <c r="A83" s="41"/>
      <c r="B83" s="41"/>
      <c r="C83" s="41"/>
      <c r="D83" s="224"/>
    </row>
    <row r="84" spans="1:4" s="110" customFormat="1" ht="26.25" customHeight="1" x14ac:dyDescent="0.2">
      <c r="A84" s="41"/>
      <c r="B84" s="41"/>
      <c r="C84" s="41"/>
      <c r="D84" s="224"/>
    </row>
    <row r="85" spans="1:4" s="110" customFormat="1" ht="27" customHeight="1" x14ac:dyDescent="0.2">
      <c r="A85" s="41"/>
      <c r="B85" s="41"/>
      <c r="C85" s="41"/>
      <c r="D85" s="224"/>
    </row>
    <row r="86" spans="1:4" s="110" customFormat="1" ht="20.25" customHeight="1" x14ac:dyDescent="0.2">
      <c r="A86" s="41"/>
      <c r="B86" s="41"/>
      <c r="C86" s="41"/>
      <c r="D86" s="224"/>
    </row>
    <row r="87" spans="1:4" s="110" customFormat="1" ht="20.25" customHeight="1" x14ac:dyDescent="0.2">
      <c r="A87" s="41"/>
      <c r="B87" s="41"/>
      <c r="C87" s="41"/>
      <c r="D87" s="224"/>
    </row>
    <row r="88" spans="1:4" s="110" customFormat="1" ht="29.25" customHeight="1" x14ac:dyDescent="0.2">
      <c r="A88" s="41"/>
      <c r="B88" s="41"/>
      <c r="C88" s="41"/>
      <c r="D88" s="224"/>
    </row>
    <row r="89" spans="1:4" s="110" customFormat="1" ht="20.25" customHeight="1" x14ac:dyDescent="0.2">
      <c r="A89" s="41"/>
      <c r="B89" s="41"/>
      <c r="C89" s="41"/>
      <c r="D89" s="224"/>
    </row>
    <row r="90" spans="1:4" s="110" customFormat="1" ht="20.25" customHeight="1" x14ac:dyDescent="0.2">
      <c r="A90" s="41"/>
      <c r="B90" s="41"/>
      <c r="C90" s="41"/>
      <c r="D90" s="224"/>
    </row>
    <row r="91" spans="1:4" s="110" customFormat="1" ht="20.25" customHeight="1" x14ac:dyDescent="0.2">
      <c r="A91" s="41"/>
      <c r="B91" s="41"/>
      <c r="C91" s="41"/>
      <c r="D91" s="224"/>
    </row>
    <row r="92" spans="1:4" s="110" customFormat="1" ht="20.25" customHeight="1" x14ac:dyDescent="0.2">
      <c r="A92" s="41"/>
      <c r="B92" s="41"/>
      <c r="C92" s="41"/>
      <c r="D92" s="224"/>
    </row>
    <row r="93" spans="1:4" s="110" customFormat="1" ht="20.25" customHeight="1" x14ac:dyDescent="0.2">
      <c r="A93" s="41"/>
      <c r="B93" s="41"/>
      <c r="C93" s="41"/>
      <c r="D93" s="224"/>
    </row>
    <row r="94" spans="1:4" s="110" customFormat="1" ht="18" customHeight="1" x14ac:dyDescent="0.2">
      <c r="A94" s="41"/>
      <c r="B94" s="41"/>
      <c r="C94" s="41"/>
      <c r="D94" s="224"/>
    </row>
    <row r="95" spans="1:4" s="110" customFormat="1" ht="20.25" customHeight="1" x14ac:dyDescent="0.2">
      <c r="A95" s="41"/>
      <c r="B95" s="41"/>
      <c r="C95" s="41"/>
      <c r="D95" s="224"/>
    </row>
    <row r="96" spans="1:4" s="110" customFormat="1" ht="12" customHeight="1" x14ac:dyDescent="0.2">
      <c r="A96" s="41"/>
      <c r="B96" s="41"/>
      <c r="C96" s="41"/>
      <c r="D96" s="224"/>
    </row>
    <row r="97" spans="1:10" s="109" customFormat="1" ht="24.95" customHeight="1" x14ac:dyDescent="0.2">
      <c r="A97" s="41"/>
      <c r="B97" s="41"/>
      <c r="C97" s="41"/>
      <c r="D97" s="224"/>
    </row>
    <row r="98" spans="1:10" s="148" customFormat="1" ht="25.5" customHeight="1" x14ac:dyDescent="0.2">
      <c r="A98" s="41"/>
      <c r="B98" s="41"/>
      <c r="C98" s="41"/>
      <c r="D98" s="224"/>
    </row>
    <row r="99" spans="1:10" s="148" customFormat="1" ht="25.5" customHeight="1" x14ac:dyDescent="0.2">
      <c r="A99" s="41"/>
      <c r="B99" s="41"/>
      <c r="C99" s="41"/>
      <c r="D99" s="224"/>
    </row>
    <row r="100" spans="1:10" s="148" customFormat="1" ht="25.5" customHeight="1" x14ac:dyDescent="0.2">
      <c r="A100" s="41"/>
      <c r="B100" s="41"/>
      <c r="C100" s="41"/>
      <c r="D100" s="224"/>
    </row>
    <row r="101" spans="1:10" s="110" customFormat="1" ht="25.5" customHeight="1" x14ac:dyDescent="0.2">
      <c r="A101" s="41"/>
      <c r="B101" s="41"/>
      <c r="C101" s="41"/>
      <c r="D101" s="224"/>
    </row>
    <row r="102" spans="1:10" s="19" customFormat="1" ht="20.100000000000001" customHeight="1" x14ac:dyDescent="0.2">
      <c r="A102" s="41"/>
      <c r="B102" s="41"/>
      <c r="C102" s="41"/>
      <c r="D102" s="224"/>
      <c r="E102" s="114"/>
      <c r="F102" s="114"/>
      <c r="G102" s="114"/>
      <c r="H102" s="114"/>
      <c r="I102" s="114"/>
      <c r="J102" s="114"/>
    </row>
    <row r="103" spans="1:10" s="19" customFormat="1" ht="20.100000000000001" customHeight="1" x14ac:dyDescent="0.2">
      <c r="A103" s="41"/>
      <c r="B103" s="41"/>
      <c r="C103" s="41"/>
      <c r="D103" s="224"/>
      <c r="E103" s="114"/>
      <c r="F103" s="114"/>
      <c r="G103" s="114"/>
      <c r="H103" s="114"/>
      <c r="I103" s="114"/>
      <c r="J103" s="114"/>
    </row>
    <row r="104" spans="1:10" s="60" customFormat="1" ht="30" customHeight="1" x14ac:dyDescent="0.2">
      <c r="A104" s="41"/>
      <c r="B104" s="41"/>
      <c r="C104" s="41"/>
      <c r="D104" s="224"/>
      <c r="G104" s="61"/>
    </row>
    <row r="105" spans="1:10" s="60" customFormat="1" ht="15" customHeight="1" x14ac:dyDescent="0.2">
      <c r="A105" s="41"/>
      <c r="B105" s="41"/>
      <c r="C105" s="41"/>
      <c r="D105" s="224"/>
    </row>
    <row r="106" spans="1:10" s="60" customFormat="1" ht="15" customHeight="1" x14ac:dyDescent="0.2">
      <c r="A106" s="41"/>
      <c r="B106" s="41"/>
      <c r="C106" s="41"/>
      <c r="D106" s="224"/>
    </row>
    <row r="107" spans="1:10" s="60" customFormat="1" ht="15" customHeight="1" x14ac:dyDescent="0.2">
      <c r="A107" s="41"/>
      <c r="B107" s="41"/>
      <c r="C107" s="41"/>
      <c r="D107" s="224"/>
    </row>
    <row r="110" spans="1:10" ht="15" customHeight="1" x14ac:dyDescent="0.2">
      <c r="E110" s="41"/>
      <c r="F110" s="41"/>
      <c r="G110" s="41"/>
    </row>
    <row r="111" spans="1:10" ht="15" customHeight="1" x14ac:dyDescent="0.2">
      <c r="E111" s="41"/>
      <c r="F111" s="41"/>
      <c r="G111" s="41"/>
    </row>
    <row r="112" spans="1:10" ht="39.950000000000003" customHeight="1" x14ac:dyDescent="0.2"/>
    <row r="113" spans="1:8" ht="45" customHeight="1" x14ac:dyDescent="0.2">
      <c r="E113" s="65"/>
      <c r="F113" s="65"/>
      <c r="G113" s="65"/>
    </row>
    <row r="114" spans="1:8" s="62" customFormat="1" x14ac:dyDescent="0.2">
      <c r="A114" s="41"/>
      <c r="B114" s="41"/>
      <c r="C114" s="41"/>
      <c r="D114" s="224"/>
      <c r="E114" s="224"/>
      <c r="F114" s="224"/>
      <c r="G114" s="224"/>
    </row>
    <row r="115" spans="1:8" s="67" customFormat="1" ht="12" customHeight="1" x14ac:dyDescent="0.2">
      <c r="A115" s="41"/>
      <c r="B115" s="41"/>
      <c r="C115" s="41"/>
      <c r="D115" s="224"/>
      <c r="E115" s="224"/>
      <c r="F115" s="224"/>
      <c r="G115" s="224"/>
      <c r="H115" s="65"/>
    </row>
  </sheetData>
  <mergeCells count="20">
    <mergeCell ref="A23:B23"/>
    <mergeCell ref="C23:D23"/>
    <mergeCell ref="A33:B33"/>
    <mergeCell ref="A24:B24"/>
    <mergeCell ref="C24:D24"/>
    <mergeCell ref="A25:B25"/>
    <mergeCell ref="C25:D25"/>
    <mergeCell ref="A26:B26"/>
    <mergeCell ref="C26:D26"/>
    <mergeCell ref="A8:B8"/>
    <mergeCell ref="C8:D8"/>
    <mergeCell ref="A18:C18"/>
    <mergeCell ref="B19:C19"/>
    <mergeCell ref="A21:D21"/>
    <mergeCell ref="A1:D1"/>
    <mergeCell ref="A2:D2"/>
    <mergeCell ref="A3:D3"/>
    <mergeCell ref="A5:D5"/>
    <mergeCell ref="A6:B7"/>
    <mergeCell ref="C6:D6"/>
  </mergeCells>
  <conditionalFormatting sqref="B29:B30">
    <cfRule type="containsBlanks" dxfId="41" priority="3">
      <formula>LEN(TRIM(B29))=0</formula>
    </cfRule>
  </conditionalFormatting>
  <conditionalFormatting sqref="C24:D26">
    <cfRule type="containsBlanks" dxfId="40" priority="2">
      <formula>LEN(TRIM(C24))=0</formula>
    </cfRule>
  </conditionalFormatting>
  <conditionalFormatting sqref="C23:D23">
    <cfRule type="containsBlanks" dxfId="39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 differentFirst="1">
    <oddHeader>&amp;L&amp;"Arial,Tučné"&amp;10Príloha č. 4 SP&amp;"Arial,Normálne"
Špecifikácia predmetu zákazky</oddHeader>
    <oddFooter>&amp;R&amp;P</oddFooter>
    <firstHeader>&amp;L&amp;"Arial,Tučné"&amp;10Príloha č. 4 SP&amp;"Arial,Normálne"
Špecifikácia predmetu zákazky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D3B5E9"/>
    <pageSetUpPr fitToPage="1"/>
  </sheetPr>
  <dimension ref="A1:K36"/>
  <sheetViews>
    <sheetView showGridLines="0" topLeftCell="A13" zoomScale="90" zoomScaleNormal="90" workbookViewId="0">
      <selection activeCell="C17" sqref="C17"/>
    </sheetView>
  </sheetViews>
  <sheetFormatPr defaultRowHeight="12.75" x14ac:dyDescent="0.2"/>
  <cols>
    <col min="1" max="1" width="9" style="41" customWidth="1"/>
    <col min="2" max="2" width="48.7109375" style="41" customWidth="1"/>
    <col min="3" max="3" width="32.7109375" style="41" customWidth="1"/>
    <col min="4" max="4" width="32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4" t="s">
        <v>12</v>
      </c>
      <c r="B1" s="344"/>
      <c r="C1" s="344"/>
      <c r="D1" s="344"/>
    </row>
    <row r="2" spans="1:11" ht="30" customHeight="1" x14ac:dyDescent="0.2">
      <c r="A2" s="345" t="str">
        <f>'Príloha č. 1'!A2:B2</f>
        <v>Oplachové a perfúzne roztoky</v>
      </c>
      <c r="B2" s="345"/>
      <c r="C2" s="345"/>
      <c r="D2" s="345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46" t="s">
        <v>58</v>
      </c>
      <c r="B3" s="346"/>
      <c r="C3" s="346"/>
      <c r="D3" s="346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21"/>
      <c r="B4" s="221"/>
      <c r="C4" s="221"/>
      <c r="D4" s="221"/>
      <c r="E4" s="111"/>
      <c r="F4" s="111"/>
      <c r="G4" s="111"/>
      <c r="H4" s="111"/>
      <c r="I4" s="111"/>
      <c r="J4" s="111"/>
      <c r="K4" s="111"/>
    </row>
    <row r="5" spans="1:11" s="42" customFormat="1" ht="54" customHeight="1" thickBot="1" x14ac:dyDescent="0.3">
      <c r="A5" s="368" t="s">
        <v>148</v>
      </c>
      <c r="B5" s="368"/>
      <c r="C5" s="368"/>
      <c r="D5" s="368"/>
      <c r="E5" s="111"/>
      <c r="F5" s="111"/>
      <c r="G5" s="111"/>
      <c r="H5" s="111"/>
      <c r="I5" s="111"/>
      <c r="J5" s="111"/>
      <c r="K5" s="111"/>
    </row>
    <row r="6" spans="1:11" s="40" customFormat="1" ht="75.75" customHeight="1" x14ac:dyDescent="0.25">
      <c r="A6" s="348" t="s">
        <v>56</v>
      </c>
      <c r="B6" s="349"/>
      <c r="C6" s="352" t="s">
        <v>57</v>
      </c>
      <c r="D6" s="353"/>
    </row>
    <row r="7" spans="1:11" s="40" customFormat="1" ht="21" customHeight="1" thickBot="1" x14ac:dyDescent="0.3">
      <c r="A7" s="350"/>
      <c r="B7" s="351"/>
      <c r="C7" s="108" t="s">
        <v>115</v>
      </c>
      <c r="D7" s="113" t="s">
        <v>116</v>
      </c>
    </row>
    <row r="8" spans="1:11" s="110" customFormat="1" ht="24.95" customHeight="1" x14ac:dyDescent="0.25">
      <c r="A8" s="364" t="s">
        <v>135</v>
      </c>
      <c r="B8" s="365"/>
      <c r="C8" s="362" t="s">
        <v>96</v>
      </c>
      <c r="D8" s="363"/>
    </row>
    <row r="9" spans="1:11" s="110" customFormat="1" ht="20.100000000000001" customHeight="1" x14ac:dyDescent="0.25">
      <c r="A9" s="250" t="s">
        <v>26</v>
      </c>
      <c r="B9" s="283" t="s">
        <v>117</v>
      </c>
      <c r="C9" s="153" t="s">
        <v>153</v>
      </c>
      <c r="D9" s="154"/>
    </row>
    <row r="10" spans="1:11" s="110" customFormat="1" ht="20.100000000000001" customHeight="1" x14ac:dyDescent="0.25">
      <c r="A10" s="295" t="s">
        <v>27</v>
      </c>
      <c r="B10" s="294" t="s">
        <v>119</v>
      </c>
      <c r="C10" s="130" t="s">
        <v>127</v>
      </c>
      <c r="D10" s="131"/>
    </row>
    <row r="11" spans="1:11" s="110" customFormat="1" ht="20.100000000000001" customHeight="1" x14ac:dyDescent="0.25">
      <c r="A11" s="295" t="s">
        <v>28</v>
      </c>
      <c r="B11" s="294" t="s">
        <v>120</v>
      </c>
      <c r="C11" s="130" t="s">
        <v>128</v>
      </c>
      <c r="D11" s="131"/>
    </row>
    <row r="12" spans="1:11" s="110" customFormat="1" ht="20.100000000000001" customHeight="1" x14ac:dyDescent="0.25">
      <c r="A12" s="295" t="s">
        <v>29</v>
      </c>
      <c r="B12" s="294" t="s">
        <v>121</v>
      </c>
      <c r="C12" s="130" t="s">
        <v>129</v>
      </c>
      <c r="D12" s="131"/>
    </row>
    <row r="13" spans="1:11" s="110" customFormat="1" ht="20.100000000000001" customHeight="1" x14ac:dyDescent="0.25">
      <c r="A13" s="295" t="s">
        <v>30</v>
      </c>
      <c r="B13" s="294" t="s">
        <v>122</v>
      </c>
      <c r="C13" s="130" t="s">
        <v>130</v>
      </c>
      <c r="D13" s="131"/>
    </row>
    <row r="14" spans="1:11" s="110" customFormat="1" ht="20.100000000000001" customHeight="1" x14ac:dyDescent="0.25">
      <c r="A14" s="295" t="s">
        <v>31</v>
      </c>
      <c r="B14" s="294" t="s">
        <v>123</v>
      </c>
      <c r="C14" s="130" t="s">
        <v>131</v>
      </c>
      <c r="D14" s="131"/>
    </row>
    <row r="15" spans="1:11" s="110" customFormat="1" ht="43.5" customHeight="1" x14ac:dyDescent="0.25">
      <c r="A15" s="295" t="s">
        <v>32</v>
      </c>
      <c r="B15" s="294" t="s">
        <v>124</v>
      </c>
      <c r="C15" s="130" t="s">
        <v>152</v>
      </c>
      <c r="D15" s="131"/>
    </row>
    <row r="16" spans="1:11" s="110" customFormat="1" ht="20.100000000000001" customHeight="1" x14ac:dyDescent="0.25">
      <c r="A16" s="295" t="s">
        <v>33</v>
      </c>
      <c r="B16" s="294" t="s">
        <v>125</v>
      </c>
      <c r="C16" s="130" t="s">
        <v>132</v>
      </c>
      <c r="D16" s="131"/>
    </row>
    <row r="17" spans="1:10" s="110" customFormat="1" ht="166.5" customHeight="1" x14ac:dyDescent="0.25">
      <c r="A17" s="281" t="s">
        <v>34</v>
      </c>
      <c r="B17" s="284" t="s">
        <v>126</v>
      </c>
      <c r="C17" s="153" t="s">
        <v>151</v>
      </c>
      <c r="D17" s="154"/>
    </row>
    <row r="18" spans="1:10" s="110" customFormat="1" ht="66" customHeight="1" thickBot="1" x14ac:dyDescent="0.3">
      <c r="A18" s="285" t="s">
        <v>35</v>
      </c>
      <c r="B18" s="290" t="s">
        <v>138</v>
      </c>
      <c r="C18" s="144" t="s">
        <v>133</v>
      </c>
      <c r="D18" s="151"/>
    </row>
    <row r="19" spans="1:10" s="110" customFormat="1" ht="12" customHeight="1" x14ac:dyDescent="0.25">
      <c r="A19" s="132"/>
      <c r="B19" s="133"/>
      <c r="C19" s="134"/>
      <c r="D19" s="135"/>
    </row>
    <row r="20" spans="1:10" s="109" customFormat="1" ht="24.95" customHeight="1" x14ac:dyDescent="0.25">
      <c r="A20" s="338" t="s">
        <v>79</v>
      </c>
      <c r="B20" s="339"/>
      <c r="C20" s="340"/>
      <c r="D20" s="149"/>
    </row>
    <row r="21" spans="1:10" s="148" customFormat="1" ht="20.100000000000001" customHeight="1" x14ac:dyDescent="0.25">
      <c r="A21" s="233" t="s">
        <v>26</v>
      </c>
      <c r="B21" s="366" t="s">
        <v>149</v>
      </c>
      <c r="C21" s="367"/>
      <c r="D21" s="150"/>
    </row>
    <row r="22" spans="1:10" s="110" customFormat="1" ht="25.5" customHeight="1" x14ac:dyDescent="0.25">
      <c r="A22" s="132"/>
      <c r="B22" s="140"/>
      <c r="C22" s="134"/>
      <c r="D22" s="135"/>
    </row>
    <row r="23" spans="1:10" s="19" customFormat="1" ht="20.100000000000001" customHeight="1" x14ac:dyDescent="0.25">
      <c r="A23" s="354" t="s">
        <v>37</v>
      </c>
      <c r="B23" s="354"/>
      <c r="C23" s="354"/>
      <c r="D23" s="354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161"/>
      <c r="B24" s="161"/>
      <c r="C24" s="161"/>
      <c r="D24" s="161"/>
      <c r="E24" s="114"/>
      <c r="F24" s="114"/>
      <c r="G24" s="114"/>
      <c r="H24" s="114"/>
      <c r="I24" s="114"/>
      <c r="J24" s="114"/>
    </row>
    <row r="25" spans="1:10" s="60" customFormat="1" ht="30" customHeight="1" x14ac:dyDescent="0.25">
      <c r="A25" s="355" t="s">
        <v>1</v>
      </c>
      <c r="B25" s="355"/>
      <c r="C25" s="356" t="str">
        <f>IF('Príloha č. 1'!$C$6="","",'Príloha č. 1'!$C$6)</f>
        <v/>
      </c>
      <c r="D25" s="356"/>
      <c r="G25" s="61"/>
    </row>
    <row r="26" spans="1:10" s="60" customFormat="1" ht="15" customHeight="1" x14ac:dyDescent="0.25">
      <c r="A26" s="357" t="s">
        <v>2</v>
      </c>
      <c r="B26" s="357"/>
      <c r="C26" s="358" t="str">
        <f>IF('Príloha č. 1'!$C$7="","",'Príloha č. 1'!$C$7)</f>
        <v/>
      </c>
      <c r="D26" s="358"/>
    </row>
    <row r="27" spans="1:10" s="60" customFormat="1" ht="15" customHeight="1" x14ac:dyDescent="0.25">
      <c r="A27" s="357" t="s">
        <v>3</v>
      </c>
      <c r="B27" s="357"/>
      <c r="C27" s="358" t="str">
        <f>IF('Príloha č. 1'!C8:D8="","",'Príloha č. 1'!C8:D8)</f>
        <v/>
      </c>
      <c r="D27" s="358"/>
    </row>
    <row r="28" spans="1:10" s="60" customFormat="1" ht="15" customHeight="1" x14ac:dyDescent="0.25">
      <c r="A28" s="357" t="s">
        <v>4</v>
      </c>
      <c r="B28" s="357"/>
      <c r="C28" s="358" t="str">
        <f>IF('Príloha č. 1'!C9:D9="","",'Príloha č. 1'!C9:D9)</f>
        <v/>
      </c>
      <c r="D28" s="358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224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224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223" t="s">
        <v>110</v>
      </c>
      <c r="E34" s="65"/>
      <c r="F34" s="65"/>
      <c r="G34" s="65"/>
    </row>
    <row r="35" spans="1:8" s="62" customFormat="1" x14ac:dyDescent="0.2">
      <c r="A35" s="359" t="s">
        <v>10</v>
      </c>
      <c r="B35" s="359"/>
      <c r="C35" s="220"/>
      <c r="D35" s="65"/>
      <c r="E35" s="224"/>
      <c r="F35" s="224"/>
      <c r="G35" s="224"/>
    </row>
    <row r="36" spans="1:8" s="67" customFormat="1" ht="12" customHeight="1" x14ac:dyDescent="0.2">
      <c r="A36" s="63"/>
      <c r="B36" s="64" t="s">
        <v>11</v>
      </c>
      <c r="C36" s="64"/>
      <c r="D36" s="50"/>
      <c r="E36" s="224"/>
      <c r="F36" s="224"/>
      <c r="G36" s="224"/>
      <c r="H36" s="65"/>
    </row>
  </sheetData>
  <mergeCells count="20">
    <mergeCell ref="A25:B25"/>
    <mergeCell ref="C25:D25"/>
    <mergeCell ref="A35:B35"/>
    <mergeCell ref="A26:B26"/>
    <mergeCell ref="C26:D26"/>
    <mergeCell ref="A27:B27"/>
    <mergeCell ref="C27:D27"/>
    <mergeCell ref="A28:B28"/>
    <mergeCell ref="C28:D28"/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A23:D23"/>
    <mergeCell ref="B21:C21"/>
  </mergeCells>
  <conditionalFormatting sqref="B31:B32">
    <cfRule type="containsBlanks" dxfId="38" priority="3">
      <formula>LEN(TRIM(B31))=0</formula>
    </cfRule>
  </conditionalFormatting>
  <conditionalFormatting sqref="C26:D28">
    <cfRule type="containsBlanks" dxfId="37" priority="2">
      <formula>LEN(TRIM(C26))=0</formula>
    </cfRule>
  </conditionalFormatting>
  <conditionalFormatting sqref="C25:D25">
    <cfRule type="containsBlanks" dxfId="36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D3B5E9"/>
    <pageSetUpPr fitToPage="1"/>
  </sheetPr>
  <dimension ref="A1:K35"/>
  <sheetViews>
    <sheetView showGridLines="0" zoomScale="90" zoomScaleNormal="90" workbookViewId="0">
      <selection activeCell="B20" sqref="B20:C20"/>
    </sheetView>
  </sheetViews>
  <sheetFormatPr defaultRowHeight="12.75" x14ac:dyDescent="0.2"/>
  <cols>
    <col min="1" max="1" width="8.7109375" style="41" customWidth="1"/>
    <col min="2" max="2" width="48.7109375" style="41" customWidth="1"/>
    <col min="3" max="3" width="32.7109375" style="41" customWidth="1"/>
    <col min="4" max="4" width="32.7109375" style="235" customWidth="1"/>
    <col min="5" max="6" width="12.7109375" style="235" customWidth="1"/>
    <col min="7" max="7" width="15.7109375" style="235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4" t="s">
        <v>12</v>
      </c>
      <c r="B1" s="344"/>
      <c r="C1" s="344"/>
      <c r="D1" s="344"/>
    </row>
    <row r="2" spans="1:11" ht="30" customHeight="1" x14ac:dyDescent="0.2">
      <c r="A2" s="345" t="str">
        <f>'Príloha č. 1'!A2:B2</f>
        <v>Oplachové a perfúzne roztoky</v>
      </c>
      <c r="B2" s="345"/>
      <c r="C2" s="345"/>
      <c r="D2" s="345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46" t="s">
        <v>58</v>
      </c>
      <c r="B3" s="346"/>
      <c r="C3" s="346"/>
      <c r="D3" s="346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32"/>
      <c r="B4" s="232"/>
      <c r="C4" s="232"/>
      <c r="D4" s="232"/>
      <c r="E4" s="111"/>
      <c r="F4" s="111"/>
      <c r="G4" s="111"/>
      <c r="H4" s="111"/>
      <c r="I4" s="111"/>
      <c r="J4" s="111"/>
      <c r="K4" s="111"/>
    </row>
    <row r="5" spans="1:11" s="42" customFormat="1" ht="54" customHeight="1" thickBot="1" x14ac:dyDescent="0.3">
      <c r="A5" s="347" t="s">
        <v>111</v>
      </c>
      <c r="B5" s="347"/>
      <c r="C5" s="347"/>
      <c r="D5" s="347"/>
      <c r="E5" s="111"/>
      <c r="F5" s="111"/>
      <c r="G5" s="111"/>
      <c r="H5" s="111"/>
      <c r="I5" s="111"/>
      <c r="J5" s="111"/>
      <c r="K5" s="111"/>
    </row>
    <row r="6" spans="1:11" s="40" customFormat="1" ht="62.25" customHeight="1" x14ac:dyDescent="0.25">
      <c r="A6" s="348" t="s">
        <v>56</v>
      </c>
      <c r="B6" s="349"/>
      <c r="C6" s="352" t="s">
        <v>57</v>
      </c>
      <c r="D6" s="353"/>
    </row>
    <row r="7" spans="1:11" s="40" customFormat="1" ht="21" customHeight="1" thickBot="1" x14ac:dyDescent="0.3">
      <c r="A7" s="350"/>
      <c r="B7" s="351"/>
      <c r="C7" s="108" t="s">
        <v>115</v>
      </c>
      <c r="D7" s="113" t="s">
        <v>116</v>
      </c>
    </row>
    <row r="8" spans="1:11" s="110" customFormat="1" ht="41.25" customHeight="1" x14ac:dyDescent="0.25">
      <c r="A8" s="364" t="s">
        <v>154</v>
      </c>
      <c r="B8" s="365"/>
      <c r="C8" s="362" t="s">
        <v>96</v>
      </c>
      <c r="D8" s="363"/>
    </row>
    <row r="9" spans="1:11" s="110" customFormat="1" ht="20.100000000000001" customHeight="1" x14ac:dyDescent="0.25">
      <c r="A9" s="250" t="s">
        <v>26</v>
      </c>
      <c r="B9" s="254" t="s">
        <v>117</v>
      </c>
      <c r="C9" s="153" t="s">
        <v>155</v>
      </c>
      <c r="D9" s="154"/>
    </row>
    <row r="10" spans="1:11" s="110" customFormat="1" ht="20.100000000000001" customHeight="1" x14ac:dyDescent="0.25">
      <c r="A10" s="250" t="s">
        <v>27</v>
      </c>
      <c r="B10" s="255" t="s">
        <v>119</v>
      </c>
      <c r="C10" s="130" t="s">
        <v>127</v>
      </c>
      <c r="D10" s="131"/>
    </row>
    <row r="11" spans="1:11" s="110" customFormat="1" ht="20.100000000000001" customHeight="1" x14ac:dyDescent="0.25">
      <c r="A11" s="250" t="s">
        <v>28</v>
      </c>
      <c r="B11" s="255" t="s">
        <v>120</v>
      </c>
      <c r="C11" s="130" t="s">
        <v>140</v>
      </c>
      <c r="D11" s="131"/>
    </row>
    <row r="12" spans="1:11" s="110" customFormat="1" ht="20.100000000000001" customHeight="1" x14ac:dyDescent="0.25">
      <c r="A12" s="250" t="s">
        <v>29</v>
      </c>
      <c r="B12" s="255" t="s">
        <v>121</v>
      </c>
      <c r="C12" s="130" t="s">
        <v>155</v>
      </c>
      <c r="D12" s="131"/>
    </row>
    <row r="13" spans="1:11" s="110" customFormat="1" ht="20.100000000000001" customHeight="1" x14ac:dyDescent="0.25">
      <c r="A13" s="250" t="s">
        <v>30</v>
      </c>
      <c r="B13" s="255" t="s">
        <v>123</v>
      </c>
      <c r="C13" s="130" t="s">
        <v>131</v>
      </c>
      <c r="D13" s="131"/>
    </row>
    <row r="14" spans="1:11" s="110" customFormat="1" ht="20.100000000000001" customHeight="1" x14ac:dyDescent="0.25">
      <c r="A14" s="296" t="s">
        <v>31</v>
      </c>
      <c r="B14" s="255" t="s">
        <v>124</v>
      </c>
      <c r="C14" s="130" t="s">
        <v>157</v>
      </c>
      <c r="D14" s="131"/>
    </row>
    <row r="15" spans="1:11" s="110" customFormat="1" ht="20.100000000000001" customHeight="1" x14ac:dyDescent="0.25">
      <c r="A15" s="250" t="s">
        <v>32</v>
      </c>
      <c r="B15" s="254" t="s">
        <v>125</v>
      </c>
      <c r="C15" s="153" t="s">
        <v>156</v>
      </c>
      <c r="D15" s="154"/>
    </row>
    <row r="16" spans="1:11" s="110" customFormat="1" ht="108" customHeight="1" x14ac:dyDescent="0.25">
      <c r="A16" s="297" t="s">
        <v>33</v>
      </c>
      <c r="B16" s="252" t="s">
        <v>126</v>
      </c>
      <c r="C16" s="130" t="s">
        <v>158</v>
      </c>
      <c r="D16" s="131"/>
    </row>
    <row r="17" spans="1:10" s="110" customFormat="1" ht="66" customHeight="1" thickBot="1" x14ac:dyDescent="0.3">
      <c r="A17" s="251" t="s">
        <v>34</v>
      </c>
      <c r="B17" s="253" t="s">
        <v>138</v>
      </c>
      <c r="C17" s="158" t="s">
        <v>133</v>
      </c>
      <c r="D17" s="159"/>
    </row>
    <row r="18" spans="1:10" s="110" customFormat="1" ht="12" customHeight="1" x14ac:dyDescent="0.25">
      <c r="A18" s="132"/>
      <c r="B18" s="133"/>
      <c r="C18" s="134"/>
      <c r="D18" s="135"/>
    </row>
    <row r="19" spans="1:10" s="109" customFormat="1" ht="24.95" customHeight="1" x14ac:dyDescent="0.25">
      <c r="A19" s="338" t="s">
        <v>82</v>
      </c>
      <c r="B19" s="339"/>
      <c r="C19" s="340"/>
      <c r="D19" s="149"/>
    </row>
    <row r="20" spans="1:10" s="148" customFormat="1" ht="27.75" customHeight="1" x14ac:dyDescent="0.25">
      <c r="A20" s="233" t="s">
        <v>26</v>
      </c>
      <c r="B20" s="366" t="s">
        <v>159</v>
      </c>
      <c r="C20" s="367"/>
      <c r="D20" s="150"/>
    </row>
    <row r="21" spans="1:10" s="110" customFormat="1" ht="25.5" customHeight="1" x14ac:dyDescent="0.25">
      <c r="A21" s="132"/>
      <c r="B21" s="140"/>
      <c r="C21" s="134"/>
      <c r="D21" s="135"/>
    </row>
    <row r="22" spans="1:10" s="19" customFormat="1" ht="20.100000000000001" customHeight="1" x14ac:dyDescent="0.25">
      <c r="A22" s="354" t="s">
        <v>37</v>
      </c>
      <c r="B22" s="354"/>
      <c r="C22" s="354"/>
      <c r="D22" s="354"/>
      <c r="E22" s="114"/>
      <c r="F22" s="114"/>
      <c r="G22" s="114"/>
      <c r="H22" s="114"/>
      <c r="I22" s="114"/>
      <c r="J22" s="114"/>
    </row>
    <row r="23" spans="1:10" s="19" customFormat="1" ht="20.100000000000001" customHeight="1" x14ac:dyDescent="0.25">
      <c r="A23" s="236"/>
      <c r="B23" s="236"/>
      <c r="C23" s="236"/>
      <c r="D23" s="236"/>
      <c r="E23" s="114"/>
      <c r="F23" s="114"/>
      <c r="G23" s="114"/>
      <c r="H23" s="114"/>
      <c r="I23" s="114"/>
      <c r="J23" s="114"/>
    </row>
    <row r="24" spans="1:10" s="60" customFormat="1" ht="30" customHeight="1" x14ac:dyDescent="0.25">
      <c r="A24" s="355" t="s">
        <v>1</v>
      </c>
      <c r="B24" s="355"/>
      <c r="C24" s="356" t="str">
        <f>IF('Príloha č. 1'!$C$6="","",'Príloha č. 1'!$C$6)</f>
        <v/>
      </c>
      <c r="D24" s="356"/>
      <c r="G24" s="61"/>
    </row>
    <row r="25" spans="1:10" s="60" customFormat="1" ht="15" customHeight="1" x14ac:dyDescent="0.25">
      <c r="A25" s="357" t="s">
        <v>2</v>
      </c>
      <c r="B25" s="357"/>
      <c r="C25" s="358" t="str">
        <f>IF('Príloha č. 1'!$C$7="","",'Príloha č. 1'!$C$7)</f>
        <v/>
      </c>
      <c r="D25" s="358"/>
    </row>
    <row r="26" spans="1:10" s="60" customFormat="1" ht="15" customHeight="1" x14ac:dyDescent="0.25">
      <c r="A26" s="357" t="s">
        <v>3</v>
      </c>
      <c r="B26" s="357"/>
      <c r="C26" s="358" t="str">
        <f>IF('Príloha č. 1'!C8:D8="","",'Príloha č. 1'!C8:D8)</f>
        <v/>
      </c>
      <c r="D26" s="358"/>
    </row>
    <row r="27" spans="1:10" s="60" customFormat="1" ht="15" customHeight="1" x14ac:dyDescent="0.25">
      <c r="A27" s="357" t="s">
        <v>4</v>
      </c>
      <c r="B27" s="357"/>
      <c r="C27" s="358" t="str">
        <f>IF('Príloha č. 1'!C9:D9="","",'Príloha č. 1'!C9:D9)</f>
        <v/>
      </c>
      <c r="D27" s="358"/>
    </row>
    <row r="30" spans="1:10" ht="15" customHeight="1" x14ac:dyDescent="0.2">
      <c r="A30" s="41" t="s">
        <v>8</v>
      </c>
      <c r="B30" s="129" t="str">
        <f>IF('Príloha č. 1'!B23:B23="","",'Príloha č. 1'!B23:B23)</f>
        <v/>
      </c>
      <c r="C30" s="235"/>
      <c r="E30" s="41"/>
      <c r="F30" s="41"/>
      <c r="G30" s="41"/>
    </row>
    <row r="31" spans="1:10" ht="15" customHeight="1" x14ac:dyDescent="0.2">
      <c r="A31" s="41" t="s">
        <v>9</v>
      </c>
      <c r="B31" s="32" t="str">
        <f>IF('Príloha č. 1'!B24:B24="","",'Príloha č. 1'!B24:B24)</f>
        <v/>
      </c>
      <c r="C31" s="235"/>
      <c r="E31" s="41"/>
      <c r="F31" s="41"/>
      <c r="G31" s="41"/>
    </row>
    <row r="32" spans="1:10" ht="39.950000000000003" customHeight="1" x14ac:dyDescent="0.2">
      <c r="D32" s="79"/>
    </row>
    <row r="33" spans="1:8" ht="45" customHeight="1" x14ac:dyDescent="0.2">
      <c r="D33" s="234" t="s">
        <v>110</v>
      </c>
      <c r="E33" s="65"/>
      <c r="F33" s="65"/>
      <c r="G33" s="65"/>
    </row>
    <row r="34" spans="1:8" s="62" customFormat="1" x14ac:dyDescent="0.2">
      <c r="A34" s="359" t="s">
        <v>10</v>
      </c>
      <c r="B34" s="359"/>
      <c r="C34" s="230"/>
      <c r="D34" s="65"/>
      <c r="E34" s="235"/>
      <c r="F34" s="235"/>
      <c r="G34" s="235"/>
    </row>
    <row r="35" spans="1:8" s="67" customFormat="1" ht="12" customHeight="1" x14ac:dyDescent="0.2">
      <c r="A35" s="63"/>
      <c r="B35" s="64" t="s">
        <v>11</v>
      </c>
      <c r="C35" s="64"/>
      <c r="D35" s="50"/>
      <c r="E35" s="235"/>
      <c r="F35" s="235"/>
      <c r="G35" s="235"/>
      <c r="H35" s="65"/>
    </row>
  </sheetData>
  <mergeCells count="20">
    <mergeCell ref="A34:B34"/>
    <mergeCell ref="B20:C20"/>
    <mergeCell ref="A25:B25"/>
    <mergeCell ref="C25:D25"/>
    <mergeCell ref="A26:B26"/>
    <mergeCell ref="C26:D26"/>
    <mergeCell ref="A27:B27"/>
    <mergeCell ref="C27:D27"/>
    <mergeCell ref="A24:B24"/>
    <mergeCell ref="C24:D24"/>
    <mergeCell ref="A8:B8"/>
    <mergeCell ref="C8:D8"/>
    <mergeCell ref="A19:C19"/>
    <mergeCell ref="A22:D22"/>
    <mergeCell ref="A1:D1"/>
    <mergeCell ref="A2:D2"/>
    <mergeCell ref="A3:D3"/>
    <mergeCell ref="A5:D5"/>
    <mergeCell ref="A6:B7"/>
    <mergeCell ref="C6:D6"/>
  </mergeCells>
  <conditionalFormatting sqref="B30:B31">
    <cfRule type="containsBlanks" dxfId="35" priority="3">
      <formula>LEN(TRIM(B30))=0</formula>
    </cfRule>
  </conditionalFormatting>
  <conditionalFormatting sqref="C25:D27">
    <cfRule type="containsBlanks" dxfId="34" priority="2">
      <formula>LEN(TRIM(C25))=0</formula>
    </cfRule>
  </conditionalFormatting>
  <conditionalFormatting sqref="C24:D24">
    <cfRule type="containsBlanks" dxfId="33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theme="9" tint="0.39997558519241921"/>
    <pageSetUpPr fitToPage="1"/>
  </sheetPr>
  <dimension ref="A1:W24"/>
  <sheetViews>
    <sheetView showGridLines="0" zoomScaleNormal="100" workbookViewId="0">
      <selection activeCell="D8" sqref="D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4" t="s">
        <v>12</v>
      </c>
      <c r="B1" s="344"/>
    </row>
    <row r="2" spans="1:23" ht="37.5" customHeight="1" x14ac:dyDescent="0.2">
      <c r="A2" s="345" t="str">
        <f>'Príloha č. 1'!A2:B2</f>
        <v>Oplachové a perfúzne roztoky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23" s="42" customFormat="1" ht="35.1" customHeight="1" x14ac:dyDescent="0.25">
      <c r="A3" s="346" t="s">
        <v>44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23" s="23" customFormat="1" ht="30" customHeight="1" thickBot="1" x14ac:dyDescent="0.25">
      <c r="A4" s="371" t="s">
        <v>160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M4" s="43"/>
      <c r="N4" s="43"/>
      <c r="Q4" s="43"/>
      <c r="R4" s="43"/>
      <c r="W4" s="43"/>
    </row>
    <row r="5" spans="1:23" s="44" customFormat="1" ht="18.75" customHeight="1" x14ac:dyDescent="0.25">
      <c r="A5" s="372" t="s">
        <v>40</v>
      </c>
      <c r="B5" s="374" t="s">
        <v>39</v>
      </c>
      <c r="C5" s="376" t="s">
        <v>41</v>
      </c>
      <c r="D5" s="378" t="s">
        <v>84</v>
      </c>
      <c r="E5" s="380" t="s">
        <v>83</v>
      </c>
      <c r="F5" s="381"/>
      <c r="G5" s="381"/>
      <c r="H5" s="381"/>
      <c r="I5" s="382" t="s">
        <v>109</v>
      </c>
      <c r="J5" s="383"/>
      <c r="K5" s="384"/>
    </row>
    <row r="6" spans="1:23" s="44" customFormat="1" ht="43.5" customHeight="1" x14ac:dyDescent="0.25">
      <c r="A6" s="373"/>
      <c r="B6" s="375"/>
      <c r="C6" s="377"/>
      <c r="D6" s="379"/>
      <c r="E6" s="45" t="s">
        <v>42</v>
      </c>
      <c r="F6" s="45" t="s">
        <v>90</v>
      </c>
      <c r="G6" s="46" t="s">
        <v>99</v>
      </c>
      <c r="H6" s="75" t="s">
        <v>43</v>
      </c>
      <c r="I6" s="77" t="s">
        <v>42</v>
      </c>
      <c r="J6" s="46" t="s">
        <v>99</v>
      </c>
      <c r="K6" s="69" t="s">
        <v>43</v>
      </c>
    </row>
    <row r="7" spans="1:23" s="50" customFormat="1" ht="12" customHeight="1" x14ac:dyDescent="0.25">
      <c r="A7" s="70" t="s">
        <v>26</v>
      </c>
      <c r="B7" s="47" t="s">
        <v>27</v>
      </c>
      <c r="C7" s="48" t="s">
        <v>28</v>
      </c>
      <c r="D7" s="49" t="s">
        <v>29</v>
      </c>
      <c r="E7" s="72" t="s">
        <v>30</v>
      </c>
      <c r="F7" s="166" t="s">
        <v>31</v>
      </c>
      <c r="G7" s="73" t="s">
        <v>32</v>
      </c>
      <c r="H7" s="76" t="s">
        <v>33</v>
      </c>
      <c r="I7" s="78" t="s">
        <v>34</v>
      </c>
      <c r="J7" s="167" t="s">
        <v>35</v>
      </c>
      <c r="K7" s="74" t="s">
        <v>52</v>
      </c>
    </row>
    <row r="8" spans="1:23" s="51" customFormat="1" ht="35.1" customHeight="1" thickBot="1" x14ac:dyDescent="0.3">
      <c r="A8" s="257" t="s">
        <v>26</v>
      </c>
      <c r="B8" s="258" t="s">
        <v>149</v>
      </c>
      <c r="C8" s="259" t="s">
        <v>38</v>
      </c>
      <c r="D8" s="437">
        <v>8000</v>
      </c>
      <c r="E8" s="260"/>
      <c r="F8" s="273"/>
      <c r="G8" s="261">
        <f>E8*F8</f>
        <v>0</v>
      </c>
      <c r="H8" s="262">
        <f>E8+G8</f>
        <v>0</v>
      </c>
      <c r="I8" s="263">
        <f>D8*E8</f>
        <v>0</v>
      </c>
      <c r="J8" s="264">
        <f>F8*I8</f>
        <v>0</v>
      </c>
      <c r="K8" s="265">
        <f>I8+J8</f>
        <v>0</v>
      </c>
    </row>
    <row r="9" spans="1:23" s="71" customFormat="1" ht="24.95" customHeight="1" thickBot="1" x14ac:dyDescent="0.3">
      <c r="A9" s="175"/>
      <c r="B9" s="175"/>
      <c r="C9" s="175"/>
      <c r="D9" s="176"/>
      <c r="E9" s="369" t="s">
        <v>98</v>
      </c>
      <c r="F9" s="369"/>
      <c r="G9" s="369"/>
      <c r="H9" s="370"/>
      <c r="I9" s="238">
        <f>SUM(I8:I8)</f>
        <v>0</v>
      </c>
      <c r="J9" s="175"/>
      <c r="K9" s="237">
        <f>SUM(K8:K8)</f>
        <v>0</v>
      </c>
    </row>
    <row r="10" spans="1:23" s="59" customFormat="1" ht="11.25" customHeight="1" x14ac:dyDescent="0.2">
      <c r="A10" s="52"/>
      <c r="B10" s="53"/>
      <c r="C10" s="54"/>
      <c r="D10" s="55"/>
      <c r="E10" s="56"/>
      <c r="F10" s="56"/>
      <c r="G10" s="57"/>
      <c r="H10" s="57"/>
      <c r="I10" s="56"/>
      <c r="J10" s="56"/>
      <c r="K10" s="58"/>
    </row>
    <row r="11" spans="1:23" s="19" customFormat="1" ht="19.5" customHeight="1" x14ac:dyDescent="0.25">
      <c r="A11" s="354" t="s">
        <v>37</v>
      </c>
      <c r="B11" s="354"/>
      <c r="C11" s="354"/>
      <c r="D11" s="354"/>
      <c r="E11" s="354"/>
      <c r="F11" s="354"/>
      <c r="G11" s="354"/>
    </row>
    <row r="12" spans="1:23" s="19" customFormat="1" ht="9" customHeight="1" x14ac:dyDescent="0.25">
      <c r="A12" s="165"/>
      <c r="B12" s="165"/>
      <c r="C12" s="165"/>
      <c r="D12" s="165"/>
      <c r="E12" s="165"/>
      <c r="F12" s="165"/>
      <c r="G12" s="165"/>
    </row>
    <row r="13" spans="1:23" s="60" customFormat="1" ht="15.75" customHeight="1" x14ac:dyDescent="0.25">
      <c r="A13" s="355" t="s">
        <v>1</v>
      </c>
      <c r="B13" s="355"/>
      <c r="C13" s="386" t="str">
        <f>IF('Príloha č. 1'!$C$6="","",'Príloha č. 1'!$C$6)</f>
        <v/>
      </c>
      <c r="D13" s="386"/>
      <c r="E13" s="386"/>
      <c r="F13" s="386"/>
      <c r="G13" s="386"/>
    </row>
    <row r="14" spans="1:23" s="60" customFormat="1" ht="15.75" customHeight="1" x14ac:dyDescent="0.25">
      <c r="A14" s="357" t="s">
        <v>2</v>
      </c>
      <c r="B14" s="357"/>
      <c r="C14" s="387" t="str">
        <f>IF('Príloha č. 1'!$C$7="","",'Príloha č. 1'!$C$7)</f>
        <v/>
      </c>
      <c r="D14" s="387"/>
      <c r="E14" s="387"/>
      <c r="F14" s="387"/>
      <c r="G14" s="387"/>
    </row>
    <row r="15" spans="1:23" s="60" customFormat="1" ht="15.75" customHeight="1" x14ac:dyDescent="0.25">
      <c r="A15" s="357" t="s">
        <v>3</v>
      </c>
      <c r="B15" s="357"/>
      <c r="C15" s="388" t="str">
        <f>IF('Príloha č. 1'!C8:D8="","",'Príloha č. 1'!C8:D8)</f>
        <v/>
      </c>
      <c r="D15" s="388"/>
      <c r="E15" s="388"/>
      <c r="F15" s="388"/>
      <c r="G15" s="388"/>
    </row>
    <row r="16" spans="1:23" s="60" customFormat="1" ht="15.75" customHeight="1" x14ac:dyDescent="0.25">
      <c r="A16" s="357" t="s">
        <v>4</v>
      </c>
      <c r="B16" s="357"/>
      <c r="C16" s="388" t="str">
        <f>IF('Príloha č. 1'!C9:D9="","",'Príloha č. 1'!C9:D9)</f>
        <v/>
      </c>
      <c r="D16" s="388"/>
      <c r="E16" s="388"/>
      <c r="F16" s="388"/>
      <c r="G16" s="388"/>
    </row>
    <row r="19" spans="1:11" ht="15.75" customHeight="1" x14ac:dyDescent="0.2">
      <c r="A19" s="41" t="s">
        <v>8</v>
      </c>
      <c r="B19" s="164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0"/>
    </row>
    <row r="22" spans="1:11" ht="30" customHeight="1" x14ac:dyDescent="0.2">
      <c r="I22" s="385" t="s">
        <v>110</v>
      </c>
      <c r="J22" s="385"/>
      <c r="K22" s="385"/>
    </row>
    <row r="23" spans="1:11" s="62" customFormat="1" ht="11.25" x14ac:dyDescent="0.2">
      <c r="A23" s="359" t="s">
        <v>10</v>
      </c>
      <c r="B23" s="359"/>
    </row>
    <row r="24" spans="1:11" s="67" customFormat="1" ht="12" customHeight="1" x14ac:dyDescent="0.2">
      <c r="A24" s="63"/>
      <c r="B24" s="64" t="s">
        <v>11</v>
      </c>
      <c r="C24" s="65"/>
      <c r="D24" s="66"/>
    </row>
  </sheetData>
  <mergeCells count="22"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E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32" priority="4" operator="greaterThan">
      <formula>2560820</formula>
    </cfRule>
  </conditionalFormatting>
  <conditionalFormatting sqref="B19:B20">
    <cfRule type="containsBlanks" dxfId="31" priority="3">
      <formula>LEN(TRIM(B19))=0</formula>
    </cfRule>
  </conditionalFormatting>
  <conditionalFormatting sqref="E10:F10">
    <cfRule type="cellIs" dxfId="30" priority="2" operator="greaterThan">
      <formula>2560820</formula>
    </cfRule>
  </conditionalFormatting>
  <conditionalFormatting sqref="C13:G16">
    <cfRule type="containsBlanks" dxfId="29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20</vt:i4>
      </vt:variant>
    </vt:vector>
  </HeadingPairs>
  <TitlesOfParts>
    <vt:vector size="40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 Príloha č. 5 - časť č. 1</vt:lpstr>
      <vt:lpstr> Príloha č. 5 - časť č. 2</vt:lpstr>
      <vt:lpstr> Príloha č. 5 - časť č. 3</vt:lpstr>
      <vt:lpstr> Príloha č. 5 - časť č. 4</vt:lpstr>
      <vt:lpstr> Príloha č. 5 - časť č. 5</vt:lpstr>
      <vt:lpstr> Príloha č. 6 - časť č. 1</vt:lpstr>
      <vt:lpstr> Príloha č. 6 - časť č. 2</vt:lpstr>
      <vt:lpstr> Príloha č. 6 - časť č. 3</vt:lpstr>
      <vt:lpstr>Príloha č. 6 - časť č. 4</vt:lpstr>
      <vt:lpstr>Príloha č. 6 - časť č. 5</vt:lpstr>
      <vt:lpstr>Príloha č. 7</vt:lpstr>
      <vt:lpstr>Príloha č. 8</vt:lpstr>
      <vt:lpstr>' Príloha č. 5 - časť č. 1'!Oblasť_tlače</vt:lpstr>
      <vt:lpstr>' Príloha č. 5 - časť č. 2'!Oblasť_tlače</vt:lpstr>
      <vt:lpstr>' Príloha č. 5 - časť č. 3'!Oblasť_tlače</vt:lpstr>
      <vt:lpstr>' Príloha č. 5 - časť č. 4'!Oblasť_tlače</vt:lpstr>
      <vt:lpstr>' Príloha č. 5 - časť č. 5'!Oblasť_tlače</vt:lpstr>
      <vt:lpstr>' Príloha č. 6 - časť č. 1'!Oblasť_tlače</vt:lpstr>
      <vt:lpstr>' Príloha č. 6 - časť č. 2'!Oblasť_tlače</vt:lpstr>
      <vt:lpstr>' Príloha č. 6 - časť č. 3'!Oblasť_tlače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4 - časť 3'!Oblasť_tlače</vt:lpstr>
      <vt:lpstr>'Príloha č. 4 - časť 4'!Oblasť_tlače</vt:lpstr>
      <vt:lpstr>'Príloha č. 4 - časť 5'!Oblasť_tlače</vt:lpstr>
      <vt:lpstr>'Príloha č. 6 - časť č. 4'!Oblasť_tlače</vt:lpstr>
      <vt:lpstr>'Príloha č. 6 - časť č. 5'!Oblasť_tlače</vt:lpstr>
      <vt:lpstr>'Príloha č. 7'!Oblasť_tlače</vt:lpstr>
      <vt:lpstr>'Príloha č. 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cp:lastPrinted>2019-06-11T06:33:50Z</cp:lastPrinted>
  <dcterms:created xsi:type="dcterms:W3CDTF">2015-02-18T09:10:07Z</dcterms:created>
  <dcterms:modified xsi:type="dcterms:W3CDTF">2019-06-11T07:20:27Z</dcterms:modified>
</cp:coreProperties>
</file>