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https://vucbb-my.sharepoint.com/personal/terezia_vasickova_bbsk_sk/Documents/Pracovná plocha/POTRAVINY/nadlimitné/ZSS Harmónia Lučenec/"/>
    </mc:Choice>
  </mc:AlternateContent>
  <xr:revisionPtr revIDLastSave="481" documentId="11_F57AD29337209A0AD314A9AE36E766F6890DBFD5" xr6:coauthVersionLast="47" xr6:coauthVersionMax="47" xr10:uidLastSave="{EF7B0A19-DA86-4529-882C-D5C1CDC3A298}"/>
  <bookViews>
    <workbookView xWindow="-120" yWindow="-120" windowWidth="29040" windowHeight="15720" tabRatio="757" xr2:uid="{00000000-000D-0000-FFFF-FFFF00000000}"/>
  </bookViews>
  <sheets>
    <sheet name="Ovocie a zelenina" sheetId="4" r:id="rId1"/>
    <sheet name="Chlieb a pečivo" sheetId="32" r:id="rId2"/>
    <sheet name="Mlieko a mliečne výrobky" sheetId="33" r:id="rId3"/>
    <sheet name="Mrazené mäso" sheetId="34" r:id="rId4"/>
    <sheet name="Mrazené ryby" sheetId="35" r:id="rId5"/>
    <sheet name="Mrazené polotovary" sheetId="36" r:id="rId6"/>
    <sheet name="Cestoviny" sheetId="37" r:id="rId7"/>
    <sheet name="Trvanlivé potraviny" sheetId="38" r:id="rId8"/>
    <sheet name="Zákusky" sheetId="39" r:id="rId9"/>
  </sheets>
  <definedNames>
    <definedName name="Bryndza" localSheetId="6">IFERROR(IF(#REF!="áno", TRUE, FALSE),FALSE)</definedName>
    <definedName name="Bryndza" localSheetId="1">IFERROR(IF(#REF!="áno", TRUE, FALSE),FALSE)</definedName>
    <definedName name="Bryndza" localSheetId="2">IFERROR(IF(#REF!="áno", TRUE, FALSE),FALSE)</definedName>
    <definedName name="Bryndza" localSheetId="3">IFERROR(IF(#REF!="áno", TRUE, FALSE),FALSE)</definedName>
    <definedName name="Bryndza" localSheetId="5">IFERROR(IF(#REF!="áno", TRUE, FALSE),FALSE)</definedName>
    <definedName name="Bryndza" localSheetId="4">IFERROR(IF(#REF!="áno", TRUE, FALSE),FALSE)</definedName>
    <definedName name="Bryndza" localSheetId="7">IFERROR(IF(#REF!="áno", TRUE, FALSE),FALSE)</definedName>
    <definedName name="Bryndza" localSheetId="8">IFERROR(IF(#REF!="áno", TRUE, FALSE),FALSE)</definedName>
    <definedName name="Bryndza">IFERROR(IF(#REF!="áno", TRUE, FALSE),FALSE)</definedName>
    <definedName name="hodZvýrazniť" localSheetId="6">IFERROR(IF(#REF!="áno", TRUE, FALSE),FALSE)</definedName>
    <definedName name="hodZvýrazniť" localSheetId="1">IFERROR(IF(#REF!="áno", TRUE, FALSE),FALSE)</definedName>
    <definedName name="hodZvýrazniť" localSheetId="2">IFERROR(IF(#REF!="áno", TRUE, FALSE),FALSE)</definedName>
    <definedName name="hodZvýrazniť" localSheetId="3">IFERROR(IF(#REF!="áno", TRUE, FALSE),FALSE)</definedName>
    <definedName name="hodZvýrazniť" localSheetId="5">IFERROR(IF(#REF!="áno", TRUE, FALSE),FALSE)</definedName>
    <definedName name="hodZvýrazniť" localSheetId="4">IFERROR(IF(#REF!="áno", TRUE, FALSE),FALSE)</definedName>
    <definedName name="hodZvýrazniť" localSheetId="7">IFERROR(IF(#REF!="áno", TRUE, FALSE),FALSE)</definedName>
    <definedName name="hodZvýrazniť" localSheetId="8">IFERROR(IF(#REF!="áno", TRUE, FALSE),FALSE)</definedName>
    <definedName name="hodZvýrazniť">IFERROR(IF(#REF!="áno", TRUE, FALSE),FALSE)</definedName>
    <definedName name="NadpisStĺpca1" localSheetId="5">#REF!</definedName>
    <definedName name="NadpisStĺpca1" localSheetId="4">#REF!</definedName>
    <definedName name="NadpisStĺpca1" localSheetId="8">#REF!</definedName>
    <definedName name="NadpisStĺpca1">#REF!</definedName>
    <definedName name="peičvo" localSheetId="5">#REF!</definedName>
    <definedName name="peičvo" localSheetId="4">#REF!</definedName>
    <definedName name="peičvo" localSheetId="8">#REF!</definedName>
    <definedName name="peičv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34" l="1"/>
  <c r="J28" i="34" s="1"/>
  <c r="H47" i="36" l="1"/>
  <c r="J47" i="36" s="1"/>
  <c r="H36" i="36" l="1"/>
  <c r="J36" i="36" s="1"/>
  <c r="H46" i="36" l="1"/>
  <c r="J46" i="36" s="1"/>
  <c r="H24" i="33" l="1"/>
  <c r="J24" i="33" s="1"/>
  <c r="H35" i="33"/>
  <c r="J35" i="33" s="1"/>
  <c r="H34" i="33"/>
  <c r="H36" i="33"/>
  <c r="G41" i="39" l="1"/>
  <c r="I41" i="39" s="1"/>
  <c r="H41" i="32" l="1"/>
  <c r="J41" i="32" s="1"/>
  <c r="J33" i="32"/>
  <c r="H33" i="32"/>
  <c r="H32" i="32"/>
  <c r="J32" i="32" s="1"/>
  <c r="H29" i="32"/>
  <c r="J29" i="32" s="1"/>
  <c r="H27" i="32"/>
  <c r="H28" i="32"/>
  <c r="H43" i="33" l="1"/>
  <c r="H40" i="33"/>
  <c r="J40" i="33" s="1"/>
  <c r="H44" i="33"/>
  <c r="J44" i="33" s="1"/>
  <c r="J52" i="4" l="1"/>
  <c r="J53" i="4"/>
  <c r="H39" i="4"/>
  <c r="J39" i="4" s="1"/>
  <c r="H54" i="4"/>
  <c r="J54" i="4" s="1"/>
  <c r="H53" i="4"/>
  <c r="H52" i="4"/>
  <c r="H51" i="4"/>
  <c r="J51" i="4" s="1"/>
  <c r="H50" i="4"/>
  <c r="J50" i="4" s="1"/>
  <c r="H38" i="4"/>
  <c r="J38" i="4" s="1"/>
  <c r="H18" i="4"/>
  <c r="J18" i="4" s="1"/>
  <c r="H19" i="4"/>
  <c r="J19" i="4" s="1"/>
  <c r="H20" i="4"/>
  <c r="J20" i="4" s="1"/>
  <c r="H21" i="4"/>
  <c r="J21" i="4" s="1"/>
  <c r="H22" i="4"/>
  <c r="J22" i="4" s="1"/>
  <c r="H23" i="4"/>
  <c r="J23" i="4" s="1"/>
  <c r="H24" i="4"/>
  <c r="J24" i="4" s="1"/>
  <c r="H25" i="4"/>
  <c r="J25" i="4" s="1"/>
  <c r="H26" i="4"/>
  <c r="J26" i="4" s="1"/>
  <c r="H27" i="4"/>
  <c r="J27" i="4" s="1"/>
  <c r="H28" i="4"/>
  <c r="J28" i="4" s="1"/>
  <c r="H29" i="4"/>
  <c r="J29" i="4" s="1"/>
  <c r="H30" i="4"/>
  <c r="J30" i="4" s="1"/>
  <c r="H31" i="4"/>
  <c r="J31" i="4" s="1"/>
  <c r="H32" i="4"/>
  <c r="J32" i="4" s="1"/>
  <c r="H43" i="4" l="1"/>
  <c r="J43" i="4" s="1"/>
  <c r="G15" i="39" l="1"/>
  <c r="I15" i="39" s="1"/>
  <c r="I44" i="39" s="1"/>
  <c r="G16" i="39"/>
  <c r="I16" i="39" s="1"/>
  <c r="G17" i="39"/>
  <c r="I17" i="39" s="1"/>
  <c r="G18" i="39"/>
  <c r="I18" i="39" s="1"/>
  <c r="G19" i="39"/>
  <c r="I19" i="39" s="1"/>
  <c r="G20" i="39"/>
  <c r="I20" i="39" s="1"/>
  <c r="G21" i="39"/>
  <c r="I21" i="39" s="1"/>
  <c r="G22" i="39"/>
  <c r="I22" i="39" s="1"/>
  <c r="G23" i="39"/>
  <c r="I23" i="39" s="1"/>
  <c r="G24" i="39"/>
  <c r="I24" i="39" s="1"/>
  <c r="G25" i="39"/>
  <c r="I25" i="39" s="1"/>
  <c r="G26" i="39"/>
  <c r="I26" i="39" s="1"/>
  <c r="G27" i="39"/>
  <c r="I27" i="39" s="1"/>
  <c r="G28" i="39"/>
  <c r="I28" i="39" s="1"/>
  <c r="G29" i="39"/>
  <c r="I29" i="39" s="1"/>
  <c r="G30" i="39"/>
  <c r="I30" i="39" s="1"/>
  <c r="G31" i="39"/>
  <c r="I31" i="39" s="1"/>
  <c r="G32" i="39"/>
  <c r="I32" i="39" s="1"/>
  <c r="G33" i="39"/>
  <c r="I33" i="39" s="1"/>
  <c r="G34" i="39"/>
  <c r="I34" i="39" s="1"/>
  <c r="G35" i="39"/>
  <c r="I35" i="39" s="1"/>
  <c r="G36" i="39"/>
  <c r="I36" i="39" s="1"/>
  <c r="G37" i="39"/>
  <c r="I37" i="39" s="1"/>
  <c r="G38" i="39"/>
  <c r="I38" i="39" s="1"/>
  <c r="G39" i="39"/>
  <c r="I39" i="39" s="1"/>
  <c r="G40" i="39"/>
  <c r="I40" i="39" s="1"/>
  <c r="G42" i="39"/>
  <c r="I42" i="39" s="1"/>
  <c r="G43" i="39"/>
  <c r="I43" i="39" s="1"/>
  <c r="G44" i="39" l="1"/>
  <c r="H14" i="38"/>
  <c r="J14" i="38" s="1"/>
  <c r="J206" i="38" s="1"/>
  <c r="H15" i="38"/>
  <c r="J15" i="38" s="1"/>
  <c r="H16" i="38"/>
  <c r="J16" i="38" s="1"/>
  <c r="H17" i="38"/>
  <c r="J17" i="38" s="1"/>
  <c r="H18" i="38"/>
  <c r="J18" i="38" s="1"/>
  <c r="H19" i="38"/>
  <c r="J19" i="38" s="1"/>
  <c r="H20" i="38"/>
  <c r="J20" i="38" s="1"/>
  <c r="H21" i="38"/>
  <c r="J21" i="38" s="1"/>
  <c r="H22" i="38"/>
  <c r="J22" i="38" s="1"/>
  <c r="H23" i="38"/>
  <c r="J23" i="38" s="1"/>
  <c r="H24" i="38"/>
  <c r="J24" i="38" s="1"/>
  <c r="H25" i="38"/>
  <c r="J25" i="38" s="1"/>
  <c r="H26" i="38"/>
  <c r="J26" i="38" s="1"/>
  <c r="H27" i="38"/>
  <c r="J27" i="38" s="1"/>
  <c r="H28" i="38"/>
  <c r="J28" i="38" s="1"/>
  <c r="H29" i="38"/>
  <c r="J29" i="38" s="1"/>
  <c r="H30" i="38"/>
  <c r="J30" i="38" s="1"/>
  <c r="H31" i="38"/>
  <c r="J31" i="38" s="1"/>
  <c r="H32" i="38"/>
  <c r="J32" i="38" s="1"/>
  <c r="H33" i="38"/>
  <c r="J33" i="38" s="1"/>
  <c r="H34" i="38"/>
  <c r="J34" i="38" s="1"/>
  <c r="H35" i="38"/>
  <c r="J35" i="38" s="1"/>
  <c r="H36" i="38"/>
  <c r="J36" i="38" s="1"/>
  <c r="H37" i="38"/>
  <c r="J37" i="38" s="1"/>
  <c r="H38" i="38"/>
  <c r="J38" i="38" s="1"/>
  <c r="H39" i="38"/>
  <c r="J39" i="38" s="1"/>
  <c r="H40" i="38"/>
  <c r="J40" i="38" s="1"/>
  <c r="H41" i="38"/>
  <c r="J41" i="38" s="1"/>
  <c r="H42" i="38"/>
  <c r="J42" i="38" s="1"/>
  <c r="H43" i="38"/>
  <c r="J43" i="38" s="1"/>
  <c r="H44" i="38"/>
  <c r="J44" i="38" s="1"/>
  <c r="H45" i="38"/>
  <c r="J45" i="38" s="1"/>
  <c r="H46" i="38"/>
  <c r="J46" i="38" s="1"/>
  <c r="H47" i="38"/>
  <c r="J47" i="38" s="1"/>
  <c r="H48" i="38"/>
  <c r="J48" i="38" s="1"/>
  <c r="H49" i="38"/>
  <c r="J49" i="38" s="1"/>
  <c r="H50" i="38"/>
  <c r="J50" i="38" s="1"/>
  <c r="H51" i="38"/>
  <c r="J51" i="38" s="1"/>
  <c r="H52" i="38"/>
  <c r="J52" i="38" s="1"/>
  <c r="H53" i="38"/>
  <c r="J53" i="38" s="1"/>
  <c r="H54" i="38"/>
  <c r="J54" i="38" s="1"/>
  <c r="H55" i="38"/>
  <c r="J55" i="38" s="1"/>
  <c r="H56" i="38"/>
  <c r="J56" i="38" s="1"/>
  <c r="H57" i="38"/>
  <c r="J57" i="38" s="1"/>
  <c r="H58" i="38"/>
  <c r="J58" i="38" s="1"/>
  <c r="H59" i="38"/>
  <c r="J59" i="38" s="1"/>
  <c r="H60" i="38"/>
  <c r="J60" i="38" s="1"/>
  <c r="H61" i="38"/>
  <c r="J61" i="38" s="1"/>
  <c r="H62" i="38"/>
  <c r="J62" i="38" s="1"/>
  <c r="H63" i="38"/>
  <c r="J63" i="38" s="1"/>
  <c r="H64" i="38"/>
  <c r="J64" i="38" s="1"/>
  <c r="H65" i="38"/>
  <c r="J65" i="38" s="1"/>
  <c r="H66" i="38"/>
  <c r="J66" i="38" s="1"/>
  <c r="H67" i="38"/>
  <c r="J67" i="38" s="1"/>
  <c r="H68" i="38"/>
  <c r="J68" i="38" s="1"/>
  <c r="H69" i="38"/>
  <c r="J69" i="38" s="1"/>
  <c r="H70" i="38"/>
  <c r="J70" i="38" s="1"/>
  <c r="H71" i="38"/>
  <c r="J71" i="38" s="1"/>
  <c r="H72" i="38"/>
  <c r="J72" i="38" s="1"/>
  <c r="H73" i="38"/>
  <c r="J73" i="38" s="1"/>
  <c r="H74" i="38"/>
  <c r="J74" i="38" s="1"/>
  <c r="H75" i="38"/>
  <c r="J75" i="38" s="1"/>
  <c r="H76" i="38"/>
  <c r="J76" i="38" s="1"/>
  <c r="H77" i="38"/>
  <c r="J77" i="38"/>
  <c r="H78" i="38"/>
  <c r="J78" i="38" s="1"/>
  <c r="H79" i="38"/>
  <c r="J79" i="38" s="1"/>
  <c r="H80" i="38"/>
  <c r="J80" i="38" s="1"/>
  <c r="H81" i="38"/>
  <c r="J81" i="38" s="1"/>
  <c r="H82" i="38"/>
  <c r="J82" i="38" s="1"/>
  <c r="H83" i="38"/>
  <c r="J83" i="38" s="1"/>
  <c r="H84" i="38"/>
  <c r="J84" i="38" s="1"/>
  <c r="H85" i="38"/>
  <c r="J85" i="38" s="1"/>
  <c r="H86" i="38"/>
  <c r="J86" i="38" s="1"/>
  <c r="H87" i="38"/>
  <c r="J87" i="38" s="1"/>
  <c r="H88" i="38"/>
  <c r="J88" i="38" s="1"/>
  <c r="H89" i="38"/>
  <c r="J89" i="38" s="1"/>
  <c r="H90" i="38"/>
  <c r="J90" i="38" s="1"/>
  <c r="H91" i="38"/>
  <c r="J91" i="38" s="1"/>
  <c r="H92" i="38"/>
  <c r="J92" i="38" s="1"/>
  <c r="H93" i="38"/>
  <c r="J93" i="38" s="1"/>
  <c r="H94" i="38"/>
  <c r="J94" i="38" s="1"/>
  <c r="H95" i="38"/>
  <c r="J95" i="38" s="1"/>
  <c r="H96" i="38"/>
  <c r="J96" i="38" s="1"/>
  <c r="H97" i="38"/>
  <c r="J97" i="38" s="1"/>
  <c r="H99" i="38"/>
  <c r="J99" i="38" s="1"/>
  <c r="H100" i="38"/>
  <c r="J100" i="38" s="1"/>
  <c r="H101" i="38"/>
  <c r="J101" i="38" s="1"/>
  <c r="H102" i="38"/>
  <c r="J102" i="38" s="1"/>
  <c r="H104" i="38"/>
  <c r="J104" i="38" s="1"/>
  <c r="H105" i="38"/>
  <c r="J105" i="38" s="1"/>
  <c r="H103" i="38"/>
  <c r="J103" i="38" s="1"/>
  <c r="H106" i="38"/>
  <c r="J106" i="38" s="1"/>
  <c r="H107" i="38"/>
  <c r="J107" i="38" s="1"/>
  <c r="H108" i="38"/>
  <c r="J108" i="38" s="1"/>
  <c r="H109" i="38"/>
  <c r="J109" i="38" s="1"/>
  <c r="H110" i="38"/>
  <c r="J110" i="38" s="1"/>
  <c r="H111" i="38"/>
  <c r="J111" i="38" s="1"/>
  <c r="H112" i="38"/>
  <c r="J112" i="38" s="1"/>
  <c r="H113" i="38"/>
  <c r="J113" i="38" s="1"/>
  <c r="H114" i="38"/>
  <c r="J114" i="38" s="1"/>
  <c r="H115" i="38"/>
  <c r="J115" i="38" s="1"/>
  <c r="H116" i="38"/>
  <c r="J116" i="38" s="1"/>
  <c r="H117" i="38"/>
  <c r="J117" i="38" s="1"/>
  <c r="H118" i="38"/>
  <c r="J118" i="38" s="1"/>
  <c r="H119" i="38"/>
  <c r="J119" i="38" s="1"/>
  <c r="H120" i="38"/>
  <c r="J120" i="38" s="1"/>
  <c r="H121" i="38"/>
  <c r="J121" i="38" s="1"/>
  <c r="H122" i="38"/>
  <c r="J122" i="38" s="1"/>
  <c r="H123" i="38"/>
  <c r="J123" i="38" s="1"/>
  <c r="H124" i="38"/>
  <c r="J124" i="38" s="1"/>
  <c r="H125" i="38"/>
  <c r="J125" i="38" s="1"/>
  <c r="H126" i="38"/>
  <c r="J126" i="38" s="1"/>
  <c r="H127" i="38"/>
  <c r="J127" i="38" s="1"/>
  <c r="H128" i="38"/>
  <c r="J128" i="38" s="1"/>
  <c r="H129" i="38"/>
  <c r="J129" i="38" s="1"/>
  <c r="H130" i="38"/>
  <c r="J130" i="38" s="1"/>
  <c r="H131" i="38"/>
  <c r="J131" i="38" s="1"/>
  <c r="H132" i="38"/>
  <c r="J132" i="38" s="1"/>
  <c r="H133" i="38"/>
  <c r="J133" i="38" s="1"/>
  <c r="H134" i="38"/>
  <c r="J134" i="38" s="1"/>
  <c r="H135" i="38"/>
  <c r="J135" i="38" s="1"/>
  <c r="H136" i="38"/>
  <c r="J136" i="38" s="1"/>
  <c r="H137" i="38"/>
  <c r="J137" i="38" s="1"/>
  <c r="H138" i="38"/>
  <c r="J138" i="38" s="1"/>
  <c r="H139" i="38"/>
  <c r="J139" i="38" s="1"/>
  <c r="H140" i="38"/>
  <c r="J140" i="38" s="1"/>
  <c r="H141" i="38"/>
  <c r="J141" i="38" s="1"/>
  <c r="H142" i="38"/>
  <c r="J142" i="38"/>
  <c r="H143" i="38"/>
  <c r="J143" i="38" s="1"/>
  <c r="H144" i="38"/>
  <c r="J144" i="38" s="1"/>
  <c r="H145" i="38"/>
  <c r="J145" i="38" s="1"/>
  <c r="H146" i="38"/>
  <c r="J146" i="38" s="1"/>
  <c r="H147" i="38"/>
  <c r="J147" i="38" s="1"/>
  <c r="H148" i="38"/>
  <c r="J148" i="38" s="1"/>
  <c r="H149" i="38"/>
  <c r="J149" i="38" s="1"/>
  <c r="H150" i="38"/>
  <c r="J150" i="38" s="1"/>
  <c r="H152" i="38"/>
  <c r="J152" i="38" s="1"/>
  <c r="H153" i="38"/>
  <c r="J153" i="38" s="1"/>
  <c r="H154" i="38"/>
  <c r="J154" i="38" s="1"/>
  <c r="H155" i="38"/>
  <c r="J155" i="38" s="1"/>
  <c r="H156" i="38"/>
  <c r="J156" i="38" s="1"/>
  <c r="H157" i="38"/>
  <c r="J157" i="38" s="1"/>
  <c r="H158" i="38"/>
  <c r="J158" i="38"/>
  <c r="H159" i="38"/>
  <c r="J159" i="38" s="1"/>
  <c r="H160" i="38"/>
  <c r="J160" i="38" s="1"/>
  <c r="H161" i="38"/>
  <c r="J161" i="38" s="1"/>
  <c r="H162" i="38"/>
  <c r="J162" i="38" s="1"/>
  <c r="H163" i="38"/>
  <c r="J163" i="38" s="1"/>
  <c r="H164" i="38"/>
  <c r="J164" i="38" s="1"/>
  <c r="H165" i="38"/>
  <c r="J165" i="38" s="1"/>
  <c r="H166" i="38"/>
  <c r="J166" i="38" s="1"/>
  <c r="H167" i="38"/>
  <c r="J167" i="38" s="1"/>
  <c r="H168" i="38"/>
  <c r="J168" i="38" s="1"/>
  <c r="H169" i="38"/>
  <c r="J169" i="38" s="1"/>
  <c r="H170" i="38"/>
  <c r="J170" i="38" s="1"/>
  <c r="H171" i="38"/>
  <c r="J171" i="38" s="1"/>
  <c r="H172" i="38"/>
  <c r="J172" i="38" s="1"/>
  <c r="H173" i="38"/>
  <c r="J173" i="38" s="1"/>
  <c r="H174" i="38"/>
  <c r="J174" i="38" s="1"/>
  <c r="H175" i="38"/>
  <c r="J175" i="38" s="1"/>
  <c r="H176" i="38"/>
  <c r="J176" i="38" s="1"/>
  <c r="H178" i="38"/>
  <c r="J178" i="38" s="1"/>
  <c r="H179" i="38"/>
  <c r="J179" i="38" s="1"/>
  <c r="H180" i="38"/>
  <c r="J180" i="38" s="1"/>
  <c r="H181" i="38"/>
  <c r="J181" i="38" s="1"/>
  <c r="H182" i="38"/>
  <c r="J182" i="38" s="1"/>
  <c r="H183" i="38"/>
  <c r="J183" i="38" s="1"/>
  <c r="H184" i="38"/>
  <c r="J184" i="38" s="1"/>
  <c r="H185" i="38"/>
  <c r="J185" i="38" s="1"/>
  <c r="H186" i="38"/>
  <c r="J186" i="38" s="1"/>
  <c r="H187" i="38"/>
  <c r="J187" i="38" s="1"/>
  <c r="H188" i="38"/>
  <c r="J188" i="38" s="1"/>
  <c r="H189" i="38"/>
  <c r="J189" i="38" s="1"/>
  <c r="H190" i="38"/>
  <c r="J190" i="38" s="1"/>
  <c r="H191" i="38"/>
  <c r="J191" i="38" s="1"/>
  <c r="H192" i="38"/>
  <c r="J192" i="38" s="1"/>
  <c r="H193" i="38"/>
  <c r="J193" i="38" s="1"/>
  <c r="H194" i="38"/>
  <c r="J194" i="38" s="1"/>
  <c r="H195" i="38"/>
  <c r="J195" i="38" s="1"/>
  <c r="H196" i="38"/>
  <c r="J196" i="38" s="1"/>
  <c r="H197" i="38"/>
  <c r="J197" i="38" s="1"/>
  <c r="H198" i="38"/>
  <c r="J198" i="38" s="1"/>
  <c r="H199" i="38"/>
  <c r="J199" i="38" s="1"/>
  <c r="H200" i="38"/>
  <c r="J200" i="38" s="1"/>
  <c r="H201" i="38"/>
  <c r="J201" i="38" s="1"/>
  <c r="H202" i="38"/>
  <c r="J202" i="38" s="1"/>
  <c r="H204" i="38"/>
  <c r="J204" i="38" s="1"/>
  <c r="H205" i="38"/>
  <c r="J205" i="38" s="1"/>
  <c r="H206" i="38" l="1"/>
  <c r="H15" i="37" l="1"/>
  <c r="J15" i="37" s="1"/>
  <c r="J35" i="37" s="1"/>
  <c r="H16" i="37"/>
  <c r="J16" i="37" s="1"/>
  <c r="H17" i="37"/>
  <c r="J17" i="37" s="1"/>
  <c r="H18" i="37"/>
  <c r="J18" i="37" s="1"/>
  <c r="H19" i="37"/>
  <c r="J19" i="37" s="1"/>
  <c r="H20" i="37"/>
  <c r="J20" i="37" s="1"/>
  <c r="H21" i="37"/>
  <c r="J21" i="37" s="1"/>
  <c r="H22" i="37"/>
  <c r="J22" i="37" s="1"/>
  <c r="H23" i="37"/>
  <c r="J23" i="37" s="1"/>
  <c r="H24" i="37"/>
  <c r="J24" i="37" s="1"/>
  <c r="H25" i="37"/>
  <c r="J25" i="37" s="1"/>
  <c r="H26" i="37"/>
  <c r="J26" i="37" s="1"/>
  <c r="H27" i="37"/>
  <c r="J27" i="37" s="1"/>
  <c r="H28" i="37"/>
  <c r="J28" i="37" s="1"/>
  <c r="H29" i="37"/>
  <c r="J29" i="37" s="1"/>
  <c r="H30" i="37"/>
  <c r="J30" i="37" s="1"/>
  <c r="H31" i="37"/>
  <c r="J31" i="37" s="1"/>
  <c r="H32" i="37"/>
  <c r="J32" i="37" s="1"/>
  <c r="H33" i="37"/>
  <c r="J33" i="37" s="1"/>
  <c r="H34" i="37"/>
  <c r="J34" i="37" s="1"/>
  <c r="H35" i="37" l="1"/>
  <c r="H15" i="36"/>
  <c r="J15" i="36" s="1"/>
  <c r="J49" i="36" s="1"/>
  <c r="H16" i="36"/>
  <c r="J16" i="36"/>
  <c r="H17" i="36"/>
  <c r="J17" i="36" s="1"/>
  <c r="H18" i="36"/>
  <c r="J18" i="36"/>
  <c r="H19" i="36"/>
  <c r="J19" i="36" s="1"/>
  <c r="H20" i="36"/>
  <c r="J20" i="36" s="1"/>
  <c r="H21" i="36"/>
  <c r="J21" i="36" s="1"/>
  <c r="H22" i="36"/>
  <c r="J22" i="36"/>
  <c r="H23" i="36"/>
  <c r="J23" i="36" s="1"/>
  <c r="H24" i="36"/>
  <c r="J24" i="36" s="1"/>
  <c r="H25" i="36"/>
  <c r="J25" i="36" s="1"/>
  <c r="H26" i="36"/>
  <c r="J26" i="36"/>
  <c r="H27" i="36"/>
  <c r="J27" i="36"/>
  <c r="H28" i="36"/>
  <c r="J28" i="36"/>
  <c r="H29" i="36"/>
  <c r="J29" i="36"/>
  <c r="H30" i="36"/>
  <c r="J30" i="36" s="1"/>
  <c r="H31" i="36"/>
  <c r="J31" i="36"/>
  <c r="H32" i="36"/>
  <c r="J32" i="36"/>
  <c r="H33" i="36"/>
  <c r="J33" i="36"/>
  <c r="H34" i="36"/>
  <c r="J34" i="36"/>
  <c r="H35" i="36"/>
  <c r="J35" i="36" s="1"/>
  <c r="H37" i="36"/>
  <c r="J37" i="36" s="1"/>
  <c r="H38" i="36"/>
  <c r="J38" i="36" s="1"/>
  <c r="H39" i="36"/>
  <c r="J39" i="36" s="1"/>
  <c r="H40" i="36"/>
  <c r="J40" i="36" s="1"/>
  <c r="H41" i="36"/>
  <c r="J41" i="36" s="1"/>
  <c r="H42" i="36"/>
  <c r="J42" i="36" s="1"/>
  <c r="H43" i="36"/>
  <c r="J43" i="36" s="1"/>
  <c r="H44" i="36"/>
  <c r="J44" i="36" s="1"/>
  <c r="H45" i="36"/>
  <c r="J45" i="36" s="1"/>
  <c r="H48" i="36"/>
  <c r="J48" i="36" s="1"/>
  <c r="H49" i="36"/>
  <c r="H15" i="35" l="1"/>
  <c r="J15" i="35" s="1"/>
  <c r="J19" i="35" s="1"/>
  <c r="H16" i="35"/>
  <c r="J16" i="35" s="1"/>
  <c r="H17" i="35"/>
  <c r="J17" i="35" s="1"/>
  <c r="H18" i="35"/>
  <c r="J18" i="35" s="1"/>
  <c r="H19" i="35" l="1"/>
  <c r="H15" i="34"/>
  <c r="J15" i="34" s="1"/>
  <c r="J48" i="34" s="1"/>
  <c r="H16" i="34"/>
  <c r="J16" i="34" s="1"/>
  <c r="H17" i="34"/>
  <c r="J17" i="34" s="1"/>
  <c r="H18" i="34"/>
  <c r="J18" i="34"/>
  <c r="H19" i="34"/>
  <c r="J19" i="34" s="1"/>
  <c r="H20" i="34"/>
  <c r="J20" i="34" s="1"/>
  <c r="H21" i="34"/>
  <c r="J21" i="34" s="1"/>
  <c r="H22" i="34"/>
  <c r="J22" i="34"/>
  <c r="H23" i="34"/>
  <c r="J23" i="34" s="1"/>
  <c r="H24" i="34"/>
  <c r="J24" i="34" s="1"/>
  <c r="H25" i="34"/>
  <c r="J25" i="34" s="1"/>
  <c r="H26" i="34"/>
  <c r="J26" i="34" s="1"/>
  <c r="H27" i="34"/>
  <c r="J27" i="34" s="1"/>
  <c r="H29" i="34"/>
  <c r="J29" i="34" s="1"/>
  <c r="H30" i="34"/>
  <c r="J30" i="34" s="1"/>
  <c r="H31" i="34"/>
  <c r="J31" i="34" s="1"/>
  <c r="H32" i="34"/>
  <c r="J32" i="34" s="1"/>
  <c r="H33" i="34"/>
  <c r="J33" i="34" s="1"/>
  <c r="H34" i="34"/>
  <c r="J34" i="34" s="1"/>
  <c r="H35" i="34"/>
  <c r="J35" i="34" s="1"/>
  <c r="H36" i="34"/>
  <c r="J36" i="34" s="1"/>
  <c r="H37" i="34"/>
  <c r="J37" i="34" s="1"/>
  <c r="H38" i="34"/>
  <c r="J38" i="34" s="1"/>
  <c r="H39" i="34"/>
  <c r="J39" i="34" s="1"/>
  <c r="H40" i="34"/>
  <c r="J40" i="34" s="1"/>
  <c r="H41" i="34"/>
  <c r="J41" i="34" s="1"/>
  <c r="H42" i="34"/>
  <c r="J42" i="34" s="1"/>
  <c r="H43" i="34"/>
  <c r="J43" i="34" s="1"/>
  <c r="H44" i="34"/>
  <c r="J44" i="34" s="1"/>
  <c r="H45" i="34"/>
  <c r="J45" i="34" s="1"/>
  <c r="H46" i="34"/>
  <c r="J46" i="34" s="1"/>
  <c r="H47" i="34"/>
  <c r="J47" i="34" s="1"/>
  <c r="H48" i="34" l="1"/>
  <c r="H15" i="33" l="1"/>
  <c r="J15" i="33" s="1"/>
  <c r="J54" i="33" s="1"/>
  <c r="H16" i="33"/>
  <c r="J16" i="33" s="1"/>
  <c r="H17" i="33"/>
  <c r="J17" i="33" s="1"/>
  <c r="H18" i="33"/>
  <c r="J18" i="33" s="1"/>
  <c r="H19" i="33"/>
  <c r="J19" i="33" s="1"/>
  <c r="H20" i="33"/>
  <c r="J20" i="33" s="1"/>
  <c r="H21" i="33"/>
  <c r="J21" i="33" s="1"/>
  <c r="H22" i="33"/>
  <c r="J22" i="33" s="1"/>
  <c r="H23" i="33"/>
  <c r="J23" i="33" s="1"/>
  <c r="H25" i="33"/>
  <c r="J25" i="33" s="1"/>
  <c r="H26" i="33"/>
  <c r="J26" i="33" s="1"/>
  <c r="H27" i="33"/>
  <c r="J27" i="33" s="1"/>
  <c r="H28" i="33"/>
  <c r="J28" i="33" s="1"/>
  <c r="H29" i="33"/>
  <c r="J29" i="33" s="1"/>
  <c r="H30" i="33"/>
  <c r="J30" i="33" s="1"/>
  <c r="H31" i="33"/>
  <c r="J31" i="33" s="1"/>
  <c r="H32" i="33"/>
  <c r="J32" i="33" s="1"/>
  <c r="H33" i="33"/>
  <c r="J33" i="33" s="1"/>
  <c r="J34" i="33"/>
  <c r="J36" i="33"/>
  <c r="H37" i="33"/>
  <c r="J37" i="33" s="1"/>
  <c r="H38" i="33"/>
  <c r="J38" i="33" s="1"/>
  <c r="H39" i="33"/>
  <c r="J39" i="33" s="1"/>
  <c r="H41" i="33"/>
  <c r="J41" i="33" s="1"/>
  <c r="H42" i="33"/>
  <c r="J42" i="33" s="1"/>
  <c r="J43" i="33"/>
  <c r="H45" i="33"/>
  <c r="J45" i="33" s="1"/>
  <c r="H46" i="33"/>
  <c r="J46" i="33" s="1"/>
  <c r="H47" i="33"/>
  <c r="J47" i="33" s="1"/>
  <c r="H48" i="33"/>
  <c r="J48" i="33" s="1"/>
  <c r="H49" i="33"/>
  <c r="J49" i="33" s="1"/>
  <c r="H50" i="33"/>
  <c r="J50" i="33" s="1"/>
  <c r="H51" i="33"/>
  <c r="J51" i="33" s="1"/>
  <c r="H52" i="33"/>
  <c r="J52" i="33" s="1"/>
  <c r="H53" i="33"/>
  <c r="J53" i="33" s="1"/>
  <c r="H54" i="33" l="1"/>
  <c r="H15" i="32"/>
  <c r="J15" i="32" s="1"/>
  <c r="J45" i="32" s="1"/>
  <c r="H16" i="32"/>
  <c r="J16" i="32" s="1"/>
  <c r="H17" i="32"/>
  <c r="J17" i="32" s="1"/>
  <c r="H18" i="32"/>
  <c r="J18" i="32" s="1"/>
  <c r="H19" i="32"/>
  <c r="J19" i="32" s="1"/>
  <c r="H20" i="32"/>
  <c r="J20" i="32" s="1"/>
  <c r="H21" i="32"/>
  <c r="J21" i="32" s="1"/>
  <c r="H22" i="32"/>
  <c r="J22" i="32" s="1"/>
  <c r="H23" i="32"/>
  <c r="J23" i="32" s="1"/>
  <c r="H24" i="32"/>
  <c r="J24" i="32" s="1"/>
  <c r="H25" i="32"/>
  <c r="J25" i="32" s="1"/>
  <c r="H26" i="32"/>
  <c r="J26" i="32" s="1"/>
  <c r="J27" i="32"/>
  <c r="J28" i="32"/>
  <c r="H30" i="32"/>
  <c r="J30" i="32" s="1"/>
  <c r="H31" i="32"/>
  <c r="J31" i="32" s="1"/>
  <c r="H34" i="32"/>
  <c r="J34" i="32" s="1"/>
  <c r="H35" i="32"/>
  <c r="J35" i="32" s="1"/>
  <c r="H36" i="32"/>
  <c r="J36" i="32" s="1"/>
  <c r="H37" i="32"/>
  <c r="J37" i="32" s="1"/>
  <c r="H38" i="32"/>
  <c r="J38" i="32" s="1"/>
  <c r="H39" i="32"/>
  <c r="J39" i="32" s="1"/>
  <c r="H40" i="32"/>
  <c r="J40" i="32" s="1"/>
  <c r="H42" i="32"/>
  <c r="J42" i="32" s="1"/>
  <c r="H43" i="32"/>
  <c r="J43" i="32" s="1"/>
  <c r="H44" i="32"/>
  <c r="J44" i="32" s="1"/>
  <c r="H45" i="32" l="1"/>
  <c r="H55" i="4"/>
  <c r="J55" i="4" s="1"/>
  <c r="H48" i="4"/>
  <c r="J48" i="4" s="1"/>
  <c r="H47" i="4"/>
  <c r="J47" i="4" s="1"/>
  <c r="H46" i="4"/>
  <c r="J46" i="4" s="1"/>
  <c r="H41" i="4"/>
  <c r="J41" i="4" s="1"/>
  <c r="H33" i="4"/>
  <c r="J33" i="4" s="1"/>
  <c r="H36" i="4"/>
  <c r="J36" i="4" s="1"/>
  <c r="H35" i="4"/>
  <c r="J35" i="4" s="1"/>
  <c r="H17" i="4" l="1"/>
  <c r="J17" i="4" s="1"/>
  <c r="H16" i="4" l="1"/>
  <c r="K16" i="4" s="1"/>
  <c r="H34" i="4"/>
  <c r="J34" i="4" s="1"/>
  <c r="H37" i="4"/>
  <c r="J37" i="4" s="1"/>
  <c r="H40" i="4"/>
  <c r="J40" i="4" s="1"/>
  <c r="H42" i="4"/>
  <c r="J42" i="4" s="1"/>
  <c r="H44" i="4"/>
  <c r="J44" i="4" s="1"/>
  <c r="H45" i="4"/>
  <c r="J45" i="4" s="1"/>
  <c r="H49" i="4"/>
  <c r="J49" i="4" s="1"/>
  <c r="H15" i="4"/>
  <c r="H56" i="4" l="1"/>
  <c r="J15" i="4"/>
  <c r="J56" i="4" s="1"/>
  <c r="K44" i="4"/>
  <c r="K42" i="4"/>
  <c r="K37" i="4"/>
  <c r="J16" i="4"/>
</calcChain>
</file>

<file path=xl/sharedStrings.xml><?xml version="1.0" encoding="utf-8"?>
<sst xmlns="http://schemas.openxmlformats.org/spreadsheetml/2006/main" count="3503" uniqueCount="846">
  <si>
    <t>1.</t>
  </si>
  <si>
    <t>2.</t>
  </si>
  <si>
    <t>3.</t>
  </si>
  <si>
    <t>4.</t>
  </si>
  <si>
    <t>MJ</t>
  </si>
  <si>
    <t>kg</t>
  </si>
  <si>
    <t>Predpokladané odobraté množstvo počas trvania účinnosti zmluvy</t>
  </si>
  <si>
    <t>Cena v EUR za MJ bez DPH</t>
  </si>
  <si>
    <t>Cena v  EUR za predpokladané množstvo bez DPH</t>
  </si>
  <si>
    <t>Cena v EUR za predpokladané množstvo s DPH</t>
  </si>
  <si>
    <t>Požiadavky na jednotlivé položky</t>
  </si>
  <si>
    <t>Položky</t>
  </si>
  <si>
    <t>Konkrétny/Obchodný názov uchádzačom ponúknutého výrobku</t>
  </si>
  <si>
    <t>Špecifikácia ponúkaného tovaru - opis uchádzačom ponúknutého výrobku</t>
  </si>
  <si>
    <t>CENA ZA BALENIE bez DPH</t>
  </si>
  <si>
    <t>Sadzba DPH v %</t>
  </si>
  <si>
    <t>OBSAH BALENIA (skutočná veľkosť balenia od dodávateľa)</t>
  </si>
  <si>
    <t>I. TRIEDA</t>
  </si>
  <si>
    <t>Banány</t>
  </si>
  <si>
    <t>Citróny</t>
  </si>
  <si>
    <t>Pomaranče</t>
  </si>
  <si>
    <t>Šalát hlávkový</t>
  </si>
  <si>
    <t xml:space="preserve"> I.TRIEDA, hmotnosť obsahu min. 100g</t>
  </si>
  <si>
    <t>DEŇ OBJEDNANIA</t>
  </si>
  <si>
    <t>objednané množstvo</t>
  </si>
  <si>
    <t>vyplní uchádzač</t>
  </si>
  <si>
    <t>OVOCIE A ZELENINA</t>
  </si>
  <si>
    <t>Všeobecná obchodná norma</t>
  </si>
  <si>
    <t>1. Minimálne požiadavky na kvalitu</t>
  </si>
  <si>
    <t>S výnimkou povolených odchýlok sú výrobky:</t>
  </si>
  <si>
    <t>Výrobky musia byť v takom stave, ktorý im umožňuje:</t>
  </si>
  <si>
    <t>2. Minimálne požiadavky na zrelosť</t>
  </si>
  <si>
    <t>Výrobky musia byť dostatočne vyvinuté, ale nie nadmerne, a ovocie musí vykazovať uspokojujúcu zrelosť a nesmie byť prezrelé.</t>
  </si>
  <si>
    <t>3. Odchýlka</t>
  </si>
  <si>
    <t>V každej zásielke sa povoľuje odchýlka desať percent z počtu alebo hmotnosti výrobkov, ktoré nespĺňajú minimálne kvalitatívne požiadavky. V rámci tejto odchýlky môžu celkovo najviac 2 percentá predstavovať produkty napadnuté hnilobou.</t>
  </si>
  <si>
    <t>4. Označovanie pôvodu produktov</t>
  </si>
  <si>
    <t>Úplný názov krajiny pôvodu ( 1 ). V prípade výrobkov pochádzajúcich z členského štátu sa názov uvedie v jazyku krajiny pôvodu alebo v akomkoľvek inom jazyku, ktorý je zrozumiteľný pre spotrebiteľov v krajine určenia. V prípade ostatných výrobkov sa názov uvedie v jazyku, ktorý je zrozumiteľný pre spotrebiteľov v krajine určenia.</t>
  </si>
  <si>
    <t>CHLIEB A PEČIVO</t>
  </si>
  <si>
    <t>Rožok tukový</t>
  </si>
  <si>
    <t>Frekvencia dodávok:</t>
  </si>
  <si>
    <t>Prepravné podmienky:</t>
  </si>
  <si>
    <t>dodržiavanie predpisov HACCP</t>
  </si>
  <si>
    <t>MLIEKO A MLIEČNE VÝROBKY</t>
  </si>
  <si>
    <t>l</t>
  </si>
  <si>
    <t>MRAZENÉ VÝROBKY</t>
  </si>
  <si>
    <t>Banskobystrický samosprávny kraj</t>
  </si>
  <si>
    <t>Príloha č. 1 Výzvy Špecifikácia položiek a požiadaviek</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</si>
  <si>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</si>
  <si>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</si>
  <si>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</si>
  <si>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</si>
  <si>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Uchádzač vyhlasuje, že * JE / NIE JE platiteľom DPH (uchádzač zakrúžkuje relevantný údaj).</t>
  </si>
  <si>
    <t>V ............................., dňa .........................</t>
  </si>
  <si>
    <t>[uviesť miesto a dátum podpisu]</t>
  </si>
  <si>
    <t xml:space="preserve">[vypísať meno, priezvisko a funkciu
oprávnenej osoby uchádzača]
</t>
  </si>
  <si>
    <t>Predávajúci sa zaväzuje dodávať predmet zmluvy v najvyššej kvalite v súlade so zákonom č. 152/1995 Z.z. o potravinách v znení neskorších predpisov, príslušných vykonávacích predpisov k tomuto zákonu a ďalších záväzných predpisov. Predmet zmluvy musí byť dodaný v 1. akosti a kvalite zodpovedajúcej platným právnym predpisom, veterinárnym a hygienickým normám, tovar musí spĺňať požiadavky zákona č. 152/1995 Z.z., o potravinách v znení neskorších predpisov a vykonávacích predpisov k tomuto zákonu, ďalších všeobecne záväzných platných právnych predpisov, hygienických noriem a Potravinového kódexu SR, bez viditeľných známok mechanického poškodenia alebo kontaminácie. Dodaný predmet zmluvy musí spĺňať súčasne všetky organoleptické požiadavky (vzhľad, farba povrchu a nákroja, konzistencia, vôňa, chuť), ako aj ostatné požiadavky na kvalitu v zmysle Potravinového kódexu Slovenskej republiky. Kupujúci požaduje, aby dodaný predmet zmluvy nebol krehčený (napichovaný, masírovaný), bez akýchkoľvek nástrekov vody či iných látok, s uvedením pôvodu chovu, zabitia a delenia. Ďalej kupujúci požaduje predmet zmluvy aby bol bez obsahu prídavných látok, soli, pridanej vody a iných neželaných zložiek (antibiotiká a pod.), bez použitia separátov alebo iných náhrad (sója, hrach, atď.)</t>
  </si>
  <si>
    <t>ks</t>
  </si>
  <si>
    <t>Paprika červená</t>
  </si>
  <si>
    <t>bal</t>
  </si>
  <si>
    <t>Mlieko polotučné</t>
  </si>
  <si>
    <t>Kuracie stehno kalibrované</t>
  </si>
  <si>
    <t xml:space="preserve">Kuracie stehno bez kosti a kože </t>
  </si>
  <si>
    <t xml:space="preserve">Kačacie stehná s kosťou a kožou </t>
  </si>
  <si>
    <t>Mrazená zelenina (bretánska)</t>
  </si>
  <si>
    <t>Tekvica rezaná</t>
  </si>
  <si>
    <t>Knedle slivkové</t>
  </si>
  <si>
    <t>Lokše</t>
  </si>
  <si>
    <t>Šúľance čisté</t>
  </si>
  <si>
    <t xml:space="preserve">Fliačky </t>
  </si>
  <si>
    <t xml:space="preserve">Rezance široké </t>
  </si>
  <si>
    <t>Slovenská ryža</t>
  </si>
  <si>
    <t xml:space="preserve">Špagety </t>
  </si>
  <si>
    <t>Sadzba DPH v % (v bunke uviesť len číslo 10,20 a pod.)</t>
  </si>
  <si>
    <t xml:space="preserve">Minimálne požiadavky na jednotlivé položky </t>
  </si>
  <si>
    <t>Hrozno biele</t>
  </si>
  <si>
    <t>Kiwi</t>
  </si>
  <si>
    <t>Melón červený</t>
  </si>
  <si>
    <t>Nektarinky</t>
  </si>
  <si>
    <t>Paradajky</t>
  </si>
  <si>
    <t>Broskyne, voľné</t>
  </si>
  <si>
    <t>I.TRIEDA</t>
  </si>
  <si>
    <t>CENA ZA kus bez DPH</t>
  </si>
  <si>
    <t>— neporušené, zdravé, čisté, bez škodcov, bez nadmernej vlhkosti, bez cudzieho pachu</t>
  </si>
  <si>
    <t>— znášať prepravu a manipuláciu,doručenie na miesto určenia vo vyhovujúcom stave</t>
  </si>
  <si>
    <t>meno, podpis</t>
  </si>
  <si>
    <t>SPOLU BEZ DPH</t>
  </si>
  <si>
    <t>SPOLU S DPH</t>
  </si>
  <si>
    <t>Maslo</t>
  </si>
  <si>
    <t>Tavený syr v črievku</t>
  </si>
  <si>
    <t>Tvaroh jemný termizovaný</t>
  </si>
  <si>
    <t>Špecifikácia ponúkaného tovaru - opis uchádzačom ponúknutého výrobku, zloženie</t>
  </si>
  <si>
    <t>MRAZENÉ RYBY</t>
  </si>
  <si>
    <t xml:space="preserve">Brokolica mrazená </t>
  </si>
  <si>
    <t xml:space="preserve">Fazuľové struky </t>
  </si>
  <si>
    <t>rezané, zelené, hmotnosť obsahu (min. 2,5kg - max. 5 kg)</t>
  </si>
  <si>
    <t xml:space="preserve">Hrášok </t>
  </si>
  <si>
    <t>hlbokomrazený, hmotnosť obsahu (min. 2,5kg)</t>
  </si>
  <si>
    <t xml:space="preserve">Pirohy 2 </t>
  </si>
  <si>
    <t xml:space="preserve">Niťovky </t>
  </si>
  <si>
    <t>Cestoviny Rajbanička/Mrvenica</t>
  </si>
  <si>
    <t>CESTOVINY</t>
  </si>
  <si>
    <t>Cestoviny písmenká/abeceda</t>
  </si>
  <si>
    <t xml:space="preserve">Mušličky </t>
  </si>
  <si>
    <t>Tarhoňa</t>
  </si>
  <si>
    <t>Predpokladané odobraté množstvo počas trvania účinnosti zmluvy (v kusoch)</t>
  </si>
  <si>
    <t>Špecifikácia ponúkaného tovaru - opis uchádzačom ponúknutého výrobku (zloženie, veľkosť balenia apod.)</t>
  </si>
  <si>
    <t>Tlačenka hydinová</t>
  </si>
  <si>
    <t xml:space="preserve">Kuracie prsia </t>
  </si>
  <si>
    <t>kalibrované, bal. max. do 260g, bez glazúrovania, bez masírovania vodou MR</t>
  </si>
  <si>
    <t>min. podiel mäsa 95%</t>
  </si>
  <si>
    <t>Šampiňóny mrazené</t>
  </si>
  <si>
    <t>Zemiakové placky</t>
  </si>
  <si>
    <t>Syr Tehla neúdený</t>
  </si>
  <si>
    <t xml:space="preserve">Polotvrdý zrejúci, plnotučný syr s prírodnou tenkou kôrou po údení, Obsah tuku v sušine: min. 45% hm. Obsah sušiny: min. 55% hm. </t>
  </si>
  <si>
    <t>Syr Eidam, Tehla neúdený - plátkový</t>
  </si>
  <si>
    <t xml:space="preserve">Tavený syr trojuhovníkový </t>
  </si>
  <si>
    <t>Smotanová nátierka termzovaná</t>
  </si>
  <si>
    <t>každý deň od pondelka do soboty do 06.00</t>
  </si>
  <si>
    <t>Obchodné meno uchádzača:</t>
  </si>
  <si>
    <t>Sídlo uchádzača:</t>
  </si>
  <si>
    <t>Právna forma:</t>
  </si>
  <si>
    <t>ZÁKUSKY</t>
  </si>
  <si>
    <t>Objednávanie:</t>
  </si>
  <si>
    <t>v piatok do 09.00 hod. (na sobotu)</t>
  </si>
  <si>
    <t>ZSS HARMÓNIA</t>
  </si>
  <si>
    <t>Reďkovka červená zv.</t>
  </si>
  <si>
    <t>zv</t>
  </si>
  <si>
    <t>Hliva ustricová</t>
  </si>
  <si>
    <t>Kapusta čínska</t>
  </si>
  <si>
    <t>Karfiol</t>
  </si>
  <si>
    <t>Mandarinky</t>
  </si>
  <si>
    <t>Marhule</t>
  </si>
  <si>
    <t>Kel hlávkový</t>
  </si>
  <si>
    <t>Petržlen</t>
  </si>
  <si>
    <t>Pór</t>
  </si>
  <si>
    <t>Paradajky Cherry</t>
  </si>
  <si>
    <t xml:space="preserve">Orechy lúpané </t>
  </si>
  <si>
    <t>Šalát ľadový</t>
  </si>
  <si>
    <t>Slivky</t>
  </si>
  <si>
    <t>Cibuľka jarná  zv.</t>
  </si>
  <si>
    <t>I. TRIEDA minimálne 8ks vo zväzku</t>
  </si>
  <si>
    <t>Melón žltý</t>
  </si>
  <si>
    <t xml:space="preserve">Obchodné meno uchádzača: </t>
  </si>
  <si>
    <t xml:space="preserve">Sídlo uchádzača:  </t>
  </si>
  <si>
    <t xml:space="preserve">e-mail:  </t>
  </si>
  <si>
    <t xml:space="preserve">telefonický kontakt: </t>
  </si>
  <si>
    <t xml:space="preserve">IČO:  </t>
  </si>
  <si>
    <t>Šiška plnená</t>
  </si>
  <si>
    <t>ovocná náplň, min. 50 g</t>
  </si>
  <si>
    <t>Droždie pekárske</t>
  </si>
  <si>
    <t>min. 15% bravčových škvariek, min. 50-60 g</t>
  </si>
  <si>
    <t>Pagáč škvarkový</t>
  </si>
  <si>
    <t>Bageta Racio</t>
  </si>
  <si>
    <t>Kaiserka tmavá</t>
  </si>
  <si>
    <t>Rožok grahamový</t>
  </si>
  <si>
    <t>Závin plnený</t>
  </si>
  <si>
    <t>Vianočka balená</t>
  </si>
  <si>
    <t>Bábovka balená</t>
  </si>
  <si>
    <t>Taštička slivková bal.</t>
  </si>
  <si>
    <t>Rožok sójový</t>
  </si>
  <si>
    <t>min. 70g</t>
  </si>
  <si>
    <t>Uzol cesnakový</t>
  </si>
  <si>
    <t>min. 40-80g</t>
  </si>
  <si>
    <t>Makovka uzol</t>
  </si>
  <si>
    <t>min. 40-70 g</t>
  </si>
  <si>
    <t>Makovka rožok</t>
  </si>
  <si>
    <t>Kaiserka svetlá</t>
  </si>
  <si>
    <t>Strúhanka</t>
  </si>
  <si>
    <t>Chlieb svetlý BK</t>
  </si>
  <si>
    <t>Chlieb graham BK</t>
  </si>
  <si>
    <t>Chlieb čierny BK</t>
  </si>
  <si>
    <t>Chlieb tmavý BK</t>
  </si>
  <si>
    <t>Chlieb  zemiakový BK</t>
  </si>
  <si>
    <t>e-mail:  riaditel@zssharmonia.sk</t>
  </si>
  <si>
    <t xml:space="preserve">Právna forma:  </t>
  </si>
  <si>
    <t xml:space="preserve">Bryndza plnotučná </t>
  </si>
  <si>
    <t>Termizovaný tvarohový dezert</t>
  </si>
  <si>
    <t>Kyslomliečny dezert</t>
  </si>
  <si>
    <t xml:space="preserve">200ml </t>
  </si>
  <si>
    <t>Mliečny puding</t>
  </si>
  <si>
    <t>Majolenka</t>
  </si>
  <si>
    <t xml:space="preserve">225ml </t>
  </si>
  <si>
    <t>Jogurtová majonéza</t>
  </si>
  <si>
    <t xml:space="preserve">Smotana trvanlivá </t>
  </si>
  <si>
    <t>Syrokrém</t>
  </si>
  <si>
    <t xml:space="preserve">Syr Tofu </t>
  </si>
  <si>
    <t>biele 1kg</t>
  </si>
  <si>
    <t>Maslo nátierkové</t>
  </si>
  <si>
    <t xml:space="preserve">Syr Eidam </t>
  </si>
  <si>
    <t xml:space="preserve">Polotvrdý zrejúci, plnotučný syr .                             Obsah tuku v sušine: min. 45% hm. Obsah sušiny: min. 55% hm. </t>
  </si>
  <si>
    <t>Syr salámový neúdený</t>
  </si>
  <si>
    <t>Syr salámový údený</t>
  </si>
  <si>
    <t>1,5%, homogenizované, ošetrené UHT ohrevom, balenie max. 1l</t>
  </si>
  <si>
    <t>Rastlinné maslo</t>
  </si>
  <si>
    <t xml:space="preserve">Sídlo uchádzača: </t>
  </si>
  <si>
    <t xml:space="preserve">IČO: </t>
  </si>
  <si>
    <t xml:space="preserve">Právna forma: </t>
  </si>
  <si>
    <t xml:space="preserve">e-mail: </t>
  </si>
  <si>
    <t xml:space="preserve">Tradičná pečeňovka </t>
  </si>
  <si>
    <t>Šunkový nárez</t>
  </si>
  <si>
    <t>Saláma Holandská so syrom</t>
  </si>
  <si>
    <t>Údené pliecko rolované</t>
  </si>
  <si>
    <t>Saláma Zeleninová</t>
  </si>
  <si>
    <t>Moravské mäso</t>
  </si>
  <si>
    <t>Párky Viedenské</t>
  </si>
  <si>
    <t>Párky Bratislavské</t>
  </si>
  <si>
    <t>bez kosti a kože</t>
  </si>
  <si>
    <t>Morčací stehenný plátok</t>
  </si>
  <si>
    <t>I.trieda</t>
  </si>
  <si>
    <t>Morčacie prsia</t>
  </si>
  <si>
    <t>Kuracie pečienky</t>
  </si>
  <si>
    <t>Kuracie srdcia</t>
  </si>
  <si>
    <t>Kuracie žalúdky</t>
  </si>
  <si>
    <t>Kuracia zmes</t>
  </si>
  <si>
    <t>Sliepky</t>
  </si>
  <si>
    <t>Kuracia polievková zmes</t>
  </si>
  <si>
    <t>MRAZENÉ MÄSO A MÄSOVÉ VÝROBKY (chladené)</t>
  </si>
  <si>
    <t>Rybie filé Tilapia</t>
  </si>
  <si>
    <t>Rybie filé</t>
  </si>
  <si>
    <t>Filé s kožou bez glazúry</t>
  </si>
  <si>
    <t xml:space="preserve">Filé Hoki </t>
  </si>
  <si>
    <t>Treska v majonéze</t>
  </si>
  <si>
    <t>objem 220ml</t>
  </si>
  <si>
    <t xml:space="preserve">Mrazená ruská zmrzlina </t>
  </si>
  <si>
    <t xml:space="preserve">Mrazený nanuk </t>
  </si>
  <si>
    <t xml:space="preserve">1,5 kg balenie </t>
  </si>
  <si>
    <t>náplň višňová</t>
  </si>
  <si>
    <t xml:space="preserve">Šúľance   </t>
  </si>
  <si>
    <t>zemiakové cesto, neplnené,hmotnosť min.2kg</t>
  </si>
  <si>
    <t>hlbokomrazené, hmotnosť obsahu (min. 2,5kg) krájané</t>
  </si>
  <si>
    <t>bryndzová náplň, hmotnosť min.2kg</t>
  </si>
  <si>
    <t>marhuľová náplň min. 19%, hmotnosť obsahu min.2kg</t>
  </si>
  <si>
    <t>Pirohy 1</t>
  </si>
  <si>
    <t>náplň údené mäso hmotnosť min.1kg</t>
  </si>
  <si>
    <t>Knedlíky s údeným mäsom</t>
  </si>
  <si>
    <t>plnka min. 20%, hmotnosť obsahu 10kg</t>
  </si>
  <si>
    <t>Mrazený špenát</t>
  </si>
  <si>
    <t>hlbokomrazené, hmotnosť obsahu (min. 2,5kg)</t>
  </si>
  <si>
    <t>Mrazené petržlenové kocky</t>
  </si>
  <si>
    <t>Kel ružičkový</t>
  </si>
  <si>
    <t>Kel rezaný</t>
  </si>
  <si>
    <t>hlbokomrazená, hmotnosť obsahu (min. 2,5kg)</t>
  </si>
  <si>
    <t>Mrazená zeleninová zmes s kukuricov</t>
  </si>
  <si>
    <t>hlbokomrazená, obsahuje mrkvu,hrášok,fazuľku a karfiol,hmotnosť obsahu (min. 2,5kg)</t>
  </si>
  <si>
    <t>Mrazená zelenina jarná</t>
  </si>
  <si>
    <t>obsah mrkva, karfiol, brokolica,hmotnosť obsahu 2,5kg</t>
  </si>
  <si>
    <t>obsah mrkva, kukurica, hrášok, červená paprika, hmotnosť obsahu 2,5kg</t>
  </si>
  <si>
    <t>Mrazená zelenina Mexická</t>
  </si>
  <si>
    <t xml:space="preserve">Karfiol </t>
  </si>
  <si>
    <t>BABY karotka</t>
  </si>
  <si>
    <t>Mušle</t>
  </si>
  <si>
    <t>Mašle</t>
  </si>
  <si>
    <t>Špirály</t>
  </si>
  <si>
    <t xml:space="preserve">Cestoviny hviezdičky </t>
  </si>
  <si>
    <t>sušené semolinové cestoviny, gastrobalenie 5kg</t>
  </si>
  <si>
    <t xml:space="preserve">Rúrky </t>
  </si>
  <si>
    <t>Cestoviny Penne</t>
  </si>
  <si>
    <t>Vruty - závarka</t>
  </si>
  <si>
    <t>Vretená</t>
  </si>
  <si>
    <t>bezvaječné cestoviny, gastrobalenie  5 kg</t>
  </si>
  <si>
    <t xml:space="preserve">Kolienka </t>
  </si>
  <si>
    <t xml:space="preserve">Cestoviny kocky </t>
  </si>
  <si>
    <t xml:space="preserve">Smažený hrášok </t>
  </si>
  <si>
    <t xml:space="preserve">Suchár diétny </t>
  </si>
  <si>
    <t xml:space="preserve">Sladidlo sacharín </t>
  </si>
  <si>
    <t xml:space="preserve">Sójová omáčka </t>
  </si>
  <si>
    <t xml:space="preserve">Oblátky venčeky vaječné </t>
  </si>
  <si>
    <t xml:space="preserve">Piškóty detské  </t>
  </si>
  <si>
    <t xml:space="preserve">DIA napolitánka </t>
  </si>
  <si>
    <t xml:space="preserve">Čokoláda banán </t>
  </si>
  <si>
    <t>Čokoláda Biela</t>
  </si>
  <si>
    <t xml:space="preserve">Oblátky perník  </t>
  </si>
  <si>
    <t xml:space="preserve">Oblátky tyčinky slané </t>
  </si>
  <si>
    <t xml:space="preserve">Chrumky slané arašidové </t>
  </si>
  <si>
    <t xml:space="preserve">Oblátky </t>
  </si>
  <si>
    <t>Cukríky čočky ovocné</t>
  </si>
  <si>
    <t xml:space="preserve">Cukríky lentilky </t>
  </si>
  <si>
    <t xml:space="preserve">Cukríky DIA </t>
  </si>
  <si>
    <t xml:space="preserve">Želé cukríky  </t>
  </si>
  <si>
    <t>Sójové kocky</t>
  </si>
  <si>
    <t>Kvasený ocot liehový 8%.                                           Hmotnosť: 1l</t>
  </si>
  <si>
    <t xml:space="preserve">Ocot </t>
  </si>
  <si>
    <t xml:space="preserve">Káva mletá  </t>
  </si>
  <si>
    <t xml:space="preserve">Škorica mletá </t>
  </si>
  <si>
    <t xml:space="preserve">Korenie Oregáno </t>
  </si>
  <si>
    <t xml:space="preserve">Korenie Cesnak </t>
  </si>
  <si>
    <t xml:space="preserve">Korenie Muškátový kvet </t>
  </si>
  <si>
    <t xml:space="preserve">Korenie Kari </t>
  </si>
  <si>
    <t xml:space="preserve">Korenie gulášové </t>
  </si>
  <si>
    <t xml:space="preserve">Korenie celé </t>
  </si>
  <si>
    <t>Kôpor 10g</t>
  </si>
  <si>
    <t xml:space="preserve">Majoránka </t>
  </si>
  <si>
    <t xml:space="preserve">Bobkový list </t>
  </si>
  <si>
    <t>Petržlen vňať sušená</t>
  </si>
  <si>
    <t xml:space="preserve">Rasca celá </t>
  </si>
  <si>
    <t xml:space="preserve">Bujón hubový </t>
  </si>
  <si>
    <t>Dehydrovaný výrobok rybací .                                   Hmotnosť: 1kg</t>
  </si>
  <si>
    <t xml:space="preserve">Bujón rybací </t>
  </si>
  <si>
    <t xml:space="preserve">Bujón slepačí </t>
  </si>
  <si>
    <t xml:space="preserve">Polievkové korenie  </t>
  </si>
  <si>
    <t xml:space="preserve">Korenie grilovacie </t>
  </si>
  <si>
    <t xml:space="preserve">Korenie čierne mleté </t>
  </si>
  <si>
    <t>Detská výživa DIA</t>
  </si>
  <si>
    <t xml:space="preserve">Detská výživa </t>
  </si>
  <si>
    <t>Nesýtená limonáda s prichuťou jablko s cukrom a sladidlom.                                                        Objem: 250ml</t>
  </si>
  <si>
    <t xml:space="preserve">Džús 250ml </t>
  </si>
  <si>
    <t xml:space="preserve">Chren </t>
  </si>
  <si>
    <t xml:space="preserve">Chren  </t>
  </si>
  <si>
    <t>Uhorky sterilizované</t>
  </si>
  <si>
    <t xml:space="preserve">Šalát senecký </t>
  </si>
  <si>
    <t>Dia čalamáda</t>
  </si>
  <si>
    <t xml:space="preserve">Kapusta kvasená biela </t>
  </si>
  <si>
    <t>Kapusta červená</t>
  </si>
  <si>
    <t>Školský šalát</t>
  </si>
  <si>
    <t xml:space="preserve">Sirup  </t>
  </si>
  <si>
    <t>Treščia pečeň</t>
  </si>
  <si>
    <t xml:space="preserve">Tuniak olej </t>
  </si>
  <si>
    <t xml:space="preserve">Sardinky v oleji </t>
  </si>
  <si>
    <t xml:space="preserve">Sardinky v paradajkách </t>
  </si>
  <si>
    <t>Pretlak paradajkový</t>
  </si>
  <si>
    <t xml:space="preserve">Lečo zeleninové </t>
  </si>
  <si>
    <t xml:space="preserve">Kečup jemný </t>
  </si>
  <si>
    <t>Kečup porc.</t>
  </si>
  <si>
    <t>Kečup DIA</t>
  </si>
  <si>
    <t>Kečup jemný</t>
  </si>
  <si>
    <t xml:space="preserve">Kompót DIA slivky </t>
  </si>
  <si>
    <t xml:space="preserve">Kompót DIA čerešne </t>
  </si>
  <si>
    <t>Kompót DIA jablká</t>
  </si>
  <si>
    <t>Kompót jahody</t>
  </si>
  <si>
    <t xml:space="preserve">Kompót ananás </t>
  </si>
  <si>
    <t xml:space="preserve">Kompót slivky </t>
  </si>
  <si>
    <t xml:space="preserve">Kompót broskyňa </t>
  </si>
  <si>
    <t xml:space="preserve">Kompót mandarinka  </t>
  </si>
  <si>
    <t>Kakao holandské</t>
  </si>
  <si>
    <t xml:space="preserve">Horčica porcovaná </t>
  </si>
  <si>
    <t xml:space="preserve">Horčica </t>
  </si>
  <si>
    <t xml:space="preserve">Horčica  </t>
  </si>
  <si>
    <t xml:space="preserve">Hrášok steril.  </t>
  </si>
  <si>
    <t xml:space="preserve">Kukurica lahôdková </t>
  </si>
  <si>
    <t xml:space="preserve">Med </t>
  </si>
  <si>
    <t xml:space="preserve">Med  </t>
  </si>
  <si>
    <t xml:space="preserve">Med porcovaný </t>
  </si>
  <si>
    <t xml:space="preserve">Slivkový lekvár  </t>
  </si>
  <si>
    <t xml:space="preserve">Slivkový lekvár </t>
  </si>
  <si>
    <t xml:space="preserve">Lekvár slivkový </t>
  </si>
  <si>
    <t>Ovocná marmeláda</t>
  </si>
  <si>
    <t xml:space="preserve">DIA džem </t>
  </si>
  <si>
    <t xml:space="preserve">Džem  </t>
  </si>
  <si>
    <t xml:space="preserve">Dia džem porcovaný </t>
  </si>
  <si>
    <t xml:space="preserve">Džem porcovaný </t>
  </si>
  <si>
    <t xml:space="preserve">Čaj ovocný  </t>
  </si>
  <si>
    <t xml:space="preserve">Čaj Čierny Pigi </t>
  </si>
  <si>
    <t>Cvikla steril. DIA</t>
  </si>
  <si>
    <t>Cvikla steril.strúhaná</t>
  </si>
  <si>
    <t>Huby dubáky krájané</t>
  </si>
  <si>
    <t>Meat kurací nárez 180g</t>
  </si>
  <si>
    <t xml:space="preserve">Meat hydinový </t>
  </si>
  <si>
    <t xml:space="preserve">Nátierka pečeň.krém </t>
  </si>
  <si>
    <t xml:space="preserve">Nátierka šunková pena </t>
  </si>
  <si>
    <t>Nátierka paštéta s kačacinou</t>
  </si>
  <si>
    <t xml:space="preserve">Nátierka hydinový krém </t>
  </si>
  <si>
    <t xml:space="preserve">Nátierka bôčiková </t>
  </si>
  <si>
    <t xml:space="preserve">Nátierka Májka </t>
  </si>
  <si>
    <t xml:space="preserve">Nátierka bôčiková  </t>
  </si>
  <si>
    <t xml:space="preserve">Hydinový krém </t>
  </si>
  <si>
    <t xml:space="preserve">Olej slnečnicový </t>
  </si>
  <si>
    <t>Zloženie : 100% slnečnicový olej.                               Hmotnosť: 1l</t>
  </si>
  <si>
    <t>Vločky ovsené</t>
  </si>
  <si>
    <t xml:space="preserve">Šošovica </t>
  </si>
  <si>
    <t xml:space="preserve">Soľ </t>
  </si>
  <si>
    <t xml:space="preserve">Cícer </t>
  </si>
  <si>
    <t>Hrozienka</t>
  </si>
  <si>
    <t>Jemný bezgluténový zemiakový škrob</t>
  </si>
  <si>
    <t xml:space="preserve">Mak mletý </t>
  </si>
  <si>
    <t xml:space="preserve">Krúpy jačmenné </t>
  </si>
  <si>
    <t xml:space="preserve">Hrach suchý </t>
  </si>
  <si>
    <t>Fazuľa červ.steril.400gr-1000gr</t>
  </si>
  <si>
    <t xml:space="preserve">Fazuľa farebná </t>
  </si>
  <si>
    <t>Fazuľa farebná</t>
  </si>
  <si>
    <t xml:space="preserve">Fazuľa biela </t>
  </si>
  <si>
    <t>Múka hrubá</t>
  </si>
  <si>
    <t>Múka polohrubá.Zloženie: potravinárska pšenica. Hmotnosť:1 kg</t>
  </si>
  <si>
    <t>Múka polohrubá</t>
  </si>
  <si>
    <t>Múka hladká T650</t>
  </si>
  <si>
    <t>Múka hladká 00 extra. Zloženie: potravinárka pšenica. Hmotnosť: 1kg</t>
  </si>
  <si>
    <t>Múka hladká extra</t>
  </si>
  <si>
    <t xml:space="preserve">Detská krupica </t>
  </si>
  <si>
    <t xml:space="preserve">Cukor vanilkový </t>
  </si>
  <si>
    <t>Cukor práškový</t>
  </si>
  <si>
    <t>Cukor kryštálový</t>
  </si>
  <si>
    <t xml:space="preserve">Zloženie: Ryža lúpaná 1.triedy kvality.                Hmotnosť: 5kg </t>
  </si>
  <si>
    <t xml:space="preserve">Ryža guľatá </t>
  </si>
  <si>
    <t>Zloženie: Ryža lúpaná I.triedy kvality .                Hmotnosť: 1kg</t>
  </si>
  <si>
    <t>Ryža guľatá</t>
  </si>
  <si>
    <t>SPOLU:</t>
  </si>
  <si>
    <t>Laskónky s náplňou kakaovou</t>
  </si>
  <si>
    <t>Rez punčový</t>
  </si>
  <si>
    <t>Svieženka</t>
  </si>
  <si>
    <t>Zrno kávové</t>
  </si>
  <si>
    <t>Rez kakaový</t>
  </si>
  <si>
    <t>Rez bratislavský</t>
  </si>
  <si>
    <t>Rezy makové</t>
  </si>
  <si>
    <t xml:space="preserve">Roláda s náplňou kakaovou </t>
  </si>
  <si>
    <t>Roláda zamatová</t>
  </si>
  <si>
    <t>Torta s parížskym krémom</t>
  </si>
  <si>
    <t>Venček s polevou tmavou</t>
  </si>
  <si>
    <t xml:space="preserve">Venček s polevou svetlou </t>
  </si>
  <si>
    <t>Roláda kokosová</t>
  </si>
  <si>
    <t>Špice s náplňou tekutou</t>
  </si>
  <si>
    <t>Trubička listová</t>
  </si>
  <si>
    <t>Tyčinka veterníková</t>
  </si>
  <si>
    <t>Krémeš medový</t>
  </si>
  <si>
    <t>Koliesko linecké</t>
  </si>
  <si>
    <t>Piškóty snehové</t>
  </si>
  <si>
    <t>Rožok jadrový</t>
  </si>
  <si>
    <t>Lahôdka kokosová</t>
  </si>
  <si>
    <t>Kokosky s náplňou kakaovou</t>
  </si>
  <si>
    <t xml:space="preserve">Roláda Dia </t>
  </si>
  <si>
    <t>Špecifikácia ponúkaného tovaru - názov opis (zloženie) uchádzačom ponúknutého výrobku</t>
  </si>
  <si>
    <t xml:space="preserve">ZSS HARMÓNIA </t>
  </si>
  <si>
    <t xml:space="preserve">Ičo: </t>
  </si>
  <si>
    <t xml:space="preserve">email: </t>
  </si>
  <si>
    <r>
      <t>Minimálne požiadavky na predmet zákazky v zmysle Potravinového kódexu:</t>
    </r>
    <r>
      <rPr>
        <b/>
        <sz val="8"/>
        <rFont val="Calibri"/>
        <family val="2"/>
        <scheme val="minor"/>
      </rPr>
      <t xml:space="preserve">  </t>
    </r>
  </si>
  <si>
    <t>Paprika PCR</t>
  </si>
  <si>
    <t>Cibuľa žltá</t>
  </si>
  <si>
    <t>Cesnak</t>
  </si>
  <si>
    <t>Hrušky</t>
  </si>
  <si>
    <t xml:space="preserve">Jablká ,červené </t>
  </si>
  <si>
    <t xml:space="preserve">Jablká , zelené Golden </t>
  </si>
  <si>
    <t>Kaleráb</t>
  </si>
  <si>
    <t>Kalerábik ks</t>
  </si>
  <si>
    <t>Kapusta biela</t>
  </si>
  <si>
    <t>Kapusta kyslá</t>
  </si>
  <si>
    <t>Mrkva</t>
  </si>
  <si>
    <t>Uhorky šalátové</t>
  </si>
  <si>
    <t>I.TRIEDA bez vákuového obalu</t>
  </si>
  <si>
    <t>Zeler</t>
  </si>
  <si>
    <t xml:space="preserve"> I.TRIEDA</t>
  </si>
  <si>
    <t xml:space="preserve">Zemiaky </t>
  </si>
  <si>
    <t>Mlieko plnotučné</t>
  </si>
  <si>
    <t>Smotana kyslá 200ml</t>
  </si>
  <si>
    <t xml:space="preserve">Dia jogurt ovocný </t>
  </si>
  <si>
    <t>Špička pľundrová B</t>
  </si>
  <si>
    <t>Vianočka s maslom B</t>
  </si>
  <si>
    <t xml:space="preserve">Banícke pečivo </t>
  </si>
  <si>
    <t>Croissant cesnakový B</t>
  </si>
  <si>
    <t>Chrbát ovocný</t>
  </si>
  <si>
    <t xml:space="preserve">Rez s broskyňou </t>
  </si>
  <si>
    <t xml:space="preserve">Pité s nápľnou jablkovou </t>
  </si>
  <si>
    <t xml:space="preserve">Malinka </t>
  </si>
  <si>
    <t xml:space="preserve">Tavený syr </t>
  </si>
  <si>
    <t xml:space="preserve">Šalát vlašský </t>
  </si>
  <si>
    <t xml:space="preserve">Ruské vajce </t>
  </si>
  <si>
    <t>Kačacie prsia</t>
  </si>
  <si>
    <t>hlbokozmrazené s kožou bez kosti</t>
  </si>
  <si>
    <t xml:space="preserve">Nátierka lahódkovy krém </t>
  </si>
  <si>
    <t>Nátierka lahôdkovy krem</t>
  </si>
  <si>
    <t xml:space="preserve">Karotka s hráškom </t>
  </si>
  <si>
    <t>Vitamín nápoj v prášku malina</t>
  </si>
  <si>
    <t xml:space="preserve">Čaj instantný </t>
  </si>
  <si>
    <t>I. TRIEDA, min.veľkosť 700g</t>
  </si>
  <si>
    <t>I. TRIEDA 250g bal.</t>
  </si>
  <si>
    <t>I. TRIEDA, min. veľkosť strapca 75g</t>
  </si>
  <si>
    <t>I.TRIEDA kaliber min. 50mm</t>
  </si>
  <si>
    <t>I. TRIEDA priemer min. 45mm</t>
  </si>
  <si>
    <t>I. TRIEDA, min. veľkosť 51mm</t>
  </si>
  <si>
    <t>pšeničná múka  41% , ražná múka              Hmotnosť : 1000g</t>
  </si>
  <si>
    <t>pšeničná múka  42%  ražná múka 10%                                        Hmotnosť: 800g</t>
  </si>
  <si>
    <t>ražná múka 39%                                                 Hmotnosť 1000g</t>
  </si>
  <si>
    <t>min. 500 g</t>
  </si>
  <si>
    <t>pšeničná múka 59%. Hmotnosť: 1 000g</t>
  </si>
  <si>
    <t>pšeničná múka 59%. Hmotnosť: 800g</t>
  </si>
  <si>
    <t>min. 1000g</t>
  </si>
  <si>
    <t>Zloženie: pšeničná múka 64,1%, droždie, soľ-protihrudkujúca látka, voda rastlinný tuk, cukor, stabilizátor: uhličitan vápenatý, sójová múka, emulgátor, múku upravujúca látka-kyselina askorbová, enzým. Hmotnosť: 40g-60g</t>
  </si>
  <si>
    <t>Zloženie: pšeničná múka 64,1%, droždie, soľ-protihrudkujúca látka, voda rastlinný tuk, cukor, stabilizátor: uhličitan vápenatý, sójová múka, emulgátor, múku upravujúca látka-kyselina askorbová, enzým. Hmotnosť: 50g</t>
  </si>
  <si>
    <t xml:space="preserve"> Dia Hmotnosť: 350-400g</t>
  </si>
  <si>
    <t>Vianočka Dia bal.</t>
  </si>
  <si>
    <t>Zloženie: pšeničná múka 45%, sójová zmes 15%, droždie, soľ-protihrudkujúca látka, voda rastlinný tuk, cukor, stabilizátor: uhličitan vápenatý, sójová múka, emulgátor, múku upravujúca látka-kyselina askorbová, enzýmy. Hmotnosť: 60g</t>
  </si>
  <si>
    <t>Zloženie: pšeničná náplň, krémová náplň 16%, glukózový sirup, cukor. Hmotnosť: 100g</t>
  </si>
  <si>
    <t xml:space="preserve">min. 80g. Zloženie: pšeničná múka 59,1%, cukor, rastlinné tuky ( repkový olej), voda, droždie, soľ, vajcia, enzymy.                                     </t>
  </si>
  <si>
    <t>Zloženie: pšeničná múka, pitná voda, cukor, rastlinný olej, droždie, zlepšujúci prípravok, soľ, cukor vanilinový, min.370-400g</t>
  </si>
  <si>
    <t>Koláč dvojfarebný B</t>
  </si>
  <si>
    <t>Zloženie: pšeničná múka, cukor, olej repkový, droždie, kakao 2%, soľ, cukor vanilkový. Hmotnosť: 450g</t>
  </si>
  <si>
    <t>Zloženie: pšeničná múka, maslo 5%, cukor, droždie, med včelí 1,5%.                                        Hmotnosť: 350-400g</t>
  </si>
  <si>
    <t>bez hrozienok, min. 370-400g</t>
  </si>
  <si>
    <t>min. 400g rôzne náplne, 50 až 60% náplne</t>
  </si>
  <si>
    <t>Zloženie: pšeničná múka 45%, grahamová múka 19%, droždie, soľ, voda rastlinný tuk, cukor, stabilizátor: uhličitan vápenatý, sójová múka, emulgátor, múku upravujúca látka-kyselina askorbová, enzým. Hmotnosť: 60g</t>
  </si>
  <si>
    <t>Zloženie: pšeničná múka 52%, droždie, soľ, voda rastlinný tuk, cukor, zmes na tmavý rožok 10%, stabilizátor: uhličitan vápenatý, sójová múka, emulgátor, múku upravujúca látka-kyselina askorbová, enzým. Hmotnosť: 50g</t>
  </si>
  <si>
    <t>Zloženie: pšeničná múka 70%, droždie, soľ, voda rastlin.tuk, cukor, stabilizátor: uhličitan vápenatý, sójová múka, emulgátor, múku upravujúca látka-kyselina askorbová, enzýmy, pšeničné, ražné a ovsené vločky, ľanové, slnečnicové semienka a sézam. Hmotnosť: 120-150g</t>
  </si>
  <si>
    <t>Zloženie: pšeničná múka 37%, ražná múka 6%,droždie, soľ,voda, zápara30%. rastlin.tuk, cukor ,stabilizátor: uhličitan vápenatý, sójová múka, emulgátor, múku upravujúca látka-kyselina askorbová, enzýmy. Posyp: pšeničná krupica. Hmotnosť: 70g</t>
  </si>
  <si>
    <t>Zloženie: pšeničná múka, pitná voda, rast.tuk, pekárska zmes, cesnak 50%, ľanové semená, droždie. Hmotnosť: 60g</t>
  </si>
  <si>
    <t>min.500-1000g</t>
  </si>
  <si>
    <t>kakaovo-oriešková náplň, min.50g</t>
  </si>
  <si>
    <t>Rama, hmotnosť: 400-500g</t>
  </si>
  <si>
    <t>Vyrobené z pasterizovanej smotany. Množstvo mliečneho tuku min. 83%, Hmotnosť : 125g</t>
  </si>
  <si>
    <t>3,5%, homogenizované, ošetrené UHT ohrevom, balenie max. 1l</t>
  </si>
  <si>
    <t>Polotvrdý, zrejúci plnotučný syr, obsah tuku v sušine min. 45%, obsah soli max. 2,5%, obsah vody max. 43%, obsah tuku min. 26%</t>
  </si>
  <si>
    <t>Živočíšneho pôvodu, obsah tuku 45%.</t>
  </si>
  <si>
    <t xml:space="preserve">Polotvrdý, zrejúci plnotučný syr, Obsah tuku v sušine min. 45%, Obsah soli max. 2,5%, obsah vody max. 43%, obsah tuku min. 26%, bal. 100g </t>
  </si>
  <si>
    <t xml:space="preserve">roztierateľný tavený syr, zloženie: odstredenné  mlieko, syr Ementál 15%, maslo, mlieč. bielkoviny, suš.odstredené mlieko, soľ, aróma, regulátor kyslosti                           bal. 100g </t>
  </si>
  <si>
    <t>Tavený syr v črievku Bambino orginal alebo ekvivalent</t>
  </si>
  <si>
    <t xml:space="preserve">roztierateľný tavený syr, zloženie: obnovené  odtučnené mlieko, syry, zahustená zakysaná srvátka min. obsah tuku 42%,  bal. 100g </t>
  </si>
  <si>
    <t xml:space="preserve">roztierateľný tavený syr, zloženie: syry, voda, rast.oleje/maslo, mlieko, sušená srvátka, min. obsah tuku 50%, sušina min. 40%, porcie balené do hliníkovej fólie, bal. 140g - 8ks v balení </t>
  </si>
  <si>
    <t>gastrobalenie min. 1000 g, roztierateľný tavený syr, zloženie: syry, voda, rast.oleje/maslo, mlieko, sušená srvátka, min. obsah tuku 50%, sušina min. 40%</t>
  </si>
  <si>
    <t>Mana alebo ekvivalent, smotana, sušené mlieko, sušená srvátka, zemiakový škrob, jedlá soľ 0,5% hm, bez konzervantov, obsah tuku min. 31%, bal 200 - 250g</t>
  </si>
  <si>
    <t>ochutené 150g</t>
  </si>
  <si>
    <t>biely 180g</t>
  </si>
  <si>
    <t>ochutený 180g</t>
  </si>
  <si>
    <t>biele 160g-180g</t>
  </si>
  <si>
    <t>roztierateľný tavený syr, zloženie: obnovené  odtučnené mlieko, syry, smotana 7%, tuk v sušine 45%,  bal 150g -3ks v balení</t>
  </si>
  <si>
    <t>roztierateľný tavený syr, zloženie: obnovené odstredenné mlieko, syry 25%, smotana 7,2%, maslo, suš.odstred.mlieko, soľ, smotan. aróma, bal 150g - 3ks v balení</t>
  </si>
  <si>
    <t>Syrokrém Apetito alebo ekvivalent</t>
  </si>
  <si>
    <t>Syr Cottage cheese alebo ekvivalent</t>
  </si>
  <si>
    <t>roztierateľný tavený syr s príchuťou šunky, zloženie: obnovené  odtučnené mlieko, syry, smotana 7%, tuk v sušine 45%, bal 150 g - 3ks v balení</t>
  </si>
  <si>
    <t>250g balenie</t>
  </si>
  <si>
    <t>Pasterizovaná smotana, obsah tuku 31%, bal. 1l</t>
  </si>
  <si>
    <t>Smotana na šlahanie 31%</t>
  </si>
  <si>
    <t>250g tuk najmenej 30%</t>
  </si>
  <si>
    <t>200ml, obsah tuku najmenej 15%</t>
  </si>
  <si>
    <t xml:space="preserve">Stužená emulgovaná omáčka z jogurtu, obsah tuku najmenej 25%, 5kg </t>
  </si>
  <si>
    <t>hmotnosť: 5kg</t>
  </si>
  <si>
    <t>150g s umelým sladidlom</t>
  </si>
  <si>
    <t>Mlieko Acidko alebo ekvivalent</t>
  </si>
  <si>
    <t>950g; 3,6% tuku</t>
  </si>
  <si>
    <t>250g; 3% ochutená</t>
  </si>
  <si>
    <t>Hmotnosť: 80g</t>
  </si>
  <si>
    <t>Mliečny Pribináčik alebo ekvivalent</t>
  </si>
  <si>
    <t>Zloženie: tvaroh, smotana, ochucujúca zložka 6%, hmotnosť: 80g</t>
  </si>
  <si>
    <t>zloženie: tvaroh 50%, smotana 12%, množstvo tuku min.6%. Hmotnosť: 80g</t>
  </si>
  <si>
    <t>Termizovaný tvarohovo-smotanový dezert, tvaroh min 48%, bal. min 90 g</t>
  </si>
  <si>
    <t>Termix alebo ekvivalent, rôzne príchute</t>
  </si>
  <si>
    <t>Zloženie: skladovaný ovčí
syr, kravský hrudkový syr, pitná voda, soľ, množstvo ovčej zložky min. 50%.                                          Hmotnosť: 1000g</t>
  </si>
  <si>
    <t>Zloženie: skladovaný ovčí
syr, kravský hrudkový syr, pitná voda, soľ, množstvo ovčej zložky min. 50%.                                                                    Hmotnosť:125g</t>
  </si>
  <si>
    <t>kalibrované. Hmotnosť: 1200 - 1400g</t>
  </si>
  <si>
    <t>Kurča celé bez drobkov mrazené</t>
  </si>
  <si>
    <t>Hmotnosť: 1600g</t>
  </si>
  <si>
    <t>Hmotnosť: min. od 240/250g, gastrobalenie</t>
  </si>
  <si>
    <t>Hmotnosť: 220g, gastrobalenie</t>
  </si>
  <si>
    <t>bez tuku a kože, nesolené, na tácke</t>
  </si>
  <si>
    <t>kalibrované. Hmotnosť: 150g</t>
  </si>
  <si>
    <t>max. 2kg balenie</t>
  </si>
  <si>
    <t xml:space="preserve">kur. trupy </t>
  </si>
  <si>
    <t xml:space="preserve">srdcia, žalúdky, pečienky </t>
  </si>
  <si>
    <t>bal. 500g</t>
  </si>
  <si>
    <t xml:space="preserve"> vák.bal., podiel mäsa min. 50%</t>
  </si>
  <si>
    <t>vák.bal., podiel mäsa min. 70%</t>
  </si>
  <si>
    <t>formované, údené, vák.bal., podiel mäsa min. 67%</t>
  </si>
  <si>
    <t>mäkká, podiel brav.mäsa min. 24%</t>
  </si>
  <si>
    <t>surové, solené, vák.bal</t>
  </si>
  <si>
    <t>mäkká, podiel brav.mäsa min.23%, syr.polotovar 20%</t>
  </si>
  <si>
    <t>Saláma šunková 100g</t>
  </si>
  <si>
    <t>mäkká 100g bal.VB</t>
  </si>
  <si>
    <t>Šunka 100g</t>
  </si>
  <si>
    <t>Vidiecky,podiel mäsa min. 35-40%</t>
  </si>
  <si>
    <t>Saláma Strážovská 75g</t>
  </si>
  <si>
    <t>polosuchá 75g VB</t>
  </si>
  <si>
    <t>Saláma Malokarpatská 75g</t>
  </si>
  <si>
    <t>suchá 75g VB</t>
  </si>
  <si>
    <t>Saláma Čingovská 75g</t>
  </si>
  <si>
    <t>zloženie: kur.mäso, kože, koreniny a cesnak. VB podiel mäsa min. 40%</t>
  </si>
  <si>
    <t>Mäsová nátierka Kubko alebo ekvivalent</t>
  </si>
  <si>
    <t>obsahuje: br.úd.boky, prírodné koreniny. hmotnosť min. 100g črievko</t>
  </si>
  <si>
    <t>Šunková pena Maťko alebo ekvivalent</t>
  </si>
  <si>
    <t>obsahuje: br.stehno, slanina, prírodné koreniny. hmotnosť min. 100g črievko</t>
  </si>
  <si>
    <t>obsahuje: br.mäso, slanina, prírodné koreniny, soľ, br.vývar, br.pečeň, br.kože, hmotnosť min. 100g črievko</t>
  </si>
  <si>
    <t>Pangasius filety</t>
  </si>
  <si>
    <t xml:space="preserve">min. 90% podiel mäsa </t>
  </si>
  <si>
    <t>min. 95% podiel mäsa Aliašská treska, bez aditív (150g porcie)  MRAZENÉ NA MORI (seafrozen) (potrebné preukázať etiketou príp. iným dokladom výrobku, ktorý uchádzač bude dodávať)</t>
  </si>
  <si>
    <t>hlbokomrazená, hmotnosť obsahu (min. 2,5kg x 4 balenia/ karton), ružičky brokolice</t>
  </si>
  <si>
    <t>hlbokomrazená, hmotnosť obsahu (min. 2,5kgx4 balenia/ karton), drť brokolice</t>
  </si>
  <si>
    <t>hlbokomrazený, hmotnosť obsahu (min. 2,5kgx4 balenia/ karton), na polievku</t>
  </si>
  <si>
    <t>hlbokomrazený, hmotnosť obsahu (min. 2,5kgx4 balenia/ karton), ružičky karfiolu</t>
  </si>
  <si>
    <t>obsahuje mrkvu kocky, hrášok a kukuricu, hlbokomrazená, hmotnosť obsahu (min. 2,5kg)</t>
  </si>
  <si>
    <t>Mrazená zel. zmes čínska</t>
  </si>
  <si>
    <t>obsahuje kapustu, pór, papriku, bambusové výhonky, čiernu hubu a cibuľu, hlbokomrazená, hmotnosť obsahu (min. 2,5kg)</t>
  </si>
  <si>
    <t>Mrazená zel. zmes Wok</t>
  </si>
  <si>
    <t>obsahuje mrkvu, brokolicu, cibuľu, čínsku hubu, fazuľku, mini kukuričky, papriku, hrášok lusky, hlbokomrazená, hmotnosť obsahu (min. 2,5kg)</t>
  </si>
  <si>
    <t>Mrazená zel. zmes Mochovská</t>
  </si>
  <si>
    <t>obsahuje mrkvu, ružič.kel, karfiol, petržlen, hrášok a pór, hlbokomrazená, hmotnosť obsahu (min. 2,5kg)</t>
  </si>
  <si>
    <t>Mrazená zel. zmes Kúpeľná</t>
  </si>
  <si>
    <t>obsahuje karfiol, brokolicu, mrkvu, fazuľu romano a minikukuričky, hlbokomrazená, hmotnosť obsahu (min. 2,5kg)</t>
  </si>
  <si>
    <t>varený zemiak, múka, soľ, bez konzervantov, 10ks x 50-60g v balení</t>
  </si>
  <si>
    <t>kornútok, rôzne príchute, objem 120ml</t>
  </si>
  <si>
    <t>Zloženie: lahôdková saláma, zemiaky varené, majonéza, steril. zelenina, cukor, hrášok, horčica. Hmotnosť: 140-160g</t>
  </si>
  <si>
    <t xml:space="preserve">Zloženie: zemiak. šalát 45%, vajce  17%, majonez. omáčka 26%, saláma, uhorky, kápia. Hmotnosť: 120g-140g                                      </t>
  </si>
  <si>
    <t>podiel rýb min.45%, hmotnosť 140g</t>
  </si>
  <si>
    <t>8-vaječná cestovina, balenie 200-250g</t>
  </si>
  <si>
    <t>cestoviny sušené semolinové,  gastrobalenie  5kg</t>
  </si>
  <si>
    <t>8-vaječná cestovina, balenie 250g</t>
  </si>
  <si>
    <t xml:space="preserve">semolinové sušené cestoviny, gastrobalenie max. 5kg </t>
  </si>
  <si>
    <t>8-vaječná cestovina, balenie 200g</t>
  </si>
  <si>
    <t>sušené semolinové cestovíny, gastrobalenie 5kg</t>
  </si>
  <si>
    <t>sušené semolinové cestoviny.                       Hmotnosť:  500g</t>
  </si>
  <si>
    <t>Niťovky</t>
  </si>
  <si>
    <t>Hmotnosť: min. 40g, rôzne náplne</t>
  </si>
  <si>
    <t>Hmotnosť: min.60g</t>
  </si>
  <si>
    <t>Hmotnosť: min.40g</t>
  </si>
  <si>
    <t>Hmotnosť: min.30g</t>
  </si>
  <si>
    <t>Hmotnosť: min.25g</t>
  </si>
  <si>
    <t>Hmotnosť: min.70g</t>
  </si>
  <si>
    <t>Hmotnosť: min.67g</t>
  </si>
  <si>
    <t>Hmotnosť: min.50g</t>
  </si>
  <si>
    <t>Hmotnosť: min.80g</t>
  </si>
  <si>
    <t>Zloženie: Cukor kryštálový .                                          Hmotnosť: 1 kg</t>
  </si>
  <si>
    <t>Zloženie: Cukor práškový, protihrudkujúca látka, zem. škrob max 3%.                                               Hmotnosť: 1kg</t>
  </si>
  <si>
    <t>Zloženie: cukor, aróma ethylvanilín.                    Hmotnosť: 20g</t>
  </si>
  <si>
    <t>Zloženie: potravinárska pšenica.                          Hmotnosť: 500g</t>
  </si>
  <si>
    <t>Múka Hladká T 650. Zloženie: potravinárska pšenica. Hmotnosť: 1kg</t>
  </si>
  <si>
    <t>Pšeničná múka hrubá zlatý klas. Zloženie potravinárska pšenica. Hmotnosť: 1kg</t>
  </si>
  <si>
    <t>Zloženie: Fazuľa biela I.trieda kvality .               Hmotnosť: 500g</t>
  </si>
  <si>
    <t>Zloženie: Fazuľa farebná  I.trieda kvality.              Hmotnosť: 5kg  gastrobalenie</t>
  </si>
  <si>
    <t>Zloženie: Fazuľa farebná I.trieda kvality.        Hmotnosť: 500g</t>
  </si>
  <si>
    <t>červená fazuľa, pitná voda, cukor ,soľ                 Hmotnosť.: 400g</t>
  </si>
  <si>
    <t>Hrach lúpaný polený. Zloženie: Hrach I.trieda kvality. Hmotnosť: 500g</t>
  </si>
  <si>
    <t>Jačmené krúpy rôzne veľkosti.                                Hmotnosť: 500g</t>
  </si>
  <si>
    <t xml:space="preserve">Kypr. prášok </t>
  </si>
  <si>
    <t>kypr. prášok do pečiva na pečenie.                       Hmotnosť: 13-20g</t>
  </si>
  <si>
    <t xml:space="preserve">Zloženie: Mak mletý, obsah tuku min.45%, prvotriednej kvality. Hmotnosť: 1kg                                                                                         </t>
  </si>
  <si>
    <t>Dezert Krém - Dukát. buchtičky</t>
  </si>
  <si>
    <t>Krém na dukátové buchtičky. Zloženie: Kukuričný škrob , aróma, farbivá.                         Hmotnosť: 1kg - Dr.Oetker alebo ekvivalent</t>
  </si>
  <si>
    <t>Solamyl. Zloženie: zemiakový škrob.                                       Hmotnosť: 200g</t>
  </si>
  <si>
    <t>Zlatý klas alebo ekvivalent</t>
  </si>
  <si>
    <t>Zloženie: kukuričný škrob, aróma, farbivá (karotény, riboflavíny)                                                  Hmotnosť: 40 g</t>
  </si>
  <si>
    <t>Zloženie: hrozienka, slneč.olej, antioxidant- oxid siričitý.  Hmotnosť : 100g</t>
  </si>
  <si>
    <t>Zloženie: Cícer.  Hmotnosť 500g</t>
  </si>
  <si>
    <t>Zloženie: varená jedlá soľ, jodičnan draselný protihrudk.látka. Hmotnosť: 1kg</t>
  </si>
  <si>
    <t xml:space="preserve">Pudingový prášok </t>
  </si>
  <si>
    <t>Zloženie: kukuričný škrob, jedlá soľ, aróma, farbivo, karotény, rôzne príchte. Hmotnosť: 37-40g</t>
  </si>
  <si>
    <t>Zloženie: Šošovica. Hmotnosť: 500g</t>
  </si>
  <si>
    <t>Zloženie: Ovsené vločky výberové.                       Hmotnosť: 400g</t>
  </si>
  <si>
    <t>Olej Raciol alebo ekvivalent</t>
  </si>
  <si>
    <t>Raciol alebo ekvivalent. Zloženie: 100% slnečnicový olej. Hmotnosť: 1l</t>
  </si>
  <si>
    <t>Zloženie: slnečnicový olej.                     Hmotnosť: 10l</t>
  </si>
  <si>
    <t>Mäsový výrobok konzerva.                                       Hmotnosť: 48g ALU</t>
  </si>
  <si>
    <t>Mäsový výrobok konzerva. Hydinová nátierka                                      Hmotnosť: 48g ALU</t>
  </si>
  <si>
    <t>Mäsový výrobok konzerva. Hmotnosť: 50g ALU</t>
  </si>
  <si>
    <t>Mäsový výrobok konzerva.                                       Hmotnosť:  115-120g ALU</t>
  </si>
  <si>
    <t>Mäsový výrobok konzerva. Hydinová nátierka                                       Hmotnosť:  115-120g ALU</t>
  </si>
  <si>
    <t>Mäsový výrobok konzerva.                                       Hmotnosť:  105-120g ALU</t>
  </si>
  <si>
    <t>Mäsový výrobok konzerva.                                       Hmotnosť:  100-120 g ALU</t>
  </si>
  <si>
    <t>Mäsový výrobok konzerva.                                       Hmotnosť:  100-120g ALU</t>
  </si>
  <si>
    <t>Mäsový výrobok konzerva.                                       Hmotnosť:  120g ALU</t>
  </si>
  <si>
    <t>Nátierka Svačinka alebo ekvivalent</t>
  </si>
  <si>
    <t>Nátierka Májka alebo ekvivalent</t>
  </si>
  <si>
    <t>Mäsový výrobok konzerva. Lahôdkový brav.krém.                                                                   Hmotnosť:  120g ALU</t>
  </si>
  <si>
    <t>Mäsový výrobok konzerva. Zloženie: mechanicky separované hyd.mäso 52% hmotnosti.                                                                           Hmotnosť: 400g</t>
  </si>
  <si>
    <t>Meat pork 400g</t>
  </si>
  <si>
    <t>Mäsový výrobok konzerva. Zloženie: Hovädzie mäso 56%, pitná voda, br.slanina, br.kože, jedlá soľ. Hmotnosť: 400g</t>
  </si>
  <si>
    <t>Mäsový výrobok konzerva. Zloženie: mechanicky separované hyd.mäso 40% hmotnosti.                                                                           Hmotnosť: 180g</t>
  </si>
  <si>
    <t>Zloženie: Hríb dubový sušený krájaný.                Hmotnosť: 20-40g</t>
  </si>
  <si>
    <t>Cvikla  strúhaná</t>
  </si>
  <si>
    <t>Zloženie: červená repa, pitná voda, kvasený ocot, cukor, korenie. Strúhaná.                                                    Hmotnosť: 480g</t>
  </si>
  <si>
    <t>Zloženie: červená repa, pitná voda, kvasený ocot, cukor, korenie. Strúhaná.                                                    Hmotnosť: 3400g</t>
  </si>
  <si>
    <t>Zloženie: červená repa bez prídavku cukru.  Hmotnosť: 640g Dia - pohár</t>
  </si>
  <si>
    <t>Zloženie: pravý čierny čaj.                                        Hmotnosť: 20x1,5g</t>
  </si>
  <si>
    <t>Zloženie: zmes ovocných plodov.                             Rôzne príchuťe. Hmotnosť: 40g</t>
  </si>
  <si>
    <t>Zloženie: cukor, ovocie rôzne druhy, kys.citrónová, želirujúca látka s pektín.          Hmotnosť: 20 g porcovaný</t>
  </si>
  <si>
    <t>Zloženie: fruktóza, jabl.dreň, ovocie rôzne druhy, sorbitol, kys.citrónová, želir.látka.       Hmotnosť: 20g porcovaný dia</t>
  </si>
  <si>
    <t>Zloženie: ovocie rôzne druhy, cukor, kys.citrónová, želir.látka.                                     Hmotnosť: 340g - pohár</t>
  </si>
  <si>
    <t>Džem ovocný so znížením obsahom cukru.   Hmotnosť: 230g - pohár dia</t>
  </si>
  <si>
    <t>Ovocná náplň rôzneho druhu.                            Hmotnosť: 4kg vedro</t>
  </si>
  <si>
    <t xml:space="preserve">Sladký slivkový lekvár s jablkami.                      Hmotnosť: 440g - kelímok </t>
  </si>
  <si>
    <t>Sladký slivkový lekvár s jablkami.                       Hmotnosť: 12kg  - vedro</t>
  </si>
  <si>
    <t>Sladký slivkový lekvár s jablkami.                       Hmotnosť: 4kg - vedro</t>
  </si>
  <si>
    <t>Zloženie: Včelí med kvetový.                                     Hmotnosť: 20g - porcovaný</t>
  </si>
  <si>
    <t>Zloženie: včelí med kvetový.                                  Hmotnosť: 250g - pohár</t>
  </si>
  <si>
    <t>Zloženie: včelí med kvetový.                                  Hmotnosť: 900g-1000g pohár</t>
  </si>
  <si>
    <t>Hrášok s karotkou - v slanom náleve. Spracovaná zelenina, steriliz.zelenina viacdruhová. Zloženie: karotka 40%,                   hrášok  33%. Hmotnosť: 640g</t>
  </si>
  <si>
    <t>sterilizovaná zelenina v sladokyslom náleve. Hmotnosť: 340g - konzerva</t>
  </si>
  <si>
    <t>Granko alebo ekvivalent</t>
  </si>
  <si>
    <t>Nápoj v prášku. Sladená rozpustná zmes na prípravu kak.nápoja s prídavkom minerálov.  Hmotnosť: 450-500g</t>
  </si>
  <si>
    <t>hrášok sterilizovaný v slanom náleve   Hmotnosť: 690-800g - pohár</t>
  </si>
  <si>
    <t>hrášok sterilizovaný v slanom náleve   Hmotnosť: 400-500g - konzerva</t>
  </si>
  <si>
    <t>Horčica plnotučná .                                                              Hmotnosť: max. 1000g vedierko</t>
  </si>
  <si>
    <t>Horčica plnotučná.                                                          Hmotnosť: 100g - kelímok</t>
  </si>
  <si>
    <t>Horčica plnotučná.                                                          Hmotnosť: 5kg  vedro</t>
  </si>
  <si>
    <t>Horčica ochutená s príchuťou estragónu.       Hmotnosť: 20-30g porcovaná</t>
  </si>
  <si>
    <t xml:space="preserve">Kakaový prášok so zníženým obsahom tuku. Zloženie: Kak.prášok, obsah kak.masla 10-12%. Hmotnosť: 100g </t>
  </si>
  <si>
    <t>Mandarinky lúpané  v sladkom náleve.           Hmotnosť: 312g - konzerva</t>
  </si>
  <si>
    <t>Broskyne lúpané polené v sladkom náleve.  Hmotnosť: 2000 - 3000g - plechovka</t>
  </si>
  <si>
    <t>Broskyne lúpané polené v sladkom náleve.  Hmotnosť: 800 - 1000g - plechovka</t>
  </si>
  <si>
    <t>Slivkový kompót v sladkom náleve. Slivky bez kôstky.                                                                  Hmotnosť: 3600 g - pohár</t>
  </si>
  <si>
    <t>Kompót jablkový</t>
  </si>
  <si>
    <t>Jablkové rezy, jednodruhový sterilizovaný výrobok s cukrom a sladidlom.                           Hmotnosť: 3200g - pohár</t>
  </si>
  <si>
    <t xml:space="preserve">Kompót čerešne </t>
  </si>
  <si>
    <t>čerešňový kompót bez kôstky v sladkom náleve s cukrom a sladidlom.                               Hmotnosť: max. 3500g - pohár</t>
  </si>
  <si>
    <t xml:space="preserve">Kompót višne </t>
  </si>
  <si>
    <t>Kompót višňový odkôstkovaný v sladkom náleve s cukrom a sladidlom.                          Hmotnosť: 3500 g - pohár</t>
  </si>
  <si>
    <t>Kompót kokteil ovoc.</t>
  </si>
  <si>
    <t>Kúsky ovocia: broskyne, hrušky, ananás, hrozno, čerešne, pit.voda, cukor, kys.citrónová.                                                 Hmotnosť: 2500 - 3000g</t>
  </si>
  <si>
    <t xml:space="preserve">Kompót marhule </t>
  </si>
  <si>
    <t>Kompót marhule polené v sladkom náleve.   Hmotnosť: 3000-3500g - pohár</t>
  </si>
  <si>
    <t>Ananás kúsky, pitná voda, cukor, regulátor kyslosti E330.                                                                                       Hmotnosť: 2500-3050g</t>
  </si>
  <si>
    <t>Ananás kúsky, pitná voda,cukor,regulátor kyslosti E330.                                                                                       Hmotnosť: 565-580ml</t>
  </si>
  <si>
    <t>Kompót jahodový v sladkom náleve.                   Hmotnosť: od 400-500 g - plechovka</t>
  </si>
  <si>
    <t>Kompót jablkový lúpaný v sladkom náleve so sladidlom bez pridaného cukru.                           Hmotnosť: 500-700g - pohár</t>
  </si>
  <si>
    <t>Kompót čerešňový bez kôstky so sladidlom bez pridaného cukru.                                           Hmotnosť: 500-700g - pohár</t>
  </si>
  <si>
    <t>Kompót slivkový polený bez pridaného cukru so sladidlom.                                                             Hmotnosť: 500-700g - pohár</t>
  </si>
  <si>
    <t>Kompót marhule  DIA</t>
  </si>
  <si>
    <t>Kompót marhuľe polené bez pridaného cukru                    Hmotnosť: 500-700g</t>
  </si>
  <si>
    <t>Jemný kečup sladký .                                                  Hmotnosť: 900g</t>
  </si>
  <si>
    <t>Kečup nesladený cukrom so sladidlom.        Hmotnosť: 300g</t>
  </si>
  <si>
    <t>Kečup jemný.                                                   Hmotnosť: 30g - porcovaný</t>
  </si>
  <si>
    <t>Kečup jemný                                                                Hmotnosť: 5kg</t>
  </si>
  <si>
    <t xml:space="preserve">Spracovaná zelenina viacdruhová sterilizovaná.       Hmotnosť: 670g - pohár             </t>
  </si>
  <si>
    <t>Spracovaná zelenina viacdruhová sterilizovaná.         Hmotnosť: 3500g - pohár</t>
  </si>
  <si>
    <t>Spracovaná pasterizovaná zelenina - pretlak Zloženie: 99% paradajky.                                          Hmotnosť: 70g plechovka</t>
  </si>
  <si>
    <t>Spracovaná pasterizovaná zelenina - pretlak Zloženie: 99% paradajky.                                          Hmotnosť: 400g - plechovka</t>
  </si>
  <si>
    <t>Spracovaná pasterizovaná zelenina - pretlak Zloženie: 99% paradajky.                                          Hmotnosť: 700g - pohár</t>
  </si>
  <si>
    <t>Spracovaná pasterizovaná zelenina - pretlak Zloženie: 99% paradajky.                                          Hmotnosť: 800g - plechovka</t>
  </si>
  <si>
    <t>Sardinky v parad.omáčke, rybacia konzerva. Hmotnosť: 125g EO</t>
  </si>
  <si>
    <t>Sardinky v slnečnicovom oleji, rybacia konzerva.                                                                                      Hmotnosť: 125g EO</t>
  </si>
  <si>
    <t>Tuniak kúsky v slneč.oleji, ryb.konzerva.   Hmotnosť: 80g EO</t>
  </si>
  <si>
    <t>Treščia pečeň v konzerve.                           Hmotnosť: 115g EO</t>
  </si>
  <si>
    <t>Sirup s arómou. Obsahuje sladidlá, rôzne príchute.                                                                                 Objem: 1000ml</t>
  </si>
  <si>
    <t>Červená kapusta v sladkokyslom náleve, sterilizovaná zelenina. Zloženie: červ.kapusta, pitná voda, cukor, soľ, ocot.                       Hmotnosť: 3300g</t>
  </si>
  <si>
    <t>Sterilizovaná zelenina jednodruhová,                      v korenenom sladkokyslom náleve s cukrom.  Hmotnosť: 3500g</t>
  </si>
  <si>
    <t>Šalát bez pridaného cukru, sterilizovaný                v sladkokyslom náleve so sladidlom.                    Hmotnosť: 640g - pohár</t>
  </si>
  <si>
    <t>Šalát sterilizovaný v sladokyslom náleve               s cukrom a sladidlom.                                                    Hmotnosť: 3400g - pohár</t>
  </si>
  <si>
    <t>Sterilizovaný šalát v sladkokyslom náleve             s cukrom a sladidlom.                                                     Hmotnosť: 3400g - pohár</t>
  </si>
  <si>
    <r>
      <t xml:space="preserve">Spracovaná zelenina jednodruhová v korenenom sladkokyslom náleve s cukrom a sladidlom,         </t>
    </r>
    <r>
      <rPr>
        <b/>
        <sz val="8"/>
        <rFont val="Calibri"/>
        <family val="2"/>
        <charset val="238"/>
        <scheme val="minor"/>
      </rPr>
      <t>7-9cm.</t>
    </r>
    <r>
      <rPr>
        <sz val="8"/>
        <rFont val="Calibri"/>
        <family val="2"/>
        <scheme val="minor"/>
      </rPr>
      <t xml:space="preserve">                                                             Hmotnosť: 3500g - pohár</t>
    </r>
  </si>
  <si>
    <r>
      <t xml:space="preserve">Spracovaná zelenina jednodruhová v korenenom sladkokyslom náleve s cukrom a sladidlom, </t>
    </r>
    <r>
      <rPr>
        <b/>
        <sz val="8"/>
        <rFont val="Calibri"/>
        <family val="2"/>
        <charset val="238"/>
        <scheme val="minor"/>
      </rPr>
      <t>9-12 cm.</t>
    </r>
    <r>
      <rPr>
        <sz val="8"/>
        <rFont val="Calibri"/>
        <family val="2"/>
        <scheme val="minor"/>
      </rPr>
      <t xml:space="preserve">                                                                   Hmotnosť: 3500g - pohár</t>
    </r>
  </si>
  <si>
    <t>Uhorky sterilizované DIA</t>
  </si>
  <si>
    <t>Šampiňóny steril. Krájané</t>
  </si>
  <si>
    <t>Sterilizované uhorky so sladidlom Dia.                 Hmotnosť: 660g - pohár</t>
  </si>
  <si>
    <t>Šampiňóny krájané v slanom náleve.                   Hmotnosť: 400g - konzerva</t>
  </si>
  <si>
    <t>Šampiňóny sterilizované</t>
  </si>
  <si>
    <t>Šampiňóny krájané v slanom náleve.                   Hmotnosť: 800g - konzerva</t>
  </si>
  <si>
    <t>Chrenová príloha k pokrmu.                                        Hmotnosť: 160g - pohár</t>
  </si>
  <si>
    <t>Chrenová príloha k pokrmu.                                        Hmotnosť: 600-700g - pohár</t>
  </si>
  <si>
    <t>Nápoj v prášku malina                                  Hmotnosť: 500g</t>
  </si>
  <si>
    <t>Vitamín nápoj v prášku multivitamín</t>
  </si>
  <si>
    <t>Nápoj v prášku multivitamín.  Hmotnosť: 500g</t>
  </si>
  <si>
    <t>Čaj instantný lesná zmes                           Hmotnosť: 300g</t>
  </si>
  <si>
    <t>Čaj instantný citrón                                     Hmotnosť:300g</t>
  </si>
  <si>
    <t>Džús 100%</t>
  </si>
  <si>
    <t>100% ovocná šťava jablko, broskyňa.                 Objem: 250ml</t>
  </si>
  <si>
    <t>Sterilizované ovocné pyré, rôzne druhy.       Hmotnosť: 190g</t>
  </si>
  <si>
    <t>Sterilizované ovoc.pyré bez pridaného cukru.  Hmotnosť: 190g - dia</t>
  </si>
  <si>
    <t>Korenie čierne mleté štandard.                             Hmotnosť: 500g</t>
  </si>
  <si>
    <t>Korenie grilovacie. Sypký koreniaci prípravok.                                                                                Hmotnosť: 500g</t>
  </si>
  <si>
    <t>Tekuté polievkové korenie.                                    Hmotnosť: 0,9l-1l</t>
  </si>
  <si>
    <t>Masox alebo ekvivalent</t>
  </si>
  <si>
    <t>Silný bujón s obsahom hovädz.mäsa, hovädzím extraktom a bravč.kožou.  Dehydrovaný výrobok 12 kociek po 12g.                                         Hmotnosť.144g</t>
  </si>
  <si>
    <t xml:space="preserve">Dehydrovaný výrobok slepačí.                                   Hmotnosť: 60g </t>
  </si>
  <si>
    <t>Dehydrovaný výrobok hubový.                               Hmotnosť: 60g</t>
  </si>
  <si>
    <t>Paprika sladká mletá štanard.                              Hmotnosť: 500g</t>
  </si>
  <si>
    <t>Paprika červ. mletá</t>
  </si>
  <si>
    <t>Rasca celá.                                                                            Hmotnosť: 500g</t>
  </si>
  <si>
    <t>Sušená petržlenová vňať.                                              Hmotnosť: 100g</t>
  </si>
  <si>
    <t>Sušený bobkový list.                                                      Hmotnosť:100g</t>
  </si>
  <si>
    <t>Sušená majoránka drvená.                                         Hmotnosť: 100g</t>
  </si>
  <si>
    <t>Kôpor sušený drvený.                                                  Hmotnosť: 10g</t>
  </si>
  <si>
    <t>Korenie čierne celé.                                                       Hmotnosť: 500g</t>
  </si>
  <si>
    <t>Korenie guľášové.                                                           Hmotnosť: 500g</t>
  </si>
  <si>
    <t>Korenie Chilli</t>
  </si>
  <si>
    <t>Korenie Chili.                                                                      Hmotnosť: 20g</t>
  </si>
  <si>
    <t>Korenie kari.                                                                    Hmotnosť: 25g</t>
  </si>
  <si>
    <t>Korenie muškátový kvet.                                          Hmotnosť: 20g</t>
  </si>
  <si>
    <t>Cesnak granulovaný.                                                    Hmotnosť: 30g</t>
  </si>
  <si>
    <t>Korenie Oregáno.                                                    Hmotnosť:7g</t>
  </si>
  <si>
    <t>Škorica mletá.                                                                        Hmotnosť: 20g</t>
  </si>
  <si>
    <t>Vegeta Podravka alebo ekvivalent</t>
  </si>
  <si>
    <t>Vegeta, ochucovadlo, dehydrovaný výrobok.                                                                            Hmotnosť: 3kg - vedro</t>
  </si>
  <si>
    <t>Káva pražená mletá.                                                         Hmotnosť: 500g</t>
  </si>
  <si>
    <t>Káva MELTA alebo ekvivalent</t>
  </si>
  <si>
    <t>Mletá pražená kávovinová zmes.                          Hmotnosť: 500g</t>
  </si>
  <si>
    <t>Extrudovaný výrobok.                                                      Hmotnosť: 90g</t>
  </si>
  <si>
    <t>Cukríky Bon Pari alebo ekvivalent</t>
  </si>
  <si>
    <t>Drops s ovocnou príchuťou s obsahom ovocnej šťavy                                                                     Hmotnosť: 90g</t>
  </si>
  <si>
    <t>Želé s ovocnými príchuťami.                                           Hmotnosť: 80g</t>
  </si>
  <si>
    <t>Cukríky dia komprimáty bez cukru so sladidlami.                                                                         Hmotnosť: 50g - dia</t>
  </si>
  <si>
    <t>Dražená mliečna čokoláda.                                      Hmotnosť: 28g</t>
  </si>
  <si>
    <t>Komprimát s ovocnými príchuťami.                        Hmotnosť: 60g</t>
  </si>
  <si>
    <t>Celomáčaná oblátka v kakaovej poleve, s plnkou a príchuťou.                                                        Hmotnosť: od 25-35g</t>
  </si>
  <si>
    <t>Oblátky Fidorka alebo ekvivalent</t>
  </si>
  <si>
    <t>Oblátky Kávenky alebo ekvivalent</t>
  </si>
  <si>
    <t>Oblátky s kávovou krémovou nápňou 78%.       Hmotnosť: 50g</t>
  </si>
  <si>
    <t>Oblátky Lina alebo ekvivalent</t>
  </si>
  <si>
    <t>Oblátky s kávovou krémovou náplňou 54%            s arašidami v kakaovej poleve.                                Hmotnosť: 60g</t>
  </si>
  <si>
    <t>Plnená oblátka s náplňou 27% celomáčaná           v mliečnej čokoláde 68%.                                                Hmotnosť: 30g</t>
  </si>
  <si>
    <t>Oblátky Mila alebo ekvivalent</t>
  </si>
  <si>
    <t>Oblátky s mliečnou krémovou náplňou 70%           v kakaovej poleve.                                                           Hmotnosť: 50g</t>
  </si>
  <si>
    <t>Oblátky Vesna alebo ekvivalent</t>
  </si>
  <si>
    <t>Oblátky s mliečnou krémovou polevou 78%          so smotanovo vanilkovou arómou.                        Hmotnosť: 50g</t>
  </si>
  <si>
    <t>Oblátky Horalky alebo ekvivalent</t>
  </si>
  <si>
    <t>Oblátky s arašidovo krémovou náplňou 72%         v kakaovej poleve.                                                              Hmotnosť: 50g</t>
  </si>
  <si>
    <t>Oblátky kakaové rezy alebo ekvivalent</t>
  </si>
  <si>
    <t>Obátky s kakaovo-krémovou náplňou 78%.      Hmotnosť: 50g</t>
  </si>
  <si>
    <t>Kukuričné chrumky arašidové.                               Hmotnosť: 60g</t>
  </si>
  <si>
    <t>Slané tyčinky DRU alebo ekvivalent.                                                    Hmotnosť: 45g</t>
  </si>
  <si>
    <t>Oblátky Marína keks alebo ekvivalent</t>
  </si>
  <si>
    <t>Sušienky neplnené anízové.                                             Hmotnosť: 100g</t>
  </si>
  <si>
    <t>Perník s ovocnou náplňou v tmavej tukovej poleve.                                                                                   Hmotnosť: 60g</t>
  </si>
  <si>
    <t>Oblátky Mäta alebo ekvivalent</t>
  </si>
  <si>
    <t>Oblátky v kakaovej poleve s krémovou náplňou 58% s mätovou arómou.                             Hmotnosť: 50g</t>
  </si>
  <si>
    <t>Oblátky croissant TODAY alebo ekvivalent</t>
  </si>
  <si>
    <t>Jemné pečivo s čokoládovo-lieskovo-orieškovou náplňou 27%.                                                Hmotnosť: 55g</t>
  </si>
  <si>
    <t>Oblátky delissa alebo ekvivalent</t>
  </si>
  <si>
    <t>Oblátka 15% s náplňou 53% v mliečnej čokoláde 32%.                                                                    Hmotnosť: 33g</t>
  </si>
  <si>
    <t>Čokoláda deli alebo ekvivalent</t>
  </si>
  <si>
    <t>Tyčinka 60% s karamelom 15% mačáná v horkej čokláde 25%.                                                          Hmotnosť: 35g</t>
  </si>
  <si>
    <t>Zloženie: cukor, suš.ml.plnotučné, kak.maslo, slneč.lecitín, van.extrakt.                           Hmotnosť: 90-100g</t>
  </si>
  <si>
    <t xml:space="preserve">Čokoláda mliečna DIA </t>
  </si>
  <si>
    <t>Čokoláda bez pridaného cukru so sladidlami.               Hmotnosť: 50g - Dia</t>
  </si>
  <si>
    <t>Čokoláda kofila alebo ekvivalent</t>
  </si>
  <si>
    <t>Tyčinka z mliečnej čokolády 50% s kávovou náplňou 50%.                                                                     Hmotnosť: 35g</t>
  </si>
  <si>
    <t>Banány želé v čokoláde.                                                  Hmotnosť: 45g</t>
  </si>
  <si>
    <t xml:space="preserve">Čokoláda koko alebo ekvivalent </t>
  </si>
  <si>
    <t>Kokosová tyčinka 75% máčaná v mliečnej čokoláde 25%.                                                                   Hmotnosť: 35g</t>
  </si>
  <si>
    <t>Čokoláda Milena alebo ekvivalent</t>
  </si>
  <si>
    <t>Mliečna čokoláda 50% s krémovou náplňou 50% s rumovou príchuťou.                                                  Hmotnosť: 32g</t>
  </si>
  <si>
    <t>Čokoláda Ľadové gaštany alebo ekvivalent</t>
  </si>
  <si>
    <t>Horká čokoláda 47% s kakaovo-orieškovou náplňou 53%.                                                                        Hmotnosť: 45g</t>
  </si>
  <si>
    <t>DIA keks ela alebo ekvivalent</t>
  </si>
  <si>
    <t>Dia oblátka s krémovou náplňou a fruktózou.        Hmotnosť: 40g - Dia</t>
  </si>
  <si>
    <t>DIA oblátky fabi alebo ekvivalent</t>
  </si>
  <si>
    <t>Dia oblátka s ovocno-krémovou náplňou a fruktózou .                                                                        Hmotnosť: 25g - Dia</t>
  </si>
  <si>
    <t>Oblátky s lieskovo-orieškovou náplňou 73% so sladidlami bez pridaného cukru.                                  Hmotnosť: 50g - Dia</t>
  </si>
  <si>
    <t>Oblátky Diabeta alebo ekvivalent</t>
  </si>
  <si>
    <t>Oblátka s orieškovo krémovou náplňou 64% obvodovo máčaná kakaovou polevou s fruktózou.                                                  Hmotnosť: 32g Dia</t>
  </si>
  <si>
    <t>Trvanlivé pečivo so šlahaných hmôt neplnené.                                                                             Hmotnosť: 120g</t>
  </si>
  <si>
    <t>Oblátky Krekry TUC alebo ekvivalent</t>
  </si>
  <si>
    <t>Zloženie: pšen.múka, palmový tuk, gluk.sirup, vajcia, kypriace látky, jedlá soľ.               Hmotnosť: 100g</t>
  </si>
  <si>
    <t>Zloženie: pšen. múka, cukor, margarín, suš.srvátka, suš.vaj.žltok, suš.mlieko odtučnené, kypr.látka, vanilk.aróma.                           Hmotnosť: 100g</t>
  </si>
  <si>
    <t>Oblátky Zlaté alebo ekvivalent</t>
  </si>
  <si>
    <t>Oblátky s lieskooriškovou náplňou 71%           rôzne príchute.                                                                Hmotnosť: 140-146g</t>
  </si>
  <si>
    <t>Oblátky BeBe alebo ekvivalent</t>
  </si>
  <si>
    <t>Cereálne pečivo.                                                                  Hmotnosť: 50g</t>
  </si>
  <si>
    <t>Sójová omáčka, tekuté ochucovadlo do omáčok, zelen.šalátov a na dusené mäso.              Hmotnosť: 160ml</t>
  </si>
  <si>
    <t>Sladidlo sorbit DIA alebo ekvivalent</t>
  </si>
  <si>
    <t>Sypké stolové sladidlo.                                                 Hmotnosť: 200g dia</t>
  </si>
  <si>
    <t>Sladidlo sacharínové. Stolové sladidlo na báze sacharínu bez cukru.                                         Hmotnosť: 10g - 160 tabliet</t>
  </si>
  <si>
    <t>Trvanlivé pečivo bez prídavku cukru a oleja.       Hmotnosť: 100-250g</t>
  </si>
  <si>
    <t>Zloženie: pšeničná múka, palmový olej, suš.nízk.mlieko, kuk.múka, jedlá soľ.          Hmotnosť: 200g-1000g</t>
  </si>
  <si>
    <t>Olivy zelené bez. kôstky</t>
  </si>
  <si>
    <t>Olivy zelené bez kôstky v slanom náleve.           Hmotnosť: 195g</t>
  </si>
  <si>
    <t>Rez s citrónovou arómou</t>
  </si>
  <si>
    <t>Venček</t>
  </si>
  <si>
    <t>3x v  pracovnom týždni od 06.00-14.00</t>
  </si>
  <si>
    <t xml:space="preserve">2x v pracovnom týždni dodávať tovar od 6.00 do 14.00 hod. </t>
  </si>
  <si>
    <t>2x v pracovnom týždni od 6.00 - 14.00 hod.</t>
  </si>
  <si>
    <t xml:space="preserve">2x v pracovnom týždni od 6.00 hod. do 14.00 hod. </t>
  </si>
  <si>
    <t>2x v pracovnom týždni od 06.00 do 14.00 hod.</t>
  </si>
  <si>
    <t>Dodacie podmienky: 2x v pracovnom týždni od 6.00 hod. do 14.00 hod.</t>
  </si>
  <si>
    <t>2x v kalendárnom týždni do 12.00 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</si>
</sst>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uot;#,##0.00_);\(&quot;$&quot;#,##0.00\)"/>
    <numFmt numFmtId="165" formatCode="&quot;Reorder&quot;;&quot;&quot;;&quot;&quot;"/>
    <numFmt numFmtId="166" formatCode="#,##0.00\ &quot;€&quot;"/>
    <numFmt numFmtId="167" formatCode="#,##0.0"/>
  </numFmts>
  <fonts count="7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8"/>
      <color theme="1"/>
      <name val="Calibri"/>
      <family val="2"/>
      <charset val="238"/>
      <scheme val="minor"/>
    </font>
    <font>
      <b/>
      <sz val="8"/>
      <color theme="1"/>
      <name val="Calibri"/>
      <family val="2"/>
      <charset val="238"/>
      <scheme val="minor"/>
    </font>
    <font>
      <sz val="8"/>
      <name val="Calibri"/>
      <family val="2"/>
      <charset val="238"/>
      <scheme val="minor"/>
    </font>
    <font>
      <b/>
      <sz val="12"/>
      <color theme="1"/>
      <name val="Calibri"/>
      <family val="2"/>
      <charset val="238"/>
      <scheme val="minor"/>
    </font>
    <font>
      <b/>
      <sz val="14"/>
      <color theme="1"/>
      <name val="Calibri"/>
      <family val="2"/>
      <charset val="238"/>
      <scheme val="minor"/>
    </font>
    <font>
      <b/>
      <sz val="8"/>
      <name val="Calibri"/>
      <family val="2"/>
      <charset val="238"/>
      <scheme val="minor"/>
    </font>
    <font>
      <b/>
      <sz val="11"/>
      <color theme="1"/>
      <name val="Calibri"/>
      <family val="2"/>
      <charset val="238"/>
      <scheme val="minor"/>
    </font>
    <font>
      <b/>
      <sz val="9"/>
      <color theme="1"/>
      <name val="Calibri"/>
      <family val="2"/>
      <charset val="238"/>
      <scheme val="minor"/>
    </font>
    <font>
      <i/>
      <sz val="8"/>
      <color rgb="FFFF0000"/>
      <name val="Calibri"/>
      <family val="2"/>
      <charset val="238"/>
      <scheme val="minor"/>
    </font>
    <font>
      <sz val="8"/>
      <color theme="1"/>
      <name val="Calibri"/>
      <family val="2"/>
      <scheme val="minor"/>
    </font>
    <font>
      <b/>
      <sz val="12"/>
      <color rgb="FFFFEFE7"/>
      <name val="Calibri"/>
      <family val="2"/>
      <charset val="238"/>
      <scheme val="minor"/>
    </font>
    <font>
      <i/>
      <sz val="8"/>
      <color rgb="FFFFEFE7"/>
      <name val="Calibri"/>
      <family val="2"/>
      <charset val="238"/>
      <scheme val="minor"/>
    </font>
    <font>
      <sz val="11"/>
      <color rgb="FFFFEFE7"/>
      <name val="Calibri"/>
      <family val="2"/>
      <charset val="238"/>
      <scheme val="minor"/>
    </font>
    <font>
      <b/>
      <sz val="13"/>
      <color theme="1"/>
      <name val="Calibri"/>
      <family val="2"/>
      <charset val="238"/>
      <scheme val="minor"/>
    </font>
    <font>
      <sz val="8"/>
      <color rgb="FFFF0000"/>
      <name val="Calibri"/>
      <family val="2"/>
      <charset val="238"/>
      <scheme val="minor"/>
    </font>
    <font>
      <sz val="10"/>
      <name val="Arial"/>
      <family val="2"/>
      <charset val="238"/>
    </font>
    <font>
      <sz val="11"/>
      <name val="Calibri"/>
      <family val="2"/>
      <charset val="238"/>
      <scheme val="minor"/>
    </font>
    <font>
      <b/>
      <sz val="12"/>
      <name val="Calibri"/>
      <family val="2"/>
      <charset val="238"/>
      <scheme val="minor"/>
    </font>
    <font>
      <sz val="12"/>
      <name val="Calibri"/>
      <family val="2"/>
      <charset val="238"/>
      <scheme val="minor"/>
    </font>
    <font>
      <i/>
      <sz val="11"/>
      <color theme="1"/>
      <name val="Calibri"/>
      <family val="2"/>
      <charset val="238"/>
    </font>
    <font>
      <sz val="10"/>
      <name val="Calibri"/>
      <family val="2"/>
      <charset val="238"/>
      <scheme val="minor"/>
    </font>
    <font>
      <sz val="10"/>
      <color theme="1"/>
      <name val="Calibri"/>
      <family val="2"/>
      <charset val="238"/>
      <scheme val="minor"/>
    </font>
    <font>
      <b/>
      <sz val="11"/>
      <name val="Calibri"/>
      <family val="2"/>
      <charset val="238"/>
      <scheme val="minor"/>
    </font>
    <font>
      <b/>
      <sz val="10"/>
      <name val="Calibri"/>
      <family val="2"/>
      <charset val="238"/>
      <scheme val="minor"/>
    </font>
    <font>
      <b/>
      <sz val="10"/>
      <color theme="1"/>
      <name val="Calibri"/>
      <family val="2"/>
      <charset val="238"/>
      <scheme val="minor"/>
    </font>
    <font>
      <i/>
      <sz val="11"/>
      <name val="Calibri"/>
      <family val="2"/>
      <charset val="238"/>
    </font>
    <font>
      <sz val="11"/>
      <color rgb="FFFF0000"/>
      <name val="Calibri"/>
      <family val="2"/>
      <charset val="238"/>
      <scheme val="minor"/>
    </font>
    <font>
      <b/>
      <sz val="14"/>
      <color rgb="FFFF0000"/>
      <name val="Calibri"/>
      <family val="2"/>
      <charset val="238"/>
      <scheme val="minor"/>
    </font>
    <font>
      <b/>
      <sz val="16"/>
      <color rgb="FFFF0000"/>
      <name val="Calibri"/>
      <family val="2"/>
      <charset val="238"/>
      <scheme val="minor"/>
    </font>
    <font>
      <sz val="18"/>
      <color rgb="FFFF0000"/>
      <name val="Calibri"/>
      <family val="2"/>
      <charset val="238"/>
      <scheme val="minor"/>
    </font>
    <font>
      <b/>
      <sz val="8"/>
      <color rgb="FFFF0000"/>
      <name val="Calibri"/>
      <family val="2"/>
      <charset val="238"/>
      <scheme val="minor"/>
    </font>
    <font>
      <sz val="14"/>
      <color rgb="FFFF0000"/>
      <name val="Calibri"/>
      <family val="2"/>
      <charset val="238"/>
      <scheme val="minor"/>
    </font>
    <font>
      <i/>
      <sz val="8"/>
      <color theme="1"/>
      <name val="Calibri"/>
      <family val="2"/>
      <charset val="238"/>
    </font>
    <font>
      <sz val="8"/>
      <color rgb="FFFFEFE7"/>
      <name val="Calibri"/>
      <family val="2"/>
      <scheme val="minor"/>
    </font>
    <font>
      <b/>
      <sz val="8"/>
      <color theme="1"/>
      <name val="Calibri"/>
      <family val="2"/>
      <scheme val="minor"/>
    </font>
    <font>
      <b/>
      <sz val="8"/>
      <name val="Calibri"/>
      <family val="2"/>
      <scheme val="minor"/>
    </font>
    <font>
      <sz val="8"/>
      <name val="Calibri"/>
      <family val="2"/>
      <scheme val="minor"/>
    </font>
    <font>
      <b/>
      <sz val="8"/>
      <color rgb="FFFF0000"/>
      <name val="Calibri"/>
      <family val="2"/>
      <scheme val="minor"/>
    </font>
    <font>
      <sz val="8"/>
      <color rgb="FFFF0000"/>
      <name val="Calibri"/>
      <family val="2"/>
      <scheme val="minor"/>
    </font>
    <font>
      <b/>
      <sz val="13"/>
      <name val="Calibri"/>
      <family val="2"/>
      <scheme val="minor"/>
    </font>
    <font>
      <b/>
      <i/>
      <sz val="11"/>
      <color theme="1"/>
      <name val="Calibri"/>
      <family val="2"/>
      <charset val="238"/>
    </font>
    <font>
      <b/>
      <sz val="12"/>
      <color theme="1"/>
      <name val="Calibri"/>
      <family val="2"/>
      <scheme val="minor"/>
    </font>
    <font>
      <sz val="14"/>
      <color theme="1"/>
      <name val="Calibri"/>
      <family val="2"/>
      <charset val="238"/>
      <scheme val="minor"/>
    </font>
    <font>
      <sz val="14"/>
      <name val="Calibri"/>
      <family val="2"/>
      <scheme val="minor"/>
    </font>
    <font>
      <b/>
      <sz val="14"/>
      <name val="Calibri"/>
      <family val="2"/>
      <scheme val="minor"/>
    </font>
    <font>
      <b/>
      <sz val="11"/>
      <name val="Calibri"/>
      <family val="2"/>
      <scheme val="minor"/>
    </font>
    <font>
      <b/>
      <sz val="12"/>
      <name val="Calibri"/>
      <family val="2"/>
      <scheme val="minor"/>
    </font>
    <font>
      <i/>
      <sz val="8"/>
      <name val="Calibri"/>
      <family val="2"/>
      <scheme val="minor"/>
    </font>
    <font>
      <sz val="8"/>
      <name val="Calibri"/>
      <family val="2"/>
    </font>
    <font>
      <sz val="10"/>
      <color rgb="FF000000"/>
      <name val="Times New Roman"/>
      <family val="1"/>
      <charset val="238"/>
    </font>
    <font>
      <sz val="11"/>
      <name val="Calibri"/>
      <family val="2"/>
      <scheme val="minor"/>
    </font>
    <font>
      <b/>
      <sz val="9"/>
      <name val="Calibri"/>
      <family val="2"/>
      <scheme val="minor"/>
    </font>
    <font>
      <sz val="9"/>
      <name val="Calibri"/>
      <family val="2"/>
      <scheme val="minor"/>
    </font>
    <font>
      <sz val="12"/>
      <name val="Calibri"/>
      <family val="2"/>
      <scheme val="minor"/>
    </font>
    <font>
      <sz val="10"/>
      <name val="Calibri"/>
      <family val="2"/>
    </font>
    <font>
      <sz val="9"/>
      <name val="Calibri"/>
      <family val="2"/>
    </font>
    <font>
      <b/>
      <u/>
      <sz val="8"/>
      <name val="Calibri"/>
      <family val="2"/>
      <scheme val="minor"/>
    </font>
    <font>
      <i/>
      <sz val="11"/>
      <name val="Calibri"/>
      <family val="2"/>
    </font>
    <font>
      <b/>
      <i/>
      <sz val="11"/>
      <name val="Calibri"/>
      <family val="2"/>
    </font>
  </fonts>
  <fills count="1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B5DF95"/>
        <bgColor indexed="64"/>
      </patternFill>
    </fill>
    <fill>
      <patternFill patternType="solid">
        <fgColor rgb="FFFCCCD4"/>
        <bgColor indexed="64"/>
      </patternFill>
    </fill>
    <fill>
      <patternFill patternType="solid">
        <fgColor rgb="FFBDDF95"/>
        <bgColor indexed="64"/>
      </patternFill>
    </fill>
    <fill>
      <patternFill patternType="solid">
        <fgColor rgb="FFEFE0D1"/>
        <bgColor indexed="64"/>
      </patternFill>
    </fill>
    <fill>
      <patternFill patternType="solid">
        <fgColor rgb="FFB7ECFF"/>
        <bgColor indexed="64"/>
      </patternFill>
    </fill>
    <fill>
      <patternFill patternType="solid">
        <fgColor rgb="FF47CFFF"/>
        <bgColor indexed="64"/>
      </patternFill>
    </fill>
    <fill>
      <patternFill patternType="solid">
        <fgColor rgb="FFFFC000"/>
        <bgColor indexed="64"/>
      </patternFill>
    </fill>
    <fill>
      <patternFill patternType="solid">
        <fgColor rgb="FFFFA3A3"/>
        <bgColor indexed="64"/>
      </patternFill>
    </fill>
    <fill>
      <patternFill patternType="solid">
        <fgColor indexed="65"/>
      </patternFill>
    </fill>
    <fill>
      <patternFill patternType="solid">
        <fgColor theme="9" tint="0.79998168889431442"/>
        <bgColor indexed="64"/>
      </patternFill>
    </fill>
    <fill>
      <patternFill patternType="solid">
        <fgColor rgb="FFFFFF00"/>
        <bgColor indexed="64"/>
      </patternFill>
    </fill>
  </fills>
  <borders count="27">
    <border>
      <left/>
      <right/>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right style="thin">
        <color auto="1"/>
      </right>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diagonal/>
    </border>
    <border>
      <left/>
      <right/>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top/>
      <bottom/>
      <diagonal/>
    </border>
    <border>
      <left style="thin">
        <color indexed="64"/>
      </left>
      <right/>
      <top/>
      <bottom style="thin">
        <color indexed="64"/>
      </bottom>
      <diagonal/>
    </border>
  </borders>
  <cellStyleXfs count="27">
    <xf numFmtId="0" fontId="0" fillId="0" borderId="0">
      <alignment vertical="center"/>
    </xf>
    <xf numFmtId="0" fontId="7" fillId="3" borderId="0" applyNumberFormat="0" applyProtection="0">
      <alignment horizontal="left" vertical="center" indent="1"/>
    </xf>
    <xf numFmtId="0" fontId="6" fillId="4" borderId="0" applyProtection="0">
      <alignment horizontal="left" vertical="center" wrapText="1" indent="1"/>
    </xf>
    <xf numFmtId="0" fontId="8" fillId="3" borderId="0" applyNumberFormat="0" applyProtection="0">
      <alignment horizontal="right" vertical="center"/>
    </xf>
    <xf numFmtId="164" fontId="9" fillId="0" borderId="0" applyProtection="0">
      <alignment horizontal="right" vertical="center" indent="1"/>
    </xf>
    <xf numFmtId="0" fontId="9" fillId="0" borderId="0" applyProtection="0">
      <alignment horizontal="right" vertical="center" indent="1"/>
    </xf>
    <xf numFmtId="0" fontId="5" fillId="0" borderId="0" applyProtection="0">
      <alignment horizontal="center" vertical="center"/>
    </xf>
    <xf numFmtId="0" fontId="5" fillId="0" borderId="0" applyProtection="0">
      <alignment horizontal="left" vertical="center" wrapText="1" indent="1"/>
    </xf>
    <xf numFmtId="165" fontId="5" fillId="2" borderId="0">
      <alignment horizontal="left" vertical="center" indent="1"/>
    </xf>
    <xf numFmtId="0" fontId="8" fillId="3" borderId="0" applyNumberFormat="0" applyProtection="0">
      <alignment horizontal="left" vertical="center" indent="1"/>
    </xf>
    <xf numFmtId="0" fontId="10" fillId="0" borderId="0" applyNumberFormat="0" applyFill="0" applyBorder="0" applyAlignment="0" applyProtection="0">
      <alignment vertical="center"/>
    </xf>
    <xf numFmtId="0" fontId="26" fillId="0" borderId="0"/>
    <xf numFmtId="0" fontId="4" fillId="0" borderId="0"/>
    <xf numFmtId="0" fontId="26" fillId="0" borderId="0"/>
    <xf numFmtId="0" fontId="3" fillId="0" borderId="0"/>
    <xf numFmtId="0" fontId="3" fillId="0" borderId="0"/>
    <xf numFmtId="164" fontId="5" fillId="0" borderId="0" applyProtection="0">
      <alignment horizontal="right" vertical="center" indent="1"/>
    </xf>
    <xf numFmtId="0" fontId="5" fillId="0" borderId="0" applyProtection="0">
      <alignment horizontal="right" vertical="center" indent="1"/>
    </xf>
    <xf numFmtId="0" fontId="2" fillId="0" borderId="0"/>
    <xf numFmtId="0" fontId="26" fillId="0" borderId="0"/>
    <xf numFmtId="0" fontId="2" fillId="0" borderId="0"/>
    <xf numFmtId="0" fontId="60" fillId="0" borderId="0"/>
    <xf numFmtId="0" fontId="60" fillId="0" borderId="0"/>
    <xf numFmtId="0" fontId="1" fillId="0" borderId="0"/>
    <xf numFmtId="0" fontId="1" fillId="0" borderId="0"/>
    <xf numFmtId="0" fontId="1" fillId="0" borderId="0"/>
    <xf numFmtId="0" fontId="1" fillId="0" borderId="0"/>
  </cellStyleXfs>
  <cellXfs count="322">
    <xf numFmtId="0" fontId="0" fillId="0" borderId="0" xfId="0">
      <alignment vertical="center"/>
    </xf>
    <xf numFmtId="0" fontId="23" fillId="0" borderId="0" xfId="0" applyFont="1">
      <alignment vertical="center"/>
    </xf>
    <xf numFmtId="0" fontId="11" fillId="0" borderId="0" xfId="0" applyFont="1">
      <alignment vertical="center"/>
    </xf>
    <xf numFmtId="0" fontId="12" fillId="0" borderId="0" xfId="0" applyFont="1">
      <alignment vertical="center"/>
    </xf>
    <xf numFmtId="0" fontId="11" fillId="0" borderId="0" xfId="0" applyFont="1" applyAlignment="1">
      <alignment vertical="center" wrapText="1"/>
    </xf>
    <xf numFmtId="0" fontId="19" fillId="0" borderId="0" xfId="0" applyFont="1" applyAlignment="1">
      <alignment horizontal="center" vertical="center" wrapText="1"/>
    </xf>
    <xf numFmtId="0" fontId="19" fillId="0" borderId="0" xfId="10" applyFont="1" applyFill="1" applyBorder="1" applyAlignment="1">
      <alignment vertical="center"/>
    </xf>
    <xf numFmtId="0" fontId="16" fillId="0" borderId="0" xfId="10" applyFont="1" applyFill="1" applyBorder="1" applyAlignment="1">
      <alignment horizontal="center" vertical="center"/>
    </xf>
    <xf numFmtId="0" fontId="22" fillId="0" borderId="0" xfId="10" applyFont="1" applyFill="1" applyBorder="1" applyAlignment="1">
      <alignment vertical="center"/>
    </xf>
    <xf numFmtId="0" fontId="24" fillId="0" borderId="0" xfId="0" applyFont="1" applyAlignment="1">
      <alignment horizontal="left" vertical="center"/>
    </xf>
    <xf numFmtId="0" fontId="14" fillId="0" borderId="0" xfId="0" applyFont="1" applyAlignment="1">
      <alignment horizontal="left" vertical="center"/>
    </xf>
    <xf numFmtId="0" fontId="21" fillId="0" borderId="0" xfId="0" applyFont="1" applyAlignment="1">
      <alignment horizontal="left" vertical="center"/>
    </xf>
    <xf numFmtId="0" fontId="20" fillId="0" borderId="0" xfId="0" applyFont="1" applyAlignment="1">
      <alignment horizontal="center"/>
    </xf>
    <xf numFmtId="0" fontId="0" fillId="10" borderId="0" xfId="0" applyFill="1">
      <alignment vertical="center"/>
    </xf>
    <xf numFmtId="0" fontId="16" fillId="0" borderId="0" xfId="0" applyFont="1" applyAlignment="1">
      <alignment horizontal="left" vertical="center" wrapText="1"/>
    </xf>
    <xf numFmtId="167" fontId="16" fillId="0" borderId="0" xfId="0" applyNumberFormat="1" applyFont="1" applyAlignment="1">
      <alignment horizontal="left" vertical="center" wrapText="1"/>
    </xf>
    <xf numFmtId="0" fontId="0" fillId="11" borderId="0" xfId="0" applyFill="1">
      <alignment vertical="center"/>
    </xf>
    <xf numFmtId="0" fontId="30" fillId="0" borderId="0" xfId="0" applyFont="1" applyAlignment="1">
      <alignment horizontal="left" vertical="center"/>
    </xf>
    <xf numFmtId="0" fontId="30" fillId="5" borderId="0" xfId="0" applyFont="1" applyFill="1" applyAlignment="1">
      <alignment horizontal="left" vertical="center"/>
    </xf>
    <xf numFmtId="0" fontId="0" fillId="0" borderId="11" xfId="0" applyBorder="1">
      <alignment vertical="center"/>
    </xf>
    <xf numFmtId="0" fontId="30" fillId="0" borderId="11" xfId="0" applyFont="1" applyBorder="1" applyAlignment="1">
      <alignment horizontal="left" vertical="center"/>
    </xf>
    <xf numFmtId="0" fontId="30" fillId="0" borderId="0" xfId="0" applyFont="1">
      <alignment vertical="center"/>
    </xf>
    <xf numFmtId="0" fontId="27" fillId="0" borderId="0" xfId="0" applyFont="1" applyAlignment="1"/>
    <xf numFmtId="0" fontId="27" fillId="0" borderId="0" xfId="0" applyFont="1" applyAlignment="1">
      <alignment horizontal="center" vertical="center"/>
    </xf>
    <xf numFmtId="0" fontId="33" fillId="0" borderId="0" xfId="0" applyFont="1" applyAlignment="1">
      <alignment vertical="center" wrapText="1"/>
    </xf>
    <xf numFmtId="0" fontId="27" fillId="0" borderId="0" xfId="0" applyFont="1" applyAlignment="1">
      <alignment horizontal="right" vertical="center"/>
    </xf>
    <xf numFmtId="0" fontId="33" fillId="0" borderId="0" xfId="0" applyFont="1" applyAlignment="1">
      <alignment horizontal="right" wrapText="1"/>
    </xf>
    <xf numFmtId="0" fontId="0" fillId="0" borderId="0" xfId="0" applyAlignment="1">
      <alignment horizontal="right" vertical="center"/>
    </xf>
    <xf numFmtId="0" fontId="0" fillId="0" borderId="0" xfId="0" applyAlignment="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left" vertical="top"/>
    </xf>
    <xf numFmtId="0" fontId="36" fillId="5" borderId="0" xfId="0" applyFont="1" applyFill="1" applyAlignment="1">
      <alignment horizontal="left" vertical="center"/>
    </xf>
    <xf numFmtId="0" fontId="13" fillId="0" borderId="0" xfId="0" applyFont="1" applyAlignment="1">
      <alignment vertical="center" wrapText="1"/>
    </xf>
    <xf numFmtId="0" fontId="28" fillId="0" borderId="0" xfId="0" applyFont="1" applyAlignment="1">
      <alignment horizontal="left" vertical="center" wrapText="1"/>
    </xf>
    <xf numFmtId="0" fontId="27" fillId="0" borderId="0" xfId="0" applyFont="1" applyAlignment="1">
      <alignment vertical="center" wrapText="1"/>
    </xf>
    <xf numFmtId="0" fontId="39" fillId="0" borderId="0" xfId="0" applyFont="1">
      <alignment vertical="center"/>
    </xf>
    <xf numFmtId="0" fontId="40" fillId="0" borderId="0" xfId="0" applyFont="1">
      <alignment vertical="center"/>
    </xf>
    <xf numFmtId="0" fontId="37" fillId="0" borderId="0" xfId="0" applyFont="1">
      <alignment vertical="center"/>
    </xf>
    <xf numFmtId="0" fontId="38" fillId="0" borderId="0" xfId="0" applyFont="1">
      <alignment vertical="center"/>
    </xf>
    <xf numFmtId="0" fontId="27" fillId="0" borderId="0" xfId="0" applyFont="1" applyAlignment="1">
      <alignment horizontal="left" vertical="center"/>
    </xf>
    <xf numFmtId="0" fontId="0" fillId="0" borderId="0" xfId="0" applyAlignment="1">
      <alignment horizontal="left"/>
    </xf>
    <xf numFmtId="0" fontId="42" fillId="0" borderId="0" xfId="0" applyFont="1">
      <alignment vertical="center"/>
    </xf>
    <xf numFmtId="0" fontId="11" fillId="0" borderId="0" xfId="0" applyFont="1" applyAlignment="1">
      <alignment horizontal="left"/>
    </xf>
    <xf numFmtId="0" fontId="43" fillId="5" borderId="0" xfId="0" applyFont="1" applyFill="1" applyAlignment="1">
      <alignment horizontal="left" vertical="center"/>
    </xf>
    <xf numFmtId="0" fontId="16" fillId="15" borderId="12" xfId="0" applyFont="1" applyFill="1" applyBorder="1" applyAlignment="1">
      <alignment horizontal="left" vertical="center" wrapText="1"/>
    </xf>
    <xf numFmtId="0" fontId="13" fillId="0" borderId="6" xfId="0" applyFont="1" applyBorder="1" applyAlignment="1">
      <alignment horizontal="center" vertical="center" wrapText="1"/>
    </xf>
    <xf numFmtId="0" fontId="41" fillId="0" borderId="0" xfId="0" applyFont="1">
      <alignment vertical="center"/>
    </xf>
    <xf numFmtId="0" fontId="25" fillId="0" borderId="0" xfId="0" applyFont="1">
      <alignment vertical="center"/>
    </xf>
    <xf numFmtId="0" fontId="16" fillId="0" borderId="0" xfId="0" applyFont="1" applyAlignment="1">
      <alignment vertical="center" wrapText="1"/>
    </xf>
    <xf numFmtId="0" fontId="11" fillId="0" borderId="0" xfId="0" applyFont="1" applyAlignment="1"/>
    <xf numFmtId="0" fontId="11" fillId="0" borderId="0" xfId="0" applyFont="1" applyAlignment="1">
      <alignment horizontal="left" vertical="center"/>
    </xf>
    <xf numFmtId="0" fontId="11" fillId="0" borderId="0" xfId="0" applyFont="1" applyAlignment="1">
      <alignment horizontal="left" vertical="top"/>
    </xf>
    <xf numFmtId="166" fontId="46" fillId="5" borderId="2" xfId="0" applyNumberFormat="1" applyFont="1" applyFill="1" applyBorder="1" applyAlignment="1">
      <alignment horizontal="center" vertical="center" wrapText="1"/>
    </xf>
    <xf numFmtId="9" fontId="46" fillId="5" borderId="2" xfId="0" applyNumberFormat="1" applyFont="1" applyFill="1" applyBorder="1" applyAlignment="1">
      <alignment horizontal="center" vertical="center" wrapText="1"/>
    </xf>
    <xf numFmtId="0" fontId="46" fillId="5" borderId="2" xfId="0" applyFont="1" applyFill="1" applyBorder="1" applyAlignment="1">
      <alignment horizontal="center" vertical="center" wrapText="1"/>
    </xf>
    <xf numFmtId="0" fontId="46" fillId="9" borderId="6" xfId="0" applyFont="1" applyFill="1" applyBorder="1" applyAlignment="1">
      <alignment horizontal="left" vertical="center"/>
    </xf>
    <xf numFmtId="0" fontId="46" fillId="0" borderId="7" xfId="10" applyFont="1" applyBorder="1" applyAlignment="1">
      <alignment horizontal="center" vertical="center"/>
    </xf>
    <xf numFmtId="1" fontId="47" fillId="0" borderId="6" xfId="10" applyNumberFormat="1" applyFont="1" applyBorder="1" applyAlignment="1">
      <alignment horizontal="center" vertical="center"/>
    </xf>
    <xf numFmtId="0" fontId="46" fillId="9" borderId="6" xfId="0" applyFont="1" applyFill="1" applyBorder="1" applyAlignment="1">
      <alignment horizontal="left" vertical="center" wrapText="1"/>
    </xf>
    <xf numFmtId="0" fontId="47" fillId="0" borderId="6" xfId="0" applyFont="1" applyBorder="1" applyAlignment="1">
      <alignment vertical="center" wrapText="1"/>
    </xf>
    <xf numFmtId="2" fontId="47" fillId="0" borderId="6" xfId="0" applyNumberFormat="1" applyFont="1" applyBorder="1" applyAlignment="1">
      <alignment horizontal="center" vertical="center" wrapText="1"/>
    </xf>
    <xf numFmtId="0" fontId="46" fillId="0" borderId="6" xfId="10" applyFont="1" applyBorder="1" applyAlignment="1">
      <alignment horizontal="center" vertical="center"/>
    </xf>
    <xf numFmtId="0" fontId="46" fillId="9" borderId="12" xfId="0" applyFont="1" applyFill="1" applyBorder="1" applyAlignment="1">
      <alignment horizontal="left" vertical="center" wrapText="1"/>
    </xf>
    <xf numFmtId="0" fontId="47" fillId="0" borderId="7" xfId="0" applyFont="1" applyBorder="1" applyAlignment="1">
      <alignment vertical="center" wrapText="1"/>
    </xf>
    <xf numFmtId="0" fontId="46" fillId="9" borderId="12" xfId="0" applyFont="1" applyFill="1" applyBorder="1" applyAlignment="1">
      <alignment horizontal="left" vertical="center"/>
    </xf>
    <xf numFmtId="0" fontId="29" fillId="0" borderId="0" xfId="10" applyFont="1" applyFill="1" applyBorder="1" applyAlignment="1">
      <alignment vertical="center"/>
    </xf>
    <xf numFmtId="0" fontId="20" fillId="0" borderId="0" xfId="0" applyFont="1">
      <alignment vertical="center"/>
    </xf>
    <xf numFmtId="0" fontId="46" fillId="0" borderId="0" xfId="10" applyFont="1" applyFill="1" applyBorder="1" applyAlignment="1">
      <alignment vertical="center" wrapText="1"/>
    </xf>
    <xf numFmtId="0" fontId="44" fillId="0" borderId="0" xfId="0" applyFont="1">
      <alignment vertical="center"/>
    </xf>
    <xf numFmtId="0" fontId="48" fillId="0" borderId="0" xfId="0" applyFont="1">
      <alignment vertical="center"/>
    </xf>
    <xf numFmtId="0" fontId="49" fillId="0" borderId="0" xfId="0" applyFont="1">
      <alignment vertical="center"/>
    </xf>
    <xf numFmtId="0" fontId="45" fillId="0" borderId="0" xfId="0" applyFont="1" applyAlignment="1">
      <alignment vertical="center" wrapText="1"/>
    </xf>
    <xf numFmtId="1" fontId="47" fillId="0" borderId="6" xfId="0" applyNumberFormat="1" applyFont="1" applyBorder="1" applyAlignment="1">
      <alignment horizontal="center" vertical="center" wrapText="1"/>
    </xf>
    <xf numFmtId="0" fontId="13" fillId="0" borderId="0" xfId="0" applyFont="1" applyAlignment="1"/>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right" vertical="center"/>
    </xf>
    <xf numFmtId="0" fontId="16" fillId="0" borderId="0" xfId="0" applyFont="1" applyAlignment="1">
      <alignment horizontal="right" wrapText="1"/>
    </xf>
    <xf numFmtId="0" fontId="11"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horizontal="center"/>
    </xf>
    <xf numFmtId="0" fontId="11" fillId="0" borderId="18" xfId="0" applyFont="1" applyBorder="1" applyAlignment="1"/>
    <xf numFmtId="0" fontId="0" fillId="16" borderId="0" xfId="0" applyFill="1">
      <alignment vertical="center"/>
    </xf>
    <xf numFmtId="0" fontId="17" fillId="0" borderId="0" xfId="0" applyFont="1" applyAlignment="1">
      <alignment horizontal="center"/>
    </xf>
    <xf numFmtId="0" fontId="51" fillId="5" borderId="0" xfId="0" applyFont="1" applyFill="1" applyAlignment="1">
      <alignment horizontal="center" vertical="center"/>
    </xf>
    <xf numFmtId="0" fontId="17" fillId="0" borderId="0" xfId="0" applyFont="1" applyAlignment="1">
      <alignment horizontal="center" vertical="center"/>
    </xf>
    <xf numFmtId="0" fontId="33" fillId="0" borderId="0" xfId="0" applyFont="1" applyAlignment="1">
      <alignment horizontal="center" vertical="center"/>
    </xf>
    <xf numFmtId="0" fontId="17" fillId="0" borderId="18" xfId="0" applyFont="1" applyBorder="1" applyAlignment="1">
      <alignment horizontal="center"/>
    </xf>
    <xf numFmtId="0" fontId="52" fillId="0" borderId="0" xfId="0" applyFont="1" applyAlignment="1">
      <alignment vertical="center" wrapText="1"/>
    </xf>
    <xf numFmtId="0" fontId="29" fillId="0" borderId="23" xfId="10" applyFont="1" applyFill="1" applyBorder="1" applyAlignment="1">
      <alignment vertical="center"/>
    </xf>
    <xf numFmtId="0" fontId="46" fillId="0" borderId="7" xfId="10" applyFont="1" applyFill="1" applyBorder="1" applyAlignment="1">
      <alignment horizontal="center" vertical="center"/>
    </xf>
    <xf numFmtId="0" fontId="0" fillId="0" borderId="0" xfId="0" applyProtection="1">
      <alignment vertical="center"/>
      <protection locked="0"/>
    </xf>
    <xf numFmtId="0" fontId="0" fillId="0" borderId="25" xfId="0" applyBorder="1">
      <alignment vertical="center"/>
    </xf>
    <xf numFmtId="0" fontId="28" fillId="0" borderId="0" xfId="10" applyFont="1" applyFill="1" applyBorder="1" applyAlignment="1">
      <alignment horizontal="right" vertical="center" wrapText="1"/>
    </xf>
    <xf numFmtId="0" fontId="23" fillId="0" borderId="0" xfId="0" applyFont="1" applyAlignment="1">
      <alignment horizontal="center" vertical="center"/>
    </xf>
    <xf numFmtId="0" fontId="0" fillId="0" borderId="18" xfId="0" applyBorder="1" applyAlignment="1"/>
    <xf numFmtId="0" fontId="46" fillId="0" borderId="0" xfId="0" applyFont="1" applyAlignment="1">
      <alignment vertical="center" wrapText="1"/>
    </xf>
    <xf numFmtId="0" fontId="47" fillId="0" borderId="0" xfId="0" applyFont="1">
      <alignment vertical="center"/>
    </xf>
    <xf numFmtId="0" fontId="46" fillId="0" borderId="0" xfId="0" applyFont="1">
      <alignment vertical="center"/>
    </xf>
    <xf numFmtId="0" fontId="58" fillId="7" borderId="7" xfId="10" applyFont="1" applyFill="1" applyBorder="1" applyAlignment="1">
      <alignment vertical="center"/>
    </xf>
    <xf numFmtId="0" fontId="58" fillId="7" borderId="7" xfId="10" applyFont="1" applyFill="1" applyBorder="1" applyAlignment="1" applyProtection="1">
      <alignment vertical="center"/>
      <protection locked="0"/>
    </xf>
    <xf numFmtId="0" fontId="58" fillId="7" borderId="7" xfId="0" applyFont="1" applyFill="1" applyBorder="1" applyAlignment="1" applyProtection="1">
      <alignment horizontal="center" vertical="center" wrapText="1"/>
      <protection locked="0"/>
    </xf>
    <xf numFmtId="1" fontId="47" fillId="0" borderId="6" xfId="0" applyNumberFormat="1" applyFont="1" applyBorder="1" applyAlignment="1">
      <alignment horizontal="center" wrapText="1"/>
    </xf>
    <xf numFmtId="1" fontId="47" fillId="0" borderId="7" xfId="0" applyNumberFormat="1" applyFont="1" applyBorder="1" applyAlignment="1">
      <alignment horizontal="center"/>
    </xf>
    <xf numFmtId="3" fontId="47" fillId="0" borderId="6" xfId="0" applyNumberFormat="1" applyFont="1" applyBorder="1" applyAlignment="1">
      <alignment horizontal="center"/>
    </xf>
    <xf numFmtId="3" fontId="47" fillId="0" borderId="15" xfId="0" applyNumberFormat="1" applyFont="1" applyBorder="1" applyAlignment="1">
      <alignment horizontal="center"/>
    </xf>
    <xf numFmtId="0" fontId="47" fillId="0" borderId="6" xfId="0" applyFont="1" applyBorder="1" applyAlignment="1">
      <alignment horizontal="center"/>
    </xf>
    <xf numFmtId="1" fontId="47" fillId="0" borderId="7" xfId="0" applyNumberFormat="1" applyFont="1" applyBorder="1" applyAlignment="1">
      <alignment horizontal="center" wrapText="1"/>
    </xf>
    <xf numFmtId="0" fontId="59" fillId="0" borderId="7" xfId="0" applyFont="1" applyBorder="1" applyAlignment="1">
      <alignment horizontal="center" vertical="center" wrapText="1"/>
    </xf>
    <xf numFmtId="3" fontId="59" fillId="0" borderId="6" xfId="0" applyNumberFormat="1" applyFont="1" applyBorder="1" applyAlignment="1">
      <alignment horizontal="center" vertical="center" wrapText="1"/>
    </xf>
    <xf numFmtId="0" fontId="47" fillId="5" borderId="0" xfId="0" applyFont="1" applyFill="1" applyProtection="1">
      <alignment vertical="center"/>
      <protection locked="0"/>
    </xf>
    <xf numFmtId="0" fontId="58" fillId="7" borderId="6" xfId="10" applyFont="1" applyFill="1" applyBorder="1" applyAlignment="1" applyProtection="1">
      <alignment vertical="center"/>
      <protection locked="0"/>
    </xf>
    <xf numFmtId="3" fontId="47" fillId="0" borderId="7" xfId="10" applyNumberFormat="1" applyFont="1" applyBorder="1" applyAlignment="1">
      <alignment horizontal="center" vertical="center"/>
    </xf>
    <xf numFmtId="0" fontId="46" fillId="10" borderId="16" xfId="11" applyFont="1" applyFill="1" applyBorder="1" applyAlignment="1">
      <alignment vertical="center" wrapText="1"/>
    </xf>
    <xf numFmtId="0" fontId="47" fillId="0" borderId="7" xfId="10" applyFont="1" applyBorder="1" applyAlignment="1">
      <alignment horizontal="center" vertical="center"/>
    </xf>
    <xf numFmtId="3" fontId="47" fillId="0" borderId="26" xfId="11" applyNumberFormat="1" applyFont="1" applyBorder="1" applyAlignment="1">
      <alignment horizontal="center" vertical="center" wrapText="1"/>
    </xf>
    <xf numFmtId="3" fontId="47" fillId="0" borderId="16" xfId="11" applyNumberFormat="1" applyFont="1" applyBorder="1" applyAlignment="1">
      <alignment horizontal="center" vertical="center" wrapText="1"/>
    </xf>
    <xf numFmtId="0" fontId="47" fillId="0" borderId="6" xfId="10" applyFont="1" applyBorder="1" applyAlignment="1">
      <alignment horizontal="center" vertical="center"/>
    </xf>
    <xf numFmtId="3" fontId="47" fillId="0" borderId="7" xfId="11" applyNumberFormat="1" applyFont="1" applyBorder="1" applyAlignment="1">
      <alignment horizontal="center" vertical="center" wrapText="1"/>
    </xf>
    <xf numFmtId="0" fontId="59" fillId="0" borderId="6" xfId="0" applyFont="1" applyBorder="1" applyAlignment="1">
      <alignment horizontal="center" vertical="center" wrapText="1"/>
    </xf>
    <xf numFmtId="0" fontId="59" fillId="0" borderId="6" xfId="0" applyFont="1" applyBorder="1" applyAlignment="1">
      <alignment horizontal="left" vertical="center" wrapText="1"/>
    </xf>
    <xf numFmtId="0" fontId="58" fillId="7" borderId="6" xfId="10" applyFont="1" applyFill="1" applyBorder="1" applyAlignment="1">
      <alignment vertical="center"/>
    </xf>
    <xf numFmtId="0" fontId="59" fillId="0" borderId="15" xfId="0" applyFont="1" applyBorder="1" applyAlignment="1">
      <alignment horizontal="center" vertical="center" wrapText="1"/>
    </xf>
    <xf numFmtId="3" fontId="47" fillId="0" borderId="6" xfId="10" applyNumberFormat="1" applyFont="1" applyBorder="1" applyAlignment="1">
      <alignment horizontal="center" vertical="center"/>
    </xf>
    <xf numFmtId="0" fontId="58" fillId="7" borderId="6" xfId="0" applyFont="1" applyFill="1" applyBorder="1" applyAlignment="1" applyProtection="1">
      <alignment horizontal="center" vertical="center" wrapText="1"/>
      <protection locked="0"/>
    </xf>
    <xf numFmtId="10" fontId="59" fillId="0" borderId="6" xfId="0" applyNumberFormat="1" applyFont="1" applyBorder="1" applyAlignment="1">
      <alignment horizontal="left" vertical="center" wrapText="1"/>
    </xf>
    <xf numFmtId="0" fontId="46" fillId="10" borderId="6" xfId="11" applyFont="1" applyFill="1" applyBorder="1" applyAlignment="1">
      <alignment vertical="center" wrapText="1"/>
    </xf>
    <xf numFmtId="3" fontId="59" fillId="0" borderId="16" xfId="0" applyNumberFormat="1" applyFont="1" applyBorder="1" applyAlignment="1">
      <alignment horizontal="center" vertical="center" wrapText="1"/>
    </xf>
    <xf numFmtId="3" fontId="59" fillId="0" borderId="7" xfId="0" applyNumberFormat="1" applyFont="1" applyBorder="1" applyAlignment="1">
      <alignment horizontal="center" vertical="center" wrapText="1"/>
    </xf>
    <xf numFmtId="1" fontId="47" fillId="0" borderId="7" xfId="0" applyNumberFormat="1" applyFont="1" applyBorder="1" applyAlignment="1">
      <alignment horizontal="center" vertical="center" wrapText="1"/>
    </xf>
    <xf numFmtId="0" fontId="61" fillId="5" borderId="0" xfId="0" applyFont="1" applyFill="1" applyProtection="1">
      <alignment vertical="center"/>
      <protection locked="0"/>
    </xf>
    <xf numFmtId="0" fontId="56" fillId="5" borderId="0" xfId="0" applyFont="1" applyFill="1" applyAlignment="1" applyProtection="1">
      <alignment horizontal="center" vertical="center"/>
      <protection locked="0"/>
    </xf>
    <xf numFmtId="0" fontId="47" fillId="0" borderId="6" xfId="11" applyFont="1" applyBorder="1" applyAlignment="1">
      <alignment horizontal="center" vertical="center" wrapText="1"/>
    </xf>
    <xf numFmtId="0" fontId="46" fillId="13" borderId="16" xfId="11" applyFont="1" applyFill="1" applyBorder="1" applyAlignment="1">
      <alignment vertical="center" wrapText="1"/>
    </xf>
    <xf numFmtId="0" fontId="58" fillId="16" borderId="7" xfId="10" applyFont="1" applyFill="1" applyBorder="1" applyAlignment="1">
      <alignment vertical="center"/>
    </xf>
    <xf numFmtId="0" fontId="58" fillId="16" borderId="7" xfId="10" applyFont="1" applyFill="1" applyBorder="1" applyAlignment="1" applyProtection="1">
      <alignment vertical="center"/>
      <protection locked="0"/>
    </xf>
    <xf numFmtId="0" fontId="62" fillId="16" borderId="6" xfId="10" applyFont="1" applyFill="1" applyBorder="1" applyAlignment="1">
      <alignment horizontal="center" vertical="center"/>
    </xf>
    <xf numFmtId="3" fontId="63" fillId="16" borderId="6" xfId="13" applyNumberFormat="1" applyFont="1" applyFill="1" applyBorder="1" applyAlignment="1">
      <alignment horizontal="center" vertical="center"/>
    </xf>
    <xf numFmtId="0" fontId="58" fillId="16" borderId="7" xfId="0" applyFont="1" applyFill="1" applyBorder="1" applyAlignment="1" applyProtection="1">
      <alignment horizontal="center" vertical="center" wrapText="1"/>
      <protection locked="0"/>
    </xf>
    <xf numFmtId="0" fontId="47" fillId="16" borderId="6" xfId="0" applyFont="1" applyFill="1" applyBorder="1" applyAlignment="1">
      <alignment vertical="center" wrapText="1"/>
    </xf>
    <xf numFmtId="0" fontId="46" fillId="16" borderId="6" xfId="0" applyFont="1" applyFill="1" applyBorder="1" applyAlignment="1">
      <alignment horizontal="left" vertical="center" wrapText="1"/>
    </xf>
    <xf numFmtId="0" fontId="63" fillId="16" borderId="6" xfId="13" applyFont="1" applyFill="1" applyBorder="1" applyAlignment="1">
      <alignment horizontal="center" vertical="center"/>
    </xf>
    <xf numFmtId="0" fontId="58" fillId="16" borderId="6" xfId="10" applyFont="1" applyFill="1" applyBorder="1" applyAlignment="1" applyProtection="1">
      <alignment vertical="center"/>
      <protection locked="0"/>
    </xf>
    <xf numFmtId="0" fontId="62" fillId="16" borderId="6" xfId="0" applyFont="1" applyFill="1" applyBorder="1" applyAlignment="1">
      <alignment horizontal="center" vertical="center"/>
    </xf>
    <xf numFmtId="0" fontId="61" fillId="5" borderId="0" xfId="0" applyFont="1" applyFill="1">
      <alignment vertical="center"/>
    </xf>
    <xf numFmtId="0" fontId="46" fillId="11" borderId="6" xfId="0" applyFont="1" applyFill="1" applyBorder="1" applyAlignment="1">
      <alignment horizontal="left" vertical="center" wrapText="1"/>
    </xf>
    <xf numFmtId="0" fontId="47" fillId="0" borderId="6" xfId="13" applyFont="1" applyBorder="1" applyAlignment="1">
      <alignment horizontal="center" vertical="center"/>
    </xf>
    <xf numFmtId="0" fontId="47" fillId="0" borderId="16" xfId="23" applyFont="1" applyBorder="1" applyAlignment="1">
      <alignment horizontal="center" wrapText="1"/>
    </xf>
    <xf numFmtId="3" fontId="47" fillId="14" borderId="6" xfId="24" applyNumberFormat="1" applyFont="1" applyFill="1" applyBorder="1" applyAlignment="1">
      <alignment horizontal="center" vertical="center"/>
    </xf>
    <xf numFmtId="1" fontId="47" fillId="14" borderId="6" xfId="24" applyNumberFormat="1" applyFont="1" applyFill="1" applyBorder="1" applyAlignment="1">
      <alignment horizontal="center" vertical="center"/>
    </xf>
    <xf numFmtId="1" fontId="47" fillId="0" borderId="7" xfId="10" applyNumberFormat="1" applyFont="1" applyBorder="1" applyAlignment="1">
      <alignment horizontal="center" vertical="center"/>
    </xf>
    <xf numFmtId="3" fontId="47" fillId="0" borderId="6" xfId="13" applyNumberFormat="1" applyFont="1" applyBorder="1" applyAlignment="1">
      <alignment horizontal="center" vertical="center"/>
    </xf>
    <xf numFmtId="0" fontId="61" fillId="0" borderId="0" xfId="0" applyFont="1" applyProtection="1">
      <alignment vertical="center"/>
      <protection locked="0"/>
    </xf>
    <xf numFmtId="0" fontId="55" fillId="5" borderId="0" xfId="0" applyFont="1" applyFill="1" applyAlignment="1">
      <alignment horizontal="center" vertical="center"/>
    </xf>
    <xf numFmtId="0" fontId="56" fillId="12" borderId="21" xfId="25" applyFont="1" applyFill="1" applyBorder="1" applyAlignment="1">
      <alignment vertical="center" wrapText="1"/>
    </xf>
    <xf numFmtId="0" fontId="56" fillId="12" borderId="22" xfId="25" applyFont="1" applyFill="1" applyBorder="1" applyAlignment="1">
      <alignment vertical="center" wrapText="1"/>
    </xf>
    <xf numFmtId="0" fontId="56" fillId="12" borderId="13" xfId="25" applyFont="1" applyFill="1" applyBorder="1" applyAlignment="1">
      <alignment vertical="center" wrapText="1"/>
    </xf>
    <xf numFmtId="0" fontId="56" fillId="12" borderId="24" xfId="25" applyFont="1" applyFill="1" applyBorder="1" applyAlignment="1">
      <alignment vertical="center" wrapText="1"/>
    </xf>
    <xf numFmtId="0" fontId="46" fillId="12" borderId="6" xfId="25" applyFont="1" applyFill="1" applyBorder="1" applyAlignment="1">
      <alignment horizontal="left" vertical="center" wrapText="1"/>
    </xf>
    <xf numFmtId="0" fontId="47" fillId="0" borderId="6" xfId="0" applyFont="1" applyBorder="1" applyAlignment="1">
      <alignment wrapText="1"/>
    </xf>
    <xf numFmtId="1" fontId="63" fillId="0" borderId="6" xfId="0" applyNumberFormat="1" applyFont="1" applyBorder="1" applyAlignment="1">
      <alignment horizontal="right" vertical="center"/>
    </xf>
    <xf numFmtId="0" fontId="63" fillId="0" borderId="6" xfId="0" applyFont="1" applyBorder="1" applyAlignment="1">
      <alignment horizontal="center"/>
    </xf>
    <xf numFmtId="0" fontId="46" fillId="12" borderId="6" xfId="0" applyFont="1" applyFill="1" applyBorder="1" applyAlignment="1">
      <alignment horizontal="left" vertical="center" wrapText="1"/>
    </xf>
    <xf numFmtId="1" fontId="63" fillId="0" borderId="6" xfId="0" applyNumberFormat="1" applyFont="1" applyBorder="1" applyAlignment="1">
      <alignment horizontal="center" vertical="center"/>
    </xf>
    <xf numFmtId="0" fontId="65" fillId="0" borderId="6" xfId="0" applyFont="1" applyBorder="1" applyAlignment="1">
      <alignment horizontal="center" vertical="center" wrapText="1"/>
    </xf>
    <xf numFmtId="0" fontId="65" fillId="2" borderId="6" xfId="0" applyFont="1" applyFill="1" applyBorder="1" applyAlignment="1">
      <alignment horizontal="center" vertical="center" wrapText="1"/>
    </xf>
    <xf numFmtId="0" fontId="46" fillId="12" borderId="6" xfId="26" applyFont="1" applyFill="1" applyBorder="1" applyAlignment="1">
      <alignment horizontal="left" vertical="center" wrapText="1"/>
    </xf>
    <xf numFmtId="1" fontId="63" fillId="0" borderId="6" xfId="0" applyNumberFormat="1" applyFont="1" applyBorder="1" applyAlignment="1">
      <alignment horizontal="center"/>
    </xf>
    <xf numFmtId="0" fontId="63" fillId="0" borderId="6" xfId="0" applyFont="1" applyBorder="1" applyAlignment="1">
      <alignment horizontal="center" vertical="center"/>
    </xf>
    <xf numFmtId="1" fontId="63" fillId="0" borderId="7" xfId="0" applyNumberFormat="1" applyFont="1" applyBorder="1" applyAlignment="1">
      <alignment horizontal="center" vertical="center"/>
    </xf>
    <xf numFmtId="0" fontId="63" fillId="0" borderId="7" xfId="0" applyFont="1" applyBorder="1" applyAlignment="1">
      <alignment horizontal="center"/>
    </xf>
    <xf numFmtId="167" fontId="46" fillId="12" borderId="6" xfId="0" applyNumberFormat="1" applyFont="1" applyFill="1" applyBorder="1" applyAlignment="1">
      <alignment horizontal="left" vertical="center" wrapText="1"/>
    </xf>
    <xf numFmtId="0" fontId="63" fillId="0" borderId="6" xfId="0" applyFont="1" applyBorder="1" applyAlignment="1">
      <alignment horizontal="center" wrapText="1"/>
    </xf>
    <xf numFmtId="0" fontId="63" fillId="0" borderId="7" xfId="0" applyFont="1" applyBorder="1" applyAlignment="1">
      <alignment horizontal="center" vertical="center"/>
    </xf>
    <xf numFmtId="0" fontId="63" fillId="0" borderId="6"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15" xfId="0" applyFont="1" applyBorder="1" applyAlignment="1">
      <alignment wrapText="1"/>
    </xf>
    <xf numFmtId="0" fontId="46" fillId="12" borderId="16" xfId="26" applyFont="1" applyFill="1" applyBorder="1" applyAlignment="1">
      <alignment horizontal="left" vertical="center" wrapText="1"/>
    </xf>
    <xf numFmtId="0" fontId="47" fillId="0" borderId="19" xfId="0" applyFont="1" applyBorder="1" applyAlignment="1">
      <alignment wrapText="1"/>
    </xf>
    <xf numFmtId="0" fontId="63" fillId="0" borderId="18" xfId="0" applyFont="1" applyBorder="1" applyAlignment="1">
      <alignment horizontal="center" vertical="center"/>
    </xf>
    <xf numFmtId="0" fontId="61" fillId="0" borderId="0" xfId="0" applyFont="1">
      <alignment vertical="center"/>
    </xf>
    <xf numFmtId="0" fontId="61" fillId="0" borderId="0" xfId="0" applyFont="1" applyAlignment="1">
      <alignment horizontal="center" vertical="center"/>
    </xf>
    <xf numFmtId="0" fontId="54" fillId="0" borderId="0" xfId="0" applyFont="1">
      <alignment vertical="center"/>
    </xf>
    <xf numFmtId="0" fontId="58" fillId="7" borderId="1" xfId="10" applyFont="1" applyFill="1" applyBorder="1" applyAlignment="1">
      <alignment vertical="center"/>
    </xf>
    <xf numFmtId="0" fontId="47" fillId="0" borderId="6" xfId="0" applyFont="1" applyBorder="1" applyAlignment="1">
      <alignment horizontal="right"/>
    </xf>
    <xf numFmtId="0" fontId="58" fillId="7" borderId="7" xfId="0" applyFont="1" applyFill="1" applyBorder="1" applyAlignment="1">
      <alignment horizontal="center" vertical="center" wrapText="1"/>
    </xf>
    <xf numFmtId="0" fontId="46" fillId="7" borderId="6" xfId="0" applyFont="1" applyFill="1" applyBorder="1" applyAlignment="1"/>
    <xf numFmtId="3" fontId="47" fillId="0" borderId="6" xfId="0" applyNumberFormat="1" applyFont="1" applyBorder="1" applyAlignment="1">
      <alignment horizontal="right"/>
    </xf>
    <xf numFmtId="0" fontId="55" fillId="7" borderId="13" xfId="0" applyFont="1" applyFill="1" applyBorder="1">
      <alignment vertical="center"/>
    </xf>
    <xf numFmtId="0" fontId="46" fillId="7" borderId="13" xfId="0" applyFont="1" applyFill="1" applyBorder="1" applyAlignment="1">
      <alignment horizontal="center" vertical="center"/>
    </xf>
    <xf numFmtId="0" fontId="55" fillId="7" borderId="12" xfId="0" applyFont="1" applyFill="1" applyBorder="1">
      <alignment vertical="center"/>
    </xf>
    <xf numFmtId="0" fontId="56" fillId="5" borderId="0" xfId="0" applyFont="1" applyFill="1" applyAlignment="1">
      <alignment horizontal="center" vertical="center"/>
    </xf>
    <xf numFmtId="0" fontId="61" fillId="5" borderId="0" xfId="0" applyFont="1" applyFill="1" applyAlignment="1">
      <alignment horizontal="center" vertical="center"/>
    </xf>
    <xf numFmtId="0" fontId="46" fillId="5" borderId="5" xfId="0" applyFont="1" applyFill="1" applyBorder="1" applyAlignment="1">
      <alignment vertical="center" wrapText="1"/>
    </xf>
    <xf numFmtId="0" fontId="46" fillId="5" borderId="2" xfId="0" applyFont="1" applyFill="1" applyBorder="1" applyAlignment="1">
      <alignment vertical="center" wrapText="1"/>
    </xf>
    <xf numFmtId="0" fontId="50" fillId="6" borderId="12" xfId="0" applyFont="1" applyFill="1" applyBorder="1" applyAlignment="1">
      <alignment horizontal="left" vertical="center"/>
    </xf>
    <xf numFmtId="0" fontId="46" fillId="6" borderId="13" xfId="0" applyFont="1" applyFill="1" applyBorder="1" applyAlignment="1">
      <alignment horizontal="left" vertical="center"/>
    </xf>
    <xf numFmtId="0" fontId="57" fillId="6" borderId="13" xfId="0" applyFont="1" applyFill="1" applyBorder="1" applyAlignment="1">
      <alignment horizontal="left" vertical="center"/>
    </xf>
    <xf numFmtId="0" fontId="46" fillId="8" borderId="6" xfId="0" applyFont="1" applyFill="1" applyBorder="1">
      <alignment vertical="center"/>
    </xf>
    <xf numFmtId="0" fontId="47" fillId="0" borderId="6" xfId="0" applyFont="1" applyBorder="1">
      <alignment vertical="center"/>
    </xf>
    <xf numFmtId="3" fontId="63" fillId="0" borderId="6" xfId="0" applyNumberFormat="1" applyFont="1" applyBorder="1" applyAlignment="1">
      <alignment horizontal="center"/>
    </xf>
    <xf numFmtId="0" fontId="66" fillId="0" borderId="7" xfId="0" applyFont="1" applyBorder="1" applyAlignment="1">
      <alignment horizontal="center" vertical="center" wrapText="1"/>
    </xf>
    <xf numFmtId="0" fontId="47" fillId="0" borderId="3" xfId="0" applyFont="1" applyBorder="1">
      <alignment vertical="center"/>
    </xf>
    <xf numFmtId="0" fontId="47" fillId="0" borderId="1" xfId="0" applyFont="1" applyBorder="1">
      <alignment vertical="center"/>
    </xf>
    <xf numFmtId="0" fontId="47" fillId="0" borderId="11" xfId="0" applyFont="1" applyBorder="1">
      <alignment vertical="center"/>
    </xf>
    <xf numFmtId="0" fontId="58" fillId="7" borderId="3" xfId="10" applyFont="1" applyFill="1" applyBorder="1" applyAlignment="1">
      <alignment vertical="center"/>
    </xf>
    <xf numFmtId="0" fontId="61" fillId="0" borderId="1" xfId="0" applyFont="1" applyBorder="1">
      <alignment vertical="center"/>
    </xf>
    <xf numFmtId="0" fontId="61" fillId="0" borderId="11" xfId="0" applyFont="1" applyBorder="1">
      <alignment vertical="center"/>
    </xf>
    <xf numFmtId="0" fontId="63" fillId="0" borderId="7" xfId="10" applyFont="1" applyBorder="1" applyAlignment="1">
      <alignment horizontal="center" vertical="center"/>
    </xf>
    <xf numFmtId="0" fontId="61" fillId="0" borderId="3" xfId="0" applyFont="1" applyBorder="1">
      <alignment vertical="center"/>
    </xf>
    <xf numFmtId="1" fontId="63" fillId="0" borderId="7" xfId="0" applyNumberFormat="1" applyFont="1" applyBorder="1" applyAlignment="1">
      <alignment horizontal="center" vertical="center" wrapText="1"/>
    </xf>
    <xf numFmtId="0" fontId="46" fillId="8" borderId="10" xfId="0" applyFont="1" applyFill="1" applyBorder="1">
      <alignment vertical="center"/>
    </xf>
    <xf numFmtId="0" fontId="46" fillId="8" borderId="20" xfId="0" applyFont="1" applyFill="1" applyBorder="1">
      <alignment vertical="center"/>
    </xf>
    <xf numFmtId="0" fontId="63" fillId="0" borderId="6" xfId="10" applyFont="1" applyBorder="1" applyAlignment="1">
      <alignment horizontal="center" vertical="center"/>
    </xf>
    <xf numFmtId="1" fontId="63" fillId="0" borderId="6" xfId="0" applyNumberFormat="1" applyFont="1" applyBorder="1" applyAlignment="1">
      <alignment horizontal="center" vertical="center" wrapText="1"/>
    </xf>
    <xf numFmtId="0" fontId="58" fillId="7" borderId="0" xfId="10" applyFont="1" applyFill="1" applyBorder="1" applyAlignment="1">
      <alignment vertical="center"/>
    </xf>
    <xf numFmtId="1" fontId="63" fillId="0" borderId="15" xfId="0" applyNumberFormat="1" applyFont="1" applyBorder="1" applyAlignment="1">
      <alignment horizontal="center" vertical="center" wrapText="1"/>
    </xf>
    <xf numFmtId="0" fontId="66" fillId="0" borderId="15" xfId="0" applyFont="1" applyBorder="1" applyAlignment="1">
      <alignment horizontal="center" vertical="center" wrapText="1"/>
    </xf>
    <xf numFmtId="0" fontId="66" fillId="0" borderId="15" xfId="0" applyFont="1" applyBorder="1" applyAlignment="1">
      <alignment horizontal="center"/>
    </xf>
    <xf numFmtId="0" fontId="66" fillId="0" borderId="6" xfId="0" applyFont="1" applyBorder="1" applyAlignment="1">
      <alignment horizontal="center"/>
    </xf>
    <xf numFmtId="0" fontId="64" fillId="0" borderId="17" xfId="10" applyFont="1" applyFill="1" applyBorder="1" applyAlignment="1">
      <alignment vertical="center"/>
    </xf>
    <xf numFmtId="0" fontId="67" fillId="0" borderId="0" xfId="0" applyFont="1">
      <alignment vertical="center"/>
    </xf>
    <xf numFmtId="0" fontId="56" fillId="0" borderId="0" xfId="0" applyFont="1">
      <alignment vertical="center"/>
    </xf>
    <xf numFmtId="0" fontId="64" fillId="0" borderId="0" xfId="10" applyFont="1" applyFill="1" applyBorder="1" applyAlignment="1">
      <alignment vertical="center"/>
    </xf>
    <xf numFmtId="0" fontId="68" fillId="5" borderId="0" xfId="0" applyFont="1" applyFill="1" applyAlignment="1">
      <alignment horizontal="left" vertical="center"/>
    </xf>
    <xf numFmtId="0" fontId="69" fillId="5" borderId="0" xfId="0" applyFont="1" applyFill="1" applyAlignment="1">
      <alignment horizontal="center" vertical="center"/>
    </xf>
    <xf numFmtId="0" fontId="68" fillId="0" borderId="0" xfId="0" applyFont="1">
      <alignment vertical="center"/>
    </xf>
    <xf numFmtId="0" fontId="47" fillId="0" borderId="16" xfId="23" applyFont="1" applyBorder="1" applyAlignment="1">
      <alignment horizontal="center" vertical="center" wrapText="1"/>
    </xf>
    <xf numFmtId="0" fontId="47" fillId="0" borderId="16" xfId="23" applyFont="1" applyBorder="1" applyAlignment="1">
      <alignment horizontal="center" vertical="center"/>
    </xf>
    <xf numFmtId="0" fontId="46" fillId="0" borderId="0" xfId="0" applyFont="1" applyAlignment="1" applyProtection="1">
      <alignment vertical="center" wrapText="1"/>
      <protection locked="0"/>
    </xf>
    <xf numFmtId="0" fontId="47" fillId="0" borderId="0" xfId="0" applyFont="1" applyAlignment="1">
      <alignment horizontal="left" vertical="top"/>
    </xf>
    <xf numFmtId="0" fontId="47" fillId="0" borderId="0" xfId="0" applyFont="1" applyAlignment="1"/>
    <xf numFmtId="0" fontId="47" fillId="0" borderId="0" xfId="0" applyFont="1" applyAlignment="1">
      <alignment horizontal="left" vertical="center"/>
    </xf>
    <xf numFmtId="0" fontId="47" fillId="0" borderId="0" xfId="0" applyFont="1" applyAlignment="1">
      <alignment horizontal="left"/>
    </xf>
    <xf numFmtId="0" fontId="47" fillId="0" borderId="0" xfId="0" applyFont="1" applyAlignment="1">
      <alignment horizontal="center" vertical="center"/>
    </xf>
    <xf numFmtId="0" fontId="47" fillId="0" borderId="0" xfId="0" applyFont="1" applyAlignment="1">
      <alignment horizontal="right" vertical="center"/>
    </xf>
    <xf numFmtId="0" fontId="46" fillId="0" borderId="0" xfId="0" applyFont="1" applyAlignment="1">
      <alignment horizontal="right" wrapText="1"/>
    </xf>
    <xf numFmtId="0" fontId="47" fillId="0" borderId="0" xfId="0" applyFont="1" applyAlignment="1">
      <alignment horizontal="center"/>
    </xf>
    <xf numFmtId="0" fontId="47" fillId="0" borderId="18" xfId="0" applyFont="1" applyBorder="1" applyAlignment="1"/>
    <xf numFmtId="0" fontId="61" fillId="11" borderId="0" xfId="0" applyFont="1" applyFill="1">
      <alignment vertical="center"/>
    </xf>
    <xf numFmtId="0" fontId="46" fillId="9" borderId="26" xfId="0" applyFont="1" applyFill="1" applyBorder="1" applyAlignment="1">
      <alignment horizontal="left" vertical="center"/>
    </xf>
    <xf numFmtId="0" fontId="17" fillId="0" borderId="17" xfId="0" applyFont="1" applyBorder="1">
      <alignment vertical="center"/>
    </xf>
    <xf numFmtId="3" fontId="17" fillId="0" borderId="17" xfId="0" applyNumberFormat="1" applyFont="1" applyBorder="1">
      <alignment vertical="center"/>
    </xf>
    <xf numFmtId="0" fontId="13" fillId="0" borderId="0" xfId="0" applyFont="1" applyAlignment="1">
      <alignment horizontal="left" vertical="top" wrapText="1"/>
    </xf>
    <xf numFmtId="0" fontId="11" fillId="0" borderId="0" xfId="0" applyFont="1" applyAlignment="1">
      <alignment horizontal="left" vertical="top"/>
    </xf>
    <xf numFmtId="0" fontId="13" fillId="0" borderId="0" xfId="0" applyFont="1" applyAlignment="1">
      <alignment horizontal="left" vertical="center" wrapText="1"/>
    </xf>
    <xf numFmtId="0" fontId="11" fillId="0" borderId="0" xfId="0" applyFont="1" applyAlignment="1">
      <alignment horizontal="left" wrapText="1"/>
    </xf>
    <xf numFmtId="0" fontId="13" fillId="0" borderId="0" xfId="0" applyFont="1" applyAlignment="1">
      <alignment horizontal="left" vertical="center"/>
    </xf>
    <xf numFmtId="0" fontId="11" fillId="0" borderId="0" xfId="0" applyFont="1" applyAlignment="1">
      <alignment horizontal="left"/>
    </xf>
    <xf numFmtId="0" fontId="61" fillId="5" borderId="0" xfId="0" applyFont="1" applyFill="1" applyAlignment="1" applyProtection="1">
      <protection locked="0"/>
    </xf>
    <xf numFmtId="0" fontId="56" fillId="5" borderId="0" xfId="0" applyFont="1" applyFill="1" applyAlignment="1" applyProtection="1">
      <alignment horizontal="center" vertical="center"/>
      <protection locked="0"/>
    </xf>
    <xf numFmtId="0" fontId="61" fillId="5" borderId="0" xfId="0" applyFont="1" applyFill="1" applyAlignment="1" applyProtection="1">
      <alignment horizontal="right" vertical="center"/>
      <protection locked="0"/>
    </xf>
    <xf numFmtId="0" fontId="61" fillId="5" borderId="0" xfId="0" applyFont="1" applyFill="1" applyAlignment="1" applyProtection="1">
      <alignment horizontal="center" vertical="center"/>
      <protection locked="0"/>
    </xf>
    <xf numFmtId="0" fontId="57" fillId="6" borderId="14" xfId="0" applyFont="1" applyFill="1" applyBorder="1" applyAlignment="1">
      <alignment horizontal="center" vertical="center"/>
    </xf>
    <xf numFmtId="0" fontId="57" fillId="6" borderId="13" xfId="0" applyFont="1" applyFill="1" applyBorder="1" applyAlignment="1">
      <alignment horizontal="center" vertical="center"/>
    </xf>
    <xf numFmtId="0" fontId="57" fillId="0" borderId="15" xfId="10" applyFont="1" applyFill="1" applyBorder="1" applyAlignment="1">
      <alignment horizontal="center" vertical="center" wrapText="1"/>
    </xf>
    <xf numFmtId="0" fontId="57" fillId="0" borderId="7" xfId="10" applyFont="1" applyFill="1" applyBorder="1" applyAlignment="1">
      <alignment horizontal="center" vertical="center" wrapText="1"/>
    </xf>
    <xf numFmtId="0" fontId="56" fillId="0" borderId="15" xfId="0" applyFont="1" applyBorder="1" applyAlignment="1">
      <alignment horizontal="center" vertical="center"/>
    </xf>
    <xf numFmtId="0" fontId="56" fillId="0" borderId="7" xfId="0" applyFont="1" applyBorder="1" applyAlignment="1">
      <alignment horizontal="center" vertical="center"/>
    </xf>
    <xf numFmtId="0" fontId="55" fillId="5" borderId="8" xfId="0" applyFont="1" applyFill="1" applyBorder="1" applyAlignment="1">
      <alignment horizontal="center" vertical="center"/>
    </xf>
    <xf numFmtId="0" fontId="55" fillId="5" borderId="9" xfId="0" applyFont="1" applyFill="1" applyBorder="1" applyAlignment="1">
      <alignment horizontal="center" vertical="center"/>
    </xf>
    <xf numFmtId="0" fontId="47" fillId="5" borderId="0" xfId="0" applyFont="1" applyFill="1" applyAlignment="1" applyProtection="1">
      <protection locked="0"/>
    </xf>
    <xf numFmtId="0" fontId="11" fillId="0" borderId="0" xfId="0" applyFont="1" applyAlignment="1">
      <alignment horizontal="left" vertical="top" wrapText="1"/>
    </xf>
    <xf numFmtId="0" fontId="18" fillId="5" borderId="0" xfId="0" applyFont="1" applyFill="1" applyAlignment="1">
      <alignment horizontal="right" vertical="center"/>
    </xf>
    <xf numFmtId="0" fontId="14" fillId="5" borderId="0" xfId="0" applyFont="1" applyFill="1" applyAlignment="1">
      <alignment horizontal="left" vertical="center" indent="7"/>
    </xf>
    <xf numFmtId="0" fontId="55" fillId="0" borderId="0" xfId="0" applyFont="1">
      <alignment vertical="center"/>
    </xf>
    <xf numFmtId="0" fontId="54" fillId="0" borderId="0" xfId="0" applyFont="1">
      <alignment vertical="center"/>
    </xf>
    <xf numFmtId="0" fontId="46" fillId="5" borderId="8" xfId="0" applyFont="1" applyFill="1" applyBorder="1" applyAlignment="1">
      <alignment horizontal="center" vertical="center"/>
    </xf>
    <xf numFmtId="0" fontId="46" fillId="5" borderId="9" xfId="0" applyFont="1" applyFill="1" applyBorder="1" applyAlignment="1">
      <alignment horizontal="center" vertical="center"/>
    </xf>
    <xf numFmtId="0" fontId="50" fillId="9" borderId="12" xfId="0" applyFont="1" applyFill="1" applyBorder="1" applyAlignment="1">
      <alignment horizontal="left" vertical="center"/>
    </xf>
    <xf numFmtId="0" fontId="50" fillId="9" borderId="13" xfId="0" applyFont="1" applyFill="1" applyBorder="1" applyAlignment="1">
      <alignment horizontal="left" vertical="center"/>
    </xf>
    <xf numFmtId="0" fontId="33" fillId="0" borderId="15" xfId="0" applyFont="1" applyBorder="1" applyAlignment="1">
      <alignment horizontal="center" vertical="center"/>
    </xf>
    <xf numFmtId="0" fontId="33" fillId="0" borderId="7" xfId="0" applyFont="1" applyBorder="1" applyAlignment="1">
      <alignment horizontal="center" vertical="center"/>
    </xf>
    <xf numFmtId="0" fontId="31" fillId="0" borderId="0" xfId="0" applyFont="1" applyAlignment="1">
      <alignment horizontal="left" vertical="center" wrapText="1"/>
    </xf>
    <xf numFmtId="0" fontId="27" fillId="0" borderId="0" xfId="0" applyFont="1" applyAlignment="1">
      <alignment horizontal="left" vertical="center"/>
    </xf>
    <xf numFmtId="0" fontId="50" fillId="10" borderId="12" xfId="0" applyFont="1" applyFill="1" applyBorder="1" applyAlignment="1">
      <alignment horizontal="left" vertical="center"/>
    </xf>
    <xf numFmtId="0" fontId="50" fillId="10" borderId="13" xfId="0" applyFont="1" applyFill="1" applyBorder="1" applyAlignment="1">
      <alignment horizontal="left" vertical="center"/>
    </xf>
    <xf numFmtId="0" fontId="28" fillId="0" borderId="15" xfId="10" applyFont="1" applyFill="1" applyBorder="1" applyAlignment="1">
      <alignment horizontal="center" vertical="center" wrapText="1"/>
    </xf>
    <xf numFmtId="0" fontId="28" fillId="0" borderId="7" xfId="10" applyFont="1" applyFill="1" applyBorder="1" applyAlignment="1">
      <alignment horizontal="center" vertical="center" wrapText="1"/>
    </xf>
    <xf numFmtId="0" fontId="17" fillId="0" borderId="0" xfId="0" applyFont="1" applyAlignment="1">
      <alignment horizontal="center" vertical="top" wrapText="1"/>
    </xf>
    <xf numFmtId="0" fontId="31" fillId="0" borderId="0" xfId="0" applyFont="1" applyAlignment="1">
      <alignment horizontal="left" vertical="top" wrapText="1"/>
    </xf>
    <xf numFmtId="0" fontId="31" fillId="0" borderId="0" xfId="0" applyFont="1" applyAlignment="1">
      <alignment horizontal="left" vertical="center"/>
    </xf>
    <xf numFmtId="0" fontId="15" fillId="0" borderId="0" xfId="0" applyFont="1" applyAlignment="1">
      <alignment horizontal="center" vertical="center"/>
    </xf>
    <xf numFmtId="0" fontId="53" fillId="0" borderId="0" xfId="0" applyFont="1">
      <alignment vertical="center"/>
    </xf>
    <xf numFmtId="0" fontId="57" fillId="0" borderId="15" xfId="10" applyFont="1" applyFill="1" applyBorder="1" applyAlignment="1" applyProtection="1">
      <alignment horizontal="center" vertical="center" wrapText="1"/>
      <protection locked="0"/>
    </xf>
    <xf numFmtId="0" fontId="57" fillId="0" borderId="7" xfId="10" applyFont="1" applyFill="1" applyBorder="1" applyAlignment="1" applyProtection="1">
      <alignment horizontal="center" vertical="center" wrapText="1"/>
      <protection locked="0"/>
    </xf>
    <xf numFmtId="0" fontId="50" fillId="16" borderId="12" xfId="0" applyFont="1" applyFill="1" applyBorder="1" applyAlignment="1">
      <alignment horizontal="left" vertical="center" wrapText="1"/>
    </xf>
    <xf numFmtId="0" fontId="50" fillId="16" borderId="13" xfId="0" applyFont="1" applyFill="1" applyBorder="1" applyAlignment="1">
      <alignment horizontal="left" vertical="center" wrapText="1"/>
    </xf>
    <xf numFmtId="0" fontId="50" fillId="16" borderId="24" xfId="0" applyFont="1" applyFill="1" applyBorder="1" applyAlignment="1">
      <alignment horizontal="left" vertical="center" wrapText="1"/>
    </xf>
    <xf numFmtId="0" fontId="57" fillId="5" borderId="0" xfId="0" applyFont="1" applyFill="1" applyAlignment="1">
      <alignment horizontal="left" vertical="center" indent="7"/>
    </xf>
    <xf numFmtId="0" fontId="47" fillId="0" borderId="0" xfId="0" applyFont="1" applyAlignment="1">
      <alignment horizontal="left" vertical="top" wrapText="1"/>
    </xf>
    <xf numFmtId="0" fontId="47" fillId="0" borderId="0" xfId="0" applyFont="1" applyAlignment="1">
      <alignment horizontal="left" vertical="center" wrapText="1"/>
    </xf>
    <xf numFmtId="0" fontId="47" fillId="0" borderId="0" xfId="0" applyFont="1" applyAlignment="1">
      <alignment horizontal="left" wrapText="1"/>
    </xf>
    <xf numFmtId="0" fontId="47" fillId="0" borderId="0" xfId="0" applyFont="1" applyAlignment="1">
      <alignment horizontal="left" vertical="center"/>
    </xf>
    <xf numFmtId="0" fontId="47" fillId="0" borderId="0" xfId="0" applyFont="1" applyAlignment="1">
      <alignment horizontal="left"/>
    </xf>
    <xf numFmtId="0" fontId="50" fillId="11" borderId="12" xfId="0" applyFont="1" applyFill="1" applyBorder="1" applyAlignment="1">
      <alignment horizontal="left" vertical="center"/>
    </xf>
    <xf numFmtId="0" fontId="50" fillId="11" borderId="13" xfId="0" applyFont="1" applyFill="1" applyBorder="1" applyAlignment="1">
      <alignment horizontal="left" vertical="center"/>
    </xf>
    <xf numFmtId="0" fontId="47" fillId="0" borderId="0" xfId="0" applyFont="1" applyAlignment="1">
      <alignment horizontal="left" vertical="top"/>
    </xf>
    <xf numFmtId="0" fontId="57" fillId="0" borderId="0" xfId="0" applyFont="1" applyAlignment="1">
      <alignment vertical="center" wrapText="1"/>
    </xf>
    <xf numFmtId="0" fontId="64" fillId="0" borderId="0" xfId="0" applyFont="1" applyAlignment="1">
      <alignment vertical="center" wrapText="1"/>
    </xf>
    <xf numFmtId="0" fontId="56" fillId="0" borderId="15" xfId="0" applyFont="1" applyBorder="1" applyAlignment="1" applyProtection="1">
      <alignment horizontal="center" vertical="center"/>
      <protection locked="0"/>
    </xf>
    <xf numFmtId="0" fontId="56" fillId="0" borderId="7" xfId="0" applyFont="1" applyBorder="1" applyAlignment="1" applyProtection="1">
      <alignment horizontal="center" vertical="center"/>
      <protection locked="0"/>
    </xf>
    <xf numFmtId="0" fontId="61" fillId="0" borderId="15" xfId="0" applyFont="1" applyBorder="1" applyAlignment="1">
      <alignment horizontal="center" vertical="center"/>
    </xf>
    <xf numFmtId="0" fontId="61" fillId="0" borderId="1" xfId="0" applyFont="1" applyBorder="1" applyAlignment="1">
      <alignment horizontal="center" vertical="center"/>
    </xf>
    <xf numFmtId="0" fontId="61" fillId="0" borderId="7" xfId="0" applyFont="1" applyBorder="1" applyAlignment="1">
      <alignment horizontal="center" vertical="center"/>
    </xf>
    <xf numFmtId="0" fontId="56" fillId="0" borderId="15" xfId="0" applyFont="1" applyBorder="1" applyAlignment="1">
      <alignment horizontal="center" vertical="center" wrapText="1"/>
    </xf>
    <xf numFmtId="0" fontId="56" fillId="0" borderId="1" xfId="0" applyFont="1" applyBorder="1" applyAlignment="1">
      <alignment horizontal="center" vertical="center" wrapText="1"/>
    </xf>
    <xf numFmtId="0" fontId="56" fillId="0" borderId="7" xfId="0" applyFont="1" applyBorder="1" applyAlignment="1">
      <alignment horizontal="center" vertical="center" wrapText="1"/>
    </xf>
    <xf numFmtId="0" fontId="0" fillId="0" borderId="0" xfId="0" applyAlignment="1">
      <alignment horizontal="center" vertical="center" wrapText="1"/>
    </xf>
    <xf numFmtId="0" fontId="34" fillId="0" borderId="0" xfId="0" applyFont="1" applyAlignment="1">
      <alignment horizontal="left" vertical="top" wrapText="1"/>
    </xf>
    <xf numFmtId="0" fontId="35" fillId="0" borderId="0" xfId="0" applyFont="1" applyAlignment="1">
      <alignment horizontal="left" vertical="top"/>
    </xf>
    <xf numFmtId="0" fontId="32" fillId="0" borderId="0" xfId="0" applyFont="1" applyAlignment="1">
      <alignment horizontal="left" vertical="top"/>
    </xf>
    <xf numFmtId="0" fontId="32" fillId="0" borderId="0" xfId="0" applyFont="1" applyAlignment="1">
      <alignment horizontal="left" wrapText="1"/>
    </xf>
    <xf numFmtId="0" fontId="32" fillId="0" borderId="0" xfId="0" applyFont="1" applyAlignment="1">
      <alignment horizontal="left"/>
    </xf>
    <xf numFmtId="0" fontId="0" fillId="0" borderId="0" xfId="0" applyAlignment="1">
      <alignment horizontal="left"/>
    </xf>
    <xf numFmtId="0" fontId="0" fillId="0" borderId="0" xfId="0" applyAlignment="1">
      <alignment horizontal="left" vertical="top" wrapText="1"/>
    </xf>
    <xf numFmtId="0" fontId="46" fillId="5" borderId="5" xfId="0" applyFont="1" applyFill="1" applyBorder="1" applyAlignment="1">
      <alignment horizontal="center" vertical="center" wrapText="1"/>
    </xf>
    <xf numFmtId="0" fontId="46" fillId="5" borderId="4" xfId="0" applyFont="1" applyFill="1" applyBorder="1" applyAlignment="1">
      <alignment horizontal="center" vertical="center" wrapText="1"/>
    </xf>
    <xf numFmtId="0" fontId="61" fillId="5" borderId="0" xfId="0" applyFont="1" applyFill="1" applyAlignment="1"/>
    <xf numFmtId="0" fontId="61" fillId="5" borderId="0" xfId="0" applyFont="1" applyFill="1" applyAlignment="1">
      <alignment horizontal="right" vertical="center"/>
    </xf>
  </cellXfs>
  <cellStyles count="27">
    <cellStyle name="Hypertextové prepojenie" xfId="10" builtinId="8"/>
    <cellStyle name="Mena tabuľky" xfId="4" xr:uid="{00000000-0005-0000-0000-000001000000}"/>
    <cellStyle name="Mena tabuľky 2" xfId="16" xr:uid="{00000000-0005-0000-0000-000002000000}"/>
    <cellStyle name="Nadpis 1" xfId="2" builtinId="16" customBuiltin="1"/>
    <cellStyle name="Nadpis 2" xfId="3" builtinId="17" customBuiltin="1"/>
    <cellStyle name="Nadpis 3" xfId="9" builtinId="18" customBuiltin="1"/>
    <cellStyle name="Názov" xfId="1" builtinId="15" customBuiltin="1"/>
    <cellStyle name="Normálna" xfId="0" builtinId="0" customBuiltin="1"/>
    <cellStyle name="Normálna 2" xfId="12" xr:uid="{00000000-0005-0000-0000-000006000000}"/>
    <cellStyle name="Normálna 2 2" xfId="15" xr:uid="{00000000-0005-0000-0000-000007000000}"/>
    <cellStyle name="Normálna 2 3" xfId="18" xr:uid="{00000000-0005-0000-0000-000008000000}"/>
    <cellStyle name="Normálna 2 3 2" xfId="25" xr:uid="{00000000-0005-0000-0000-000009000000}"/>
    <cellStyle name="Normálna 2 3 3" xfId="26" xr:uid="{00000000-0005-0000-0000-00000A000000}"/>
    <cellStyle name="Normálna 2 4" xfId="23" xr:uid="{00000000-0005-0000-0000-00000B000000}"/>
    <cellStyle name="Normálna 3" xfId="14" xr:uid="{00000000-0005-0000-0000-00000C000000}"/>
    <cellStyle name="Normálna 3 2" xfId="20" xr:uid="{00000000-0005-0000-0000-00000D000000}"/>
    <cellStyle name="Normálna 3 3" xfId="24" xr:uid="{00000000-0005-0000-0000-00000E000000}"/>
    <cellStyle name="normálne 2" xfId="11" xr:uid="{00000000-0005-0000-0000-000010000000}"/>
    <cellStyle name="Normálne 3" xfId="13" xr:uid="{00000000-0005-0000-0000-000011000000}"/>
    <cellStyle name="Normálne 4" xfId="19" xr:uid="{00000000-0005-0000-0000-000012000000}"/>
    <cellStyle name="Normálne 5" xfId="22" xr:uid="{00000000-0005-0000-0000-000013000000}"/>
    <cellStyle name="Normálne 6" xfId="21" xr:uid="{00000000-0005-0000-0000-000014000000}"/>
    <cellStyle name="Podrobnosti tabuľky vľavo" xfId="7" xr:uid="{00000000-0005-0000-0000-000015000000}"/>
    <cellStyle name="Podrobnosti tabuľky vpravo" xfId="5" xr:uid="{00000000-0005-0000-0000-000016000000}"/>
    <cellStyle name="Podrobnosti tabuľky vpravo 2" xfId="17" xr:uid="{00000000-0005-0000-0000-000017000000}"/>
    <cellStyle name="Stĺpec s príznakom" xfId="8" xr:uid="{00000000-0005-0000-0000-000018000000}"/>
    <cellStyle name="Zrušené" xfId="6" xr:uid="{00000000-0005-0000-0000-00001A000000}"/>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FCCCD4"/>
      <color rgb="FFB7ECFF"/>
      <color rgb="FFE1D2C1"/>
      <color rgb="FFFFA3A3"/>
      <color rgb="FFE7E775"/>
      <color rgb="FF47CFFF"/>
      <color rgb="FFEFE0D1"/>
      <color rgb="FFFFEFE7"/>
      <color rgb="FFBDDF95"/>
      <color rgb="FFF59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B2EDA492-F007-4246-BA73-3AA0B5A3CD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CE791683-4ECC-40EE-93BC-44D769A752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D206B681-3F41-4D15-B8F7-C77B067117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BB1E4727-24D3-4B19-B3DE-0DAB230E00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80956E2C-C20D-42AF-9C41-7B379D5664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6351F9B4-A6EE-4E14-B3F6-10722BD1A6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35050F6B-1DDC-4335-8DEB-504E4DD721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74CF44B9-7BD6-419F-9380-88D4058DB2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3E495C4F-51CC-4FC5-A6C1-A5434E153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0691A0F6-B2EA-4531-85B9-98B6BAAE48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5" name="Obrázok 20" descr="ERBVucBB">
          <a:extLst>
            <a:ext uri="{FF2B5EF4-FFF2-40B4-BE49-F238E27FC236}">
              <a16:creationId xmlns:a16="http://schemas.microsoft.com/office/drawing/2014/main" id="{B2B840DF-67C7-4011-B254-FE58C885B2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80BA0877-ECC0-450A-AEBB-E85F842F4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82E6360A-ABF5-4B47-AB90-5C331AD7B4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35955E3E-9204-4A9F-990E-0BEDD4CB84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5" name="Obrázok 20" descr="ERBVucBB">
          <a:extLst>
            <a:ext uri="{FF2B5EF4-FFF2-40B4-BE49-F238E27FC236}">
              <a16:creationId xmlns:a16="http://schemas.microsoft.com/office/drawing/2014/main" id="{1841E811-C739-4B5A-814C-9B5B15E1D2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6" name="Obrázok 20" descr="ERBVucBB">
          <a:extLst>
            <a:ext uri="{FF2B5EF4-FFF2-40B4-BE49-F238E27FC236}">
              <a16:creationId xmlns:a16="http://schemas.microsoft.com/office/drawing/2014/main" id="{1DCBD91E-C8B8-4F6B-A0C3-4D5BDBABF2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2FE45C99-7067-408D-A754-C02470B8C6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488420CA-048A-4BB3-858F-7041BA1FCA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27E68D0D-15D7-4EF0-889E-DA418BECF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5" name="Obrázok 20" descr="ERBVucBB">
          <a:extLst>
            <a:ext uri="{FF2B5EF4-FFF2-40B4-BE49-F238E27FC236}">
              <a16:creationId xmlns:a16="http://schemas.microsoft.com/office/drawing/2014/main" id="{D09FF542-BF97-442D-B459-694526180D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6" name="Obrázok 20" descr="ERBVucBB">
          <a:extLst>
            <a:ext uri="{FF2B5EF4-FFF2-40B4-BE49-F238E27FC236}">
              <a16:creationId xmlns:a16="http://schemas.microsoft.com/office/drawing/2014/main" id="{2204650D-E5E9-4216-BCF2-9968966BE8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542925</xdr:colOff>
      <xdr:row>2</xdr:row>
      <xdr:rowOff>133350</xdr:rowOff>
    </xdr:to>
    <xdr:pic>
      <xdr:nvPicPr>
        <xdr:cNvPr id="2" name="Obrázok 20" descr="ERBVucBB">
          <a:extLst>
            <a:ext uri="{FF2B5EF4-FFF2-40B4-BE49-F238E27FC236}">
              <a16:creationId xmlns:a16="http://schemas.microsoft.com/office/drawing/2014/main" id="{01039121-6C64-463F-A48E-8B98F1C1E2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47625"/>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BA84"/>
  <sheetViews>
    <sheetView tabSelected="1" topLeftCell="A7" zoomScaleNormal="100" workbookViewId="0">
      <selection activeCell="A13" sqref="A13"/>
    </sheetView>
  </sheetViews>
  <sheetFormatPr defaultRowHeight="15" outlineLevelCol="1" x14ac:dyDescent="0.25"/>
  <cols>
    <col min="1" max="1" width="26.7109375" customWidth="1"/>
    <col min="2" max="2" width="30.7109375" style="2" customWidth="1"/>
    <col min="3" max="4" width="26.7109375" customWidth="1"/>
    <col min="5" max="5" width="11.7109375" customWidth="1"/>
    <col min="6" max="6" width="7" customWidth="1"/>
    <col min="7" max="7" width="11.7109375" customWidth="1"/>
    <col min="8" max="8" width="11.7109375" style="1" customWidth="1"/>
    <col min="9" max="9" width="11.7109375" customWidth="1"/>
    <col min="10" max="10" width="11.7109375" style="1" customWidth="1"/>
    <col min="11" max="40" width="2.85546875" hidden="1" customWidth="1" outlineLevel="1"/>
    <col min="41" max="41" width="9.140625" collapsed="1"/>
  </cols>
  <sheetData>
    <row r="1" spans="1:40" ht="15" customHeight="1" x14ac:dyDescent="0.25">
      <c r="A1" s="266" t="s">
        <v>45</v>
      </c>
      <c r="B1" s="266"/>
      <c r="C1" s="266"/>
      <c r="D1" s="266"/>
      <c r="E1" s="266"/>
      <c r="F1" s="266"/>
      <c r="G1" s="266"/>
      <c r="H1" s="266"/>
      <c r="I1" s="266"/>
      <c r="J1" s="266"/>
      <c r="K1" s="266"/>
      <c r="L1" s="266"/>
      <c r="M1" s="266"/>
      <c r="N1" s="266"/>
      <c r="O1" s="266"/>
      <c r="P1" s="266"/>
      <c r="Q1" s="266"/>
      <c r="R1" s="266"/>
      <c r="S1" s="266"/>
      <c r="T1" s="266"/>
      <c r="U1" s="266"/>
      <c r="V1" s="266"/>
      <c r="W1" s="265"/>
      <c r="X1" s="265"/>
      <c r="Y1" s="265"/>
      <c r="Z1" s="266"/>
      <c r="AA1" s="266"/>
      <c r="AB1" s="266"/>
      <c r="AC1" s="266"/>
      <c r="AD1" s="266"/>
      <c r="AE1" s="266"/>
      <c r="AF1" s="266"/>
      <c r="AG1" s="266"/>
      <c r="AH1" s="266"/>
      <c r="AI1" s="266"/>
      <c r="AJ1" s="266"/>
      <c r="AK1" s="266"/>
      <c r="AL1" s="265"/>
      <c r="AM1" s="265"/>
      <c r="AN1" s="265"/>
    </row>
    <row r="2" spans="1:40" ht="15" customHeight="1" x14ac:dyDescent="0.25">
      <c r="A2" s="266"/>
      <c r="B2" s="266"/>
      <c r="C2" s="266"/>
      <c r="D2" s="266"/>
      <c r="E2" s="266"/>
      <c r="F2" s="266"/>
      <c r="G2" s="266"/>
      <c r="H2" s="266"/>
      <c r="I2" s="266"/>
      <c r="J2" s="266"/>
      <c r="K2" s="266"/>
      <c r="L2" s="266"/>
      <c r="M2" s="266"/>
      <c r="N2" s="266"/>
      <c r="O2" s="266"/>
      <c r="P2" s="266"/>
      <c r="Q2" s="266"/>
      <c r="R2" s="266"/>
      <c r="S2" s="266"/>
      <c r="T2" s="266"/>
      <c r="U2" s="266"/>
      <c r="V2" s="266"/>
      <c r="W2" s="265"/>
      <c r="X2" s="265"/>
      <c r="Y2" s="265"/>
      <c r="Z2" s="266"/>
      <c r="AA2" s="266"/>
      <c r="AB2" s="266"/>
      <c r="AC2" s="266"/>
      <c r="AD2" s="266"/>
      <c r="AE2" s="266"/>
      <c r="AF2" s="266"/>
      <c r="AG2" s="266"/>
      <c r="AH2" s="266"/>
      <c r="AI2" s="266"/>
      <c r="AJ2" s="266"/>
      <c r="AK2" s="266"/>
      <c r="AL2" s="265"/>
      <c r="AM2" s="265"/>
      <c r="AN2" s="265"/>
    </row>
    <row r="3" spans="1:40" ht="15" customHeight="1" x14ac:dyDescent="0.25">
      <c r="A3" s="266"/>
      <c r="B3" s="266"/>
      <c r="C3" s="266"/>
      <c r="D3" s="266"/>
      <c r="E3" s="266"/>
      <c r="F3" s="266"/>
      <c r="G3" s="266"/>
      <c r="H3" s="266"/>
      <c r="I3" s="266"/>
      <c r="J3" s="266"/>
      <c r="K3" s="266"/>
      <c r="L3" s="266"/>
      <c r="M3" s="266"/>
      <c r="N3" s="266"/>
      <c r="O3" s="266"/>
      <c r="P3" s="266"/>
      <c r="Q3" s="266"/>
      <c r="R3" s="266"/>
      <c r="S3" s="266"/>
      <c r="T3" s="266"/>
      <c r="U3" s="266"/>
      <c r="V3" s="266"/>
      <c r="W3" s="265"/>
      <c r="X3" s="265"/>
      <c r="Y3" s="265"/>
      <c r="Z3" s="266"/>
      <c r="AA3" s="266"/>
      <c r="AB3" s="266"/>
      <c r="AC3" s="266"/>
      <c r="AD3" s="266"/>
      <c r="AE3" s="266"/>
      <c r="AF3" s="266"/>
      <c r="AG3" s="266"/>
      <c r="AH3" s="266"/>
      <c r="AI3" s="266"/>
      <c r="AJ3" s="266"/>
      <c r="AK3" s="266"/>
      <c r="AL3" s="265"/>
      <c r="AM3" s="265"/>
      <c r="AN3" s="265"/>
    </row>
    <row r="4" spans="1:40" s="21" customFormat="1" x14ac:dyDescent="0.25">
      <c r="A4" s="18" t="s">
        <v>46</v>
      </c>
      <c r="B4" s="45"/>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row>
    <row r="5" spans="1:40" s="21" customFormat="1" x14ac:dyDescent="0.25">
      <c r="A5" s="18"/>
      <c r="B5" s="45"/>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row>
    <row r="6" spans="1:40" s="93" customFormat="1" x14ac:dyDescent="0.25">
      <c r="A6" s="263" t="s">
        <v>142</v>
      </c>
      <c r="B6" s="263"/>
      <c r="C6" s="132"/>
      <c r="D6" s="132"/>
      <c r="E6" s="132"/>
      <c r="F6" s="132"/>
      <c r="G6" s="132"/>
      <c r="H6" s="132"/>
      <c r="I6" s="132"/>
      <c r="J6" s="132"/>
      <c r="K6" s="251"/>
      <c r="L6" s="251"/>
      <c r="M6" s="132"/>
      <c r="N6" s="132"/>
      <c r="O6" s="132"/>
      <c r="P6" s="132"/>
      <c r="Q6" s="132"/>
      <c r="R6" s="132"/>
      <c r="S6" s="132"/>
      <c r="T6" s="132"/>
      <c r="U6" s="132"/>
      <c r="V6" s="132"/>
      <c r="W6" s="253"/>
      <c r="X6" s="253"/>
      <c r="Y6" s="253"/>
      <c r="Z6" s="251"/>
      <c r="AA6" s="251"/>
      <c r="AB6" s="132"/>
      <c r="AC6" s="132"/>
      <c r="AD6" s="132"/>
      <c r="AE6" s="132"/>
      <c r="AF6" s="132"/>
      <c r="AG6" s="132"/>
      <c r="AH6" s="132"/>
      <c r="AI6" s="132"/>
      <c r="AJ6" s="132"/>
      <c r="AK6" s="132"/>
      <c r="AL6" s="253"/>
      <c r="AM6" s="253"/>
      <c r="AN6" s="253"/>
    </row>
    <row r="7" spans="1:40" s="93" customFormat="1" x14ac:dyDescent="0.25">
      <c r="A7" s="263" t="s">
        <v>143</v>
      </c>
      <c r="B7" s="263"/>
      <c r="C7" s="132"/>
      <c r="D7" s="132"/>
      <c r="E7" s="132"/>
      <c r="F7" s="132"/>
      <c r="G7" s="132"/>
      <c r="H7" s="132"/>
      <c r="I7" s="132"/>
      <c r="J7" s="132"/>
      <c r="K7" s="251"/>
      <c r="L7" s="251"/>
      <c r="M7" s="132"/>
      <c r="N7" s="132"/>
      <c r="O7" s="132"/>
      <c r="P7" s="132"/>
      <c r="Q7" s="132"/>
      <c r="R7" s="132"/>
      <c r="S7" s="132"/>
      <c r="T7" s="132"/>
      <c r="U7" s="132"/>
      <c r="V7" s="132"/>
      <c r="W7" s="132"/>
      <c r="X7" s="254"/>
      <c r="Y7" s="254"/>
      <c r="Z7" s="251"/>
      <c r="AA7" s="251"/>
      <c r="AB7" s="132"/>
      <c r="AC7" s="132"/>
      <c r="AD7" s="132"/>
      <c r="AE7" s="132"/>
      <c r="AF7" s="132"/>
      <c r="AG7" s="132"/>
      <c r="AH7" s="132"/>
      <c r="AI7" s="132"/>
      <c r="AJ7" s="132"/>
      <c r="AK7" s="132"/>
      <c r="AL7" s="132"/>
      <c r="AM7" s="254"/>
      <c r="AN7" s="254"/>
    </row>
    <row r="8" spans="1:40" s="93" customFormat="1" x14ac:dyDescent="0.25">
      <c r="A8" s="263" t="s">
        <v>146</v>
      </c>
      <c r="B8" s="263"/>
      <c r="C8" s="132"/>
      <c r="D8" s="132"/>
      <c r="E8" s="132"/>
      <c r="F8" s="132"/>
      <c r="G8" s="132"/>
      <c r="H8" s="132"/>
      <c r="I8" s="132"/>
      <c r="J8" s="132"/>
      <c r="K8" s="251"/>
      <c r="L8" s="251"/>
      <c r="M8" s="132"/>
      <c r="N8" s="132"/>
      <c r="O8" s="132"/>
      <c r="P8" s="132"/>
      <c r="Q8" s="132"/>
      <c r="R8" s="132"/>
      <c r="S8" s="132"/>
      <c r="T8" s="132"/>
      <c r="U8" s="132"/>
      <c r="V8" s="132"/>
      <c r="W8" s="132"/>
      <c r="X8" s="252"/>
      <c r="Y8" s="252"/>
      <c r="Z8" s="251"/>
      <c r="AA8" s="251"/>
      <c r="AB8" s="132"/>
      <c r="AC8" s="132"/>
      <c r="AD8" s="132"/>
      <c r="AE8" s="132"/>
      <c r="AF8" s="132"/>
      <c r="AG8" s="132"/>
      <c r="AH8" s="132"/>
      <c r="AI8" s="132"/>
      <c r="AJ8" s="132"/>
      <c r="AK8" s="132"/>
      <c r="AL8" s="132"/>
      <c r="AM8" s="252"/>
      <c r="AN8" s="252"/>
    </row>
    <row r="9" spans="1:40" s="93" customFormat="1" x14ac:dyDescent="0.25">
      <c r="A9" s="263" t="s">
        <v>120</v>
      </c>
      <c r="B9" s="263"/>
      <c r="C9" s="132"/>
      <c r="D9" s="132"/>
      <c r="E9" s="132"/>
      <c r="F9" s="132"/>
      <c r="G9" s="132"/>
      <c r="H9" s="132"/>
      <c r="I9" s="132"/>
      <c r="J9" s="132"/>
      <c r="K9" s="251"/>
      <c r="L9" s="251"/>
      <c r="M9" s="132"/>
      <c r="N9" s="132"/>
      <c r="O9" s="132"/>
      <c r="P9" s="132"/>
      <c r="Q9" s="132"/>
      <c r="R9" s="132"/>
      <c r="S9" s="132"/>
      <c r="T9" s="132"/>
      <c r="U9" s="132"/>
      <c r="V9" s="132"/>
      <c r="W9" s="132"/>
      <c r="X9" s="252"/>
      <c r="Y9" s="252"/>
      <c r="Z9" s="251"/>
      <c r="AA9" s="251"/>
      <c r="AB9" s="132"/>
      <c r="AC9" s="132"/>
      <c r="AD9" s="132"/>
      <c r="AE9" s="132"/>
      <c r="AF9" s="132"/>
      <c r="AG9" s="132"/>
      <c r="AH9" s="132"/>
      <c r="AI9" s="132"/>
      <c r="AJ9" s="132"/>
      <c r="AK9" s="132"/>
      <c r="AL9" s="132"/>
      <c r="AM9" s="252"/>
      <c r="AN9" s="252"/>
    </row>
    <row r="10" spans="1:40" s="93" customFormat="1" x14ac:dyDescent="0.25">
      <c r="A10" s="263" t="s">
        <v>144</v>
      </c>
      <c r="B10" s="263"/>
      <c r="C10" s="132"/>
      <c r="D10" s="132"/>
      <c r="E10" s="132"/>
      <c r="F10" s="132"/>
      <c r="G10" s="132"/>
      <c r="H10" s="132"/>
      <c r="I10" s="132"/>
      <c r="J10" s="132"/>
      <c r="K10" s="251"/>
      <c r="L10" s="251"/>
      <c r="M10" s="132"/>
      <c r="N10" s="132"/>
      <c r="O10" s="132"/>
      <c r="P10" s="132"/>
      <c r="Q10" s="132"/>
      <c r="R10" s="132"/>
      <c r="S10" s="132"/>
      <c r="T10" s="132"/>
      <c r="U10" s="132"/>
      <c r="V10" s="132"/>
      <c r="W10" s="132"/>
      <c r="X10" s="252"/>
      <c r="Y10" s="252"/>
      <c r="Z10" s="251"/>
      <c r="AA10" s="251"/>
      <c r="AB10" s="132"/>
      <c r="AC10" s="132"/>
      <c r="AD10" s="132"/>
      <c r="AE10" s="132"/>
      <c r="AF10" s="132"/>
      <c r="AG10" s="132"/>
      <c r="AH10" s="132"/>
      <c r="AI10" s="132"/>
      <c r="AJ10" s="132"/>
      <c r="AK10" s="132"/>
      <c r="AL10" s="132"/>
      <c r="AM10" s="252"/>
      <c r="AN10" s="252"/>
    </row>
    <row r="11" spans="1:40" s="93" customFormat="1" x14ac:dyDescent="0.25">
      <c r="A11" s="263" t="s">
        <v>145</v>
      </c>
      <c r="B11" s="263"/>
      <c r="C11" s="132"/>
      <c r="D11" s="132"/>
      <c r="E11" s="132"/>
      <c r="F11" s="132"/>
      <c r="G11" s="132"/>
      <c r="H11" s="132"/>
      <c r="I11" s="132"/>
      <c r="J11" s="132"/>
      <c r="K11" s="251"/>
      <c r="L11" s="251"/>
      <c r="M11" s="132"/>
      <c r="N11" s="132"/>
      <c r="O11" s="132"/>
      <c r="P11" s="132"/>
      <c r="Q11" s="132"/>
      <c r="R11" s="132"/>
      <c r="S11" s="132"/>
      <c r="T11" s="132"/>
      <c r="U11" s="132"/>
      <c r="V11" s="132"/>
      <c r="W11" s="132"/>
      <c r="X11" s="252"/>
      <c r="Y11" s="252"/>
      <c r="Z11" s="251"/>
      <c r="AA11" s="251"/>
      <c r="AB11" s="132"/>
      <c r="AC11" s="132"/>
      <c r="AD11" s="132"/>
      <c r="AE11" s="132"/>
      <c r="AF11" s="132"/>
      <c r="AG11" s="132"/>
      <c r="AH11" s="132"/>
      <c r="AI11" s="132"/>
      <c r="AJ11" s="132"/>
      <c r="AK11" s="132"/>
      <c r="AL11" s="132"/>
      <c r="AM11" s="252"/>
      <c r="AN11" s="252"/>
    </row>
    <row r="12" spans="1:40" ht="19.5" thickBot="1" x14ac:dyDescent="0.3">
      <c r="A12" s="261" t="s">
        <v>124</v>
      </c>
      <c r="B12" s="262"/>
      <c r="C12" s="262"/>
      <c r="D12" s="262"/>
      <c r="E12" s="262"/>
      <c r="F12" s="262"/>
      <c r="G12" s="262"/>
      <c r="H12" s="262"/>
      <c r="I12" s="262"/>
      <c r="J12" s="262"/>
      <c r="K12" s="261" t="s">
        <v>23</v>
      </c>
      <c r="L12" s="262"/>
      <c r="M12" s="262"/>
      <c r="N12" s="262"/>
      <c r="O12" s="262"/>
      <c r="P12" s="262"/>
      <c r="Q12" s="262"/>
      <c r="R12" s="262"/>
      <c r="S12" s="262"/>
      <c r="T12" s="262"/>
      <c r="U12" s="262"/>
      <c r="V12" s="262"/>
      <c r="W12" s="262"/>
      <c r="X12" s="262"/>
      <c r="Y12" s="262"/>
      <c r="Z12" s="261"/>
      <c r="AA12" s="262"/>
      <c r="AB12" s="262"/>
      <c r="AC12" s="262"/>
      <c r="AD12" s="262"/>
      <c r="AE12" s="262"/>
      <c r="AF12" s="262"/>
      <c r="AG12" s="262"/>
      <c r="AH12" s="262"/>
      <c r="AI12" s="262"/>
      <c r="AJ12" s="262"/>
      <c r="AK12" s="262"/>
      <c r="AL12" s="262"/>
      <c r="AM12" s="262"/>
      <c r="AN12" s="262"/>
    </row>
    <row r="13" spans="1:40" ht="68.25" thickBot="1" x14ac:dyDescent="0.3">
      <c r="A13" s="56" t="s">
        <v>11</v>
      </c>
      <c r="B13" s="56" t="s">
        <v>73</v>
      </c>
      <c r="C13" s="56" t="s">
        <v>13</v>
      </c>
      <c r="D13" s="56" t="s">
        <v>12</v>
      </c>
      <c r="E13" s="56" t="s">
        <v>6</v>
      </c>
      <c r="F13" s="56" t="s">
        <v>4</v>
      </c>
      <c r="G13" s="54" t="s">
        <v>7</v>
      </c>
      <c r="H13" s="54" t="s">
        <v>8</v>
      </c>
      <c r="I13" s="55" t="s">
        <v>72</v>
      </c>
      <c r="J13" s="56" t="s">
        <v>9</v>
      </c>
      <c r="K13" s="56" t="s">
        <v>0</v>
      </c>
      <c r="L13" s="56" t="s">
        <v>1</v>
      </c>
      <c r="M13" s="56" t="s">
        <v>2</v>
      </c>
      <c r="N13" s="56" t="s">
        <v>3</v>
      </c>
      <c r="O13" s="56">
        <v>5</v>
      </c>
      <c r="P13" s="56">
        <v>6</v>
      </c>
      <c r="Q13" s="56">
        <v>7</v>
      </c>
      <c r="R13" s="56">
        <v>8</v>
      </c>
      <c r="S13" s="56">
        <v>9</v>
      </c>
      <c r="T13" s="56">
        <v>10</v>
      </c>
      <c r="U13" s="56">
        <v>11</v>
      </c>
      <c r="V13" s="56">
        <v>12</v>
      </c>
      <c r="W13" s="195">
        <v>13</v>
      </c>
      <c r="X13" s="196">
        <v>14</v>
      </c>
      <c r="Y13" s="56">
        <v>15</v>
      </c>
      <c r="Z13" s="56">
        <v>16</v>
      </c>
      <c r="AA13" s="56">
        <v>17</v>
      </c>
      <c r="AB13" s="56">
        <v>18</v>
      </c>
      <c r="AC13" s="56">
        <v>19</v>
      </c>
      <c r="AD13" s="56">
        <v>20</v>
      </c>
      <c r="AE13" s="56">
        <v>21</v>
      </c>
      <c r="AF13" s="56">
        <v>22</v>
      </c>
      <c r="AG13" s="56">
        <v>23</v>
      </c>
      <c r="AH13" s="56">
        <v>24</v>
      </c>
      <c r="AI13" s="56">
        <v>25</v>
      </c>
      <c r="AJ13" s="56">
        <v>26</v>
      </c>
      <c r="AK13" s="56">
        <v>27</v>
      </c>
      <c r="AL13" s="195">
        <v>28</v>
      </c>
      <c r="AM13" s="196">
        <v>29</v>
      </c>
      <c r="AN13" s="56">
        <v>30</v>
      </c>
    </row>
    <row r="14" spans="1:40" ht="17.25" x14ac:dyDescent="0.25">
      <c r="A14" s="197" t="s">
        <v>26</v>
      </c>
      <c r="B14" s="198"/>
      <c r="C14" s="199"/>
      <c r="D14" s="199"/>
      <c r="E14" s="199"/>
      <c r="F14" s="199"/>
      <c r="G14" s="199"/>
      <c r="H14" s="199"/>
      <c r="I14" s="199"/>
      <c r="J14" s="199"/>
      <c r="K14" s="255" t="s">
        <v>24</v>
      </c>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row>
    <row r="15" spans="1:40" x14ac:dyDescent="0.2">
      <c r="A15" s="200" t="s">
        <v>18</v>
      </c>
      <c r="B15" s="201" t="s">
        <v>80</v>
      </c>
      <c r="C15" s="103" t="s">
        <v>25</v>
      </c>
      <c r="D15" s="103" t="s">
        <v>25</v>
      </c>
      <c r="E15" s="202">
        <v>4000</v>
      </c>
      <c r="F15" s="203" t="s">
        <v>5</v>
      </c>
      <c r="G15" s="102" t="s">
        <v>25</v>
      </c>
      <c r="H15" s="101" t="e">
        <f t="shared" ref="H15:H55" si="0">SUM(E15*G15)</f>
        <v>#VALUE!</v>
      </c>
      <c r="I15" s="102" t="s">
        <v>25</v>
      </c>
      <c r="J15" s="101" t="e">
        <f>SUM(E15*G15+H15/100*I15)</f>
        <v>#VALUE!</v>
      </c>
      <c r="K15" s="204"/>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6"/>
    </row>
    <row r="16" spans="1:40" x14ac:dyDescent="0.2">
      <c r="A16" s="200" t="s">
        <v>79</v>
      </c>
      <c r="B16" s="201" t="s">
        <v>465</v>
      </c>
      <c r="C16" s="103" t="s">
        <v>25</v>
      </c>
      <c r="D16" s="103" t="s">
        <v>25</v>
      </c>
      <c r="E16" s="163">
        <v>400</v>
      </c>
      <c r="F16" s="203" t="s">
        <v>5</v>
      </c>
      <c r="G16" s="102" t="s">
        <v>25</v>
      </c>
      <c r="H16" s="101" t="e">
        <f t="shared" si="0"/>
        <v>#VALUE!</v>
      </c>
      <c r="I16" s="102" t="s">
        <v>25</v>
      </c>
      <c r="J16" s="101" t="e">
        <f t="shared" ref="J16:J55" si="1">SUM(E16*G16+H16/100*I16)</f>
        <v>#VALUE!</v>
      </c>
      <c r="K16" s="207" t="e">
        <f>SUM(#REF!*H16)</f>
        <v>#REF!</v>
      </c>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9"/>
    </row>
    <row r="17" spans="1:40" x14ac:dyDescent="0.2">
      <c r="A17" s="200" t="s">
        <v>424</v>
      </c>
      <c r="B17" s="201" t="s">
        <v>80</v>
      </c>
      <c r="C17" s="103" t="s">
        <v>25</v>
      </c>
      <c r="D17" s="103" t="s">
        <v>25</v>
      </c>
      <c r="E17" s="202">
        <v>2000</v>
      </c>
      <c r="F17" s="210" t="s">
        <v>5</v>
      </c>
      <c r="G17" s="102" t="s">
        <v>25</v>
      </c>
      <c r="H17" s="101" t="e">
        <f t="shared" si="0"/>
        <v>#VALUE!</v>
      </c>
      <c r="I17" s="102" t="s">
        <v>25</v>
      </c>
      <c r="J17" s="101" t="e">
        <f t="shared" si="1"/>
        <v>#VALUE!</v>
      </c>
      <c r="K17" s="204"/>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206"/>
    </row>
    <row r="18" spans="1:40" x14ac:dyDescent="0.2">
      <c r="A18" s="200" t="s">
        <v>139</v>
      </c>
      <c r="B18" s="201" t="s">
        <v>80</v>
      </c>
      <c r="C18" s="103" t="s">
        <v>25</v>
      </c>
      <c r="D18" s="103" t="s">
        <v>25</v>
      </c>
      <c r="E18" s="202">
        <v>1200</v>
      </c>
      <c r="F18" s="210" t="s">
        <v>126</v>
      </c>
      <c r="G18" s="102" t="s">
        <v>25</v>
      </c>
      <c r="H18" s="101" t="e">
        <f t="shared" si="0"/>
        <v>#VALUE!</v>
      </c>
      <c r="I18" s="102" t="s">
        <v>25</v>
      </c>
      <c r="J18" s="101" t="e">
        <f t="shared" si="1"/>
        <v>#VALUE!</v>
      </c>
      <c r="K18" s="204"/>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6"/>
    </row>
    <row r="19" spans="1:40" x14ac:dyDescent="0.2">
      <c r="A19" s="200" t="s">
        <v>19</v>
      </c>
      <c r="B19" s="122" t="s">
        <v>464</v>
      </c>
      <c r="C19" s="103" t="s">
        <v>25</v>
      </c>
      <c r="D19" s="103" t="s">
        <v>25</v>
      </c>
      <c r="E19" s="163">
        <v>170</v>
      </c>
      <c r="F19" s="203" t="s">
        <v>5</v>
      </c>
      <c r="G19" s="102" t="s">
        <v>25</v>
      </c>
      <c r="H19" s="101" t="e">
        <f t="shared" si="0"/>
        <v>#VALUE!</v>
      </c>
      <c r="I19" s="102" t="s">
        <v>25</v>
      </c>
      <c r="J19" s="101" t="e">
        <f t="shared" si="1"/>
        <v>#VALUE!</v>
      </c>
      <c r="K19" s="211"/>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9"/>
    </row>
    <row r="20" spans="1:40" x14ac:dyDescent="0.2">
      <c r="A20" s="200" t="s">
        <v>425</v>
      </c>
      <c r="B20" s="122" t="s">
        <v>80</v>
      </c>
      <c r="C20" s="103" t="s">
        <v>25</v>
      </c>
      <c r="D20" s="103" t="s">
        <v>25</v>
      </c>
      <c r="E20" s="163">
        <v>150</v>
      </c>
      <c r="F20" s="203" t="s">
        <v>5</v>
      </c>
      <c r="G20" s="102" t="s">
        <v>25</v>
      </c>
      <c r="H20" s="101" t="e">
        <f t="shared" si="0"/>
        <v>#VALUE!</v>
      </c>
      <c r="I20" s="102" t="s">
        <v>25</v>
      </c>
      <c r="J20" s="101" t="e">
        <f t="shared" si="1"/>
        <v>#VALUE!</v>
      </c>
      <c r="K20" s="211"/>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9"/>
    </row>
    <row r="21" spans="1:40" x14ac:dyDescent="0.2">
      <c r="A21" s="200" t="s">
        <v>127</v>
      </c>
      <c r="B21" s="201" t="s">
        <v>80</v>
      </c>
      <c r="C21" s="103" t="s">
        <v>25</v>
      </c>
      <c r="D21" s="103" t="s">
        <v>25</v>
      </c>
      <c r="E21" s="163">
        <v>300</v>
      </c>
      <c r="F21" s="212" t="s">
        <v>5</v>
      </c>
      <c r="G21" s="102" t="s">
        <v>25</v>
      </c>
      <c r="H21" s="101" t="e">
        <f t="shared" si="0"/>
        <v>#VALUE!</v>
      </c>
      <c r="I21" s="102" t="s">
        <v>25</v>
      </c>
      <c r="J21" s="101" t="e">
        <f t="shared" si="1"/>
        <v>#VALUE!</v>
      </c>
      <c r="K21" s="207"/>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8"/>
      <c r="AN21" s="209"/>
    </row>
    <row r="22" spans="1:40" x14ac:dyDescent="0.2">
      <c r="A22" s="200" t="s">
        <v>74</v>
      </c>
      <c r="B22" s="201" t="s">
        <v>462</v>
      </c>
      <c r="C22" s="103" t="s">
        <v>25</v>
      </c>
      <c r="D22" s="103" t="s">
        <v>25</v>
      </c>
      <c r="E22" s="163">
        <v>400</v>
      </c>
      <c r="F22" s="210" t="s">
        <v>5</v>
      </c>
      <c r="G22" s="102" t="s">
        <v>25</v>
      </c>
      <c r="H22" s="101" t="e">
        <f t="shared" si="0"/>
        <v>#VALUE!</v>
      </c>
      <c r="I22" s="102" t="s">
        <v>25</v>
      </c>
      <c r="J22" s="101" t="e">
        <f t="shared" si="1"/>
        <v>#VALUE!</v>
      </c>
      <c r="K22" s="204"/>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c r="AN22" s="206"/>
    </row>
    <row r="23" spans="1:40" x14ac:dyDescent="0.2">
      <c r="A23" s="214" t="s">
        <v>426</v>
      </c>
      <c r="B23" s="201" t="s">
        <v>463</v>
      </c>
      <c r="C23" s="103" t="s">
        <v>25</v>
      </c>
      <c r="D23" s="103" t="s">
        <v>25</v>
      </c>
      <c r="E23" s="202">
        <v>1000</v>
      </c>
      <c r="F23" s="210" t="s">
        <v>5</v>
      </c>
      <c r="G23" s="102" t="s">
        <v>25</v>
      </c>
      <c r="H23" s="101" t="e">
        <f t="shared" si="0"/>
        <v>#VALUE!</v>
      </c>
      <c r="I23" s="102" t="s">
        <v>25</v>
      </c>
      <c r="J23" s="101" t="e">
        <f t="shared" si="1"/>
        <v>#VALUE!</v>
      </c>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row>
    <row r="24" spans="1:40" x14ac:dyDescent="0.2">
      <c r="A24" s="214" t="s">
        <v>427</v>
      </c>
      <c r="B24" s="201" t="s">
        <v>80</v>
      </c>
      <c r="C24" s="103" t="s">
        <v>25</v>
      </c>
      <c r="D24" s="103" t="s">
        <v>25</v>
      </c>
      <c r="E24" s="202">
        <v>2000</v>
      </c>
      <c r="F24" s="210" t="s">
        <v>5</v>
      </c>
      <c r="G24" s="102" t="s">
        <v>25</v>
      </c>
      <c r="H24" s="101" t="e">
        <f t="shared" si="0"/>
        <v>#VALUE!</v>
      </c>
      <c r="I24" s="102" t="s">
        <v>25</v>
      </c>
      <c r="J24" s="101" t="e">
        <f t="shared" si="1"/>
        <v>#VALUE!</v>
      </c>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row>
    <row r="25" spans="1:40" x14ac:dyDescent="0.2">
      <c r="A25" s="214" t="s">
        <v>428</v>
      </c>
      <c r="B25" s="201" t="s">
        <v>80</v>
      </c>
      <c r="C25" s="103" t="s">
        <v>25</v>
      </c>
      <c r="D25" s="103" t="s">
        <v>25</v>
      </c>
      <c r="E25" s="202">
        <v>1000</v>
      </c>
      <c r="F25" s="210" t="s">
        <v>5</v>
      </c>
      <c r="G25" s="102" t="s">
        <v>25</v>
      </c>
      <c r="H25" s="101" t="e">
        <f t="shared" si="0"/>
        <v>#VALUE!</v>
      </c>
      <c r="I25" s="102" t="s">
        <v>25</v>
      </c>
      <c r="J25" s="101" t="e">
        <f t="shared" si="1"/>
        <v>#VALUE!</v>
      </c>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row>
    <row r="26" spans="1:40" x14ac:dyDescent="0.2">
      <c r="A26" s="214" t="s">
        <v>429</v>
      </c>
      <c r="B26" s="201" t="s">
        <v>80</v>
      </c>
      <c r="C26" s="103" t="s">
        <v>25</v>
      </c>
      <c r="D26" s="103" t="s">
        <v>25</v>
      </c>
      <c r="E26" s="202">
        <v>400</v>
      </c>
      <c r="F26" s="210" t="s">
        <v>5</v>
      </c>
      <c r="G26" s="102" t="s">
        <v>25</v>
      </c>
      <c r="H26" s="101" t="e">
        <f t="shared" si="0"/>
        <v>#VALUE!</v>
      </c>
      <c r="I26" s="102" t="s">
        <v>25</v>
      </c>
      <c r="J26" s="101" t="e">
        <f t="shared" si="1"/>
        <v>#VALUE!</v>
      </c>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row>
    <row r="27" spans="1:40" x14ac:dyDescent="0.2">
      <c r="A27" s="214" t="s">
        <v>430</v>
      </c>
      <c r="B27" s="201" t="s">
        <v>80</v>
      </c>
      <c r="C27" s="103" t="s">
        <v>25</v>
      </c>
      <c r="D27" s="103" t="s">
        <v>25</v>
      </c>
      <c r="E27" s="202">
        <v>400</v>
      </c>
      <c r="F27" s="210" t="s">
        <v>56</v>
      </c>
      <c r="G27" s="102" t="s">
        <v>25</v>
      </c>
      <c r="H27" s="101" t="e">
        <f t="shared" si="0"/>
        <v>#VALUE!</v>
      </c>
      <c r="I27" s="102" t="s">
        <v>25</v>
      </c>
      <c r="J27" s="101" t="e">
        <f t="shared" si="1"/>
        <v>#VALUE!</v>
      </c>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row>
    <row r="28" spans="1:40" x14ac:dyDescent="0.2">
      <c r="A28" s="214" t="s">
        <v>431</v>
      </c>
      <c r="B28" s="201" t="s">
        <v>80</v>
      </c>
      <c r="C28" s="103" t="s">
        <v>25</v>
      </c>
      <c r="D28" s="103" t="s">
        <v>25</v>
      </c>
      <c r="E28" s="202">
        <v>700</v>
      </c>
      <c r="F28" s="210" t="s">
        <v>5</v>
      </c>
      <c r="G28" s="102" t="s">
        <v>25</v>
      </c>
      <c r="H28" s="101" t="e">
        <f t="shared" si="0"/>
        <v>#VALUE!</v>
      </c>
      <c r="I28" s="102" t="s">
        <v>25</v>
      </c>
      <c r="J28" s="101" t="e">
        <f t="shared" si="1"/>
        <v>#VALUE!</v>
      </c>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row>
    <row r="29" spans="1:40" x14ac:dyDescent="0.2">
      <c r="A29" s="214" t="s">
        <v>312</v>
      </c>
      <c r="B29" s="201" t="s">
        <v>80</v>
      </c>
      <c r="C29" s="103" t="s">
        <v>25</v>
      </c>
      <c r="D29" s="103" t="s">
        <v>25</v>
      </c>
      <c r="E29" s="202">
        <v>150</v>
      </c>
      <c r="F29" s="210" t="s">
        <v>5</v>
      </c>
      <c r="G29" s="102" t="s">
        <v>25</v>
      </c>
      <c r="H29" s="101" t="e">
        <f t="shared" si="0"/>
        <v>#VALUE!</v>
      </c>
      <c r="I29" s="102" t="s">
        <v>25</v>
      </c>
      <c r="J29" s="101" t="e">
        <f t="shared" si="1"/>
        <v>#VALUE!</v>
      </c>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row>
    <row r="30" spans="1:40" x14ac:dyDescent="0.2">
      <c r="A30" s="213" t="s">
        <v>128</v>
      </c>
      <c r="B30" s="201" t="s">
        <v>17</v>
      </c>
      <c r="C30" s="103" t="s">
        <v>25</v>
      </c>
      <c r="D30" s="103" t="s">
        <v>25</v>
      </c>
      <c r="E30" s="163">
        <v>300</v>
      </c>
      <c r="F30" s="203" t="s">
        <v>5</v>
      </c>
      <c r="G30" s="102" t="s">
        <v>25</v>
      </c>
      <c r="H30" s="101" t="e">
        <f t="shared" si="0"/>
        <v>#VALUE!</v>
      </c>
      <c r="I30" s="102" t="s">
        <v>25</v>
      </c>
      <c r="J30" s="101" t="e">
        <f t="shared" si="1"/>
        <v>#VALUE!</v>
      </c>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row>
    <row r="31" spans="1:40" x14ac:dyDescent="0.2">
      <c r="A31" s="214" t="s">
        <v>432</v>
      </c>
      <c r="B31" s="201" t="s">
        <v>80</v>
      </c>
      <c r="C31" s="103" t="s">
        <v>25</v>
      </c>
      <c r="D31" s="103" t="s">
        <v>25</v>
      </c>
      <c r="E31" s="163">
        <v>900</v>
      </c>
      <c r="F31" s="203" t="s">
        <v>5</v>
      </c>
      <c r="G31" s="102" t="s">
        <v>25</v>
      </c>
      <c r="H31" s="101" t="e">
        <f t="shared" si="0"/>
        <v>#VALUE!</v>
      </c>
      <c r="I31" s="102" t="s">
        <v>25</v>
      </c>
      <c r="J31" s="101" t="e">
        <f t="shared" si="1"/>
        <v>#VALUE!</v>
      </c>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row>
    <row r="32" spans="1:40" x14ac:dyDescent="0.2">
      <c r="A32" s="214" t="s">
        <v>129</v>
      </c>
      <c r="B32" s="201" t="s">
        <v>460</v>
      </c>
      <c r="C32" s="103" t="s">
        <v>25</v>
      </c>
      <c r="D32" s="103" t="s">
        <v>25</v>
      </c>
      <c r="E32" s="202">
        <v>400</v>
      </c>
      <c r="F32" s="215" t="s">
        <v>56</v>
      </c>
      <c r="G32" s="102" t="s">
        <v>25</v>
      </c>
      <c r="H32" s="101" t="e">
        <f t="shared" si="0"/>
        <v>#VALUE!</v>
      </c>
      <c r="I32" s="102" t="s">
        <v>25</v>
      </c>
      <c r="J32" s="101" t="e">
        <f t="shared" si="1"/>
        <v>#VALUE!</v>
      </c>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row>
    <row r="33" spans="1:40" x14ac:dyDescent="0.2">
      <c r="A33" s="214" t="s">
        <v>132</v>
      </c>
      <c r="B33" s="201" t="s">
        <v>17</v>
      </c>
      <c r="C33" s="103" t="s">
        <v>25</v>
      </c>
      <c r="D33" s="103" t="s">
        <v>25</v>
      </c>
      <c r="E33" s="202">
        <v>200</v>
      </c>
      <c r="F33" s="215" t="s">
        <v>5</v>
      </c>
      <c r="G33" s="102" t="s">
        <v>25</v>
      </c>
      <c r="H33" s="101" t="e">
        <f t="shared" si="0"/>
        <v>#VALUE!</v>
      </c>
      <c r="I33" s="102" t="s">
        <v>25</v>
      </c>
      <c r="J33" s="101" t="e">
        <f t="shared" si="1"/>
        <v>#VALUE!</v>
      </c>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row>
    <row r="34" spans="1:40" x14ac:dyDescent="0.2">
      <c r="A34" s="200" t="s">
        <v>75</v>
      </c>
      <c r="B34" s="201" t="s">
        <v>17</v>
      </c>
      <c r="C34" s="103" t="s">
        <v>25</v>
      </c>
      <c r="D34" s="103" t="s">
        <v>25</v>
      </c>
      <c r="E34" s="202">
        <v>650</v>
      </c>
      <c r="F34" s="215" t="s">
        <v>5</v>
      </c>
      <c r="G34" s="102" t="s">
        <v>25</v>
      </c>
      <c r="H34" s="101" t="e">
        <f t="shared" si="0"/>
        <v>#VALUE!</v>
      </c>
      <c r="I34" s="102" t="s">
        <v>25</v>
      </c>
      <c r="J34" s="101" t="e">
        <f t="shared" si="1"/>
        <v>#VALUE!</v>
      </c>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row>
    <row r="35" spans="1:40" x14ac:dyDescent="0.2">
      <c r="A35" s="200" t="s">
        <v>130</v>
      </c>
      <c r="B35" s="201" t="s">
        <v>17</v>
      </c>
      <c r="C35" s="103" t="s">
        <v>25</v>
      </c>
      <c r="D35" s="103" t="s">
        <v>25</v>
      </c>
      <c r="E35" s="202">
        <v>1300</v>
      </c>
      <c r="F35" s="215" t="s">
        <v>5</v>
      </c>
      <c r="G35" s="102" t="s">
        <v>25</v>
      </c>
      <c r="H35" s="101" t="e">
        <f t="shared" si="0"/>
        <v>#VALUE!</v>
      </c>
      <c r="I35" s="102" t="s">
        <v>25</v>
      </c>
      <c r="J35" s="101" t="e">
        <f t="shared" si="1"/>
        <v>#VALUE!</v>
      </c>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row>
    <row r="36" spans="1:40" x14ac:dyDescent="0.2">
      <c r="A36" s="200" t="s">
        <v>131</v>
      </c>
      <c r="B36" s="201" t="s">
        <v>17</v>
      </c>
      <c r="C36" s="103" t="s">
        <v>25</v>
      </c>
      <c r="D36" s="103" t="s">
        <v>25</v>
      </c>
      <c r="E36" s="202">
        <v>200</v>
      </c>
      <c r="F36" s="215" t="s">
        <v>5</v>
      </c>
      <c r="G36" s="102" t="s">
        <v>25</v>
      </c>
      <c r="H36" s="101" t="e">
        <f t="shared" si="0"/>
        <v>#VALUE!</v>
      </c>
      <c r="I36" s="102" t="s">
        <v>25</v>
      </c>
      <c r="J36" s="101" t="e">
        <f t="shared" si="1"/>
        <v>#VALUE!</v>
      </c>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row>
    <row r="37" spans="1:40" x14ac:dyDescent="0.2">
      <c r="A37" s="200" t="s">
        <v>76</v>
      </c>
      <c r="B37" s="201" t="s">
        <v>17</v>
      </c>
      <c r="C37" s="103" t="s">
        <v>25</v>
      </c>
      <c r="D37" s="103" t="s">
        <v>25</v>
      </c>
      <c r="E37" s="163">
        <v>300</v>
      </c>
      <c r="F37" s="216" t="s">
        <v>5</v>
      </c>
      <c r="G37" s="102" t="s">
        <v>25</v>
      </c>
      <c r="H37" s="101" t="e">
        <f t="shared" si="0"/>
        <v>#VALUE!</v>
      </c>
      <c r="I37" s="102" t="s">
        <v>25</v>
      </c>
      <c r="J37" s="101" t="e">
        <f t="shared" si="1"/>
        <v>#VALUE!</v>
      </c>
      <c r="K37" s="217" t="e">
        <f>SUM(#REF!*H37)</f>
        <v>#REF!</v>
      </c>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row>
    <row r="38" spans="1:40" x14ac:dyDescent="0.2">
      <c r="A38" s="200" t="s">
        <v>141</v>
      </c>
      <c r="B38" s="201" t="s">
        <v>17</v>
      </c>
      <c r="C38" s="103" t="s">
        <v>25</v>
      </c>
      <c r="D38" s="103" t="s">
        <v>25</v>
      </c>
      <c r="E38" s="163">
        <v>200</v>
      </c>
      <c r="F38" s="218" t="s">
        <v>5</v>
      </c>
      <c r="G38" s="102" t="s">
        <v>25</v>
      </c>
      <c r="H38" s="101" t="e">
        <f>SUM(E38*G38)</f>
        <v>#VALUE!</v>
      </c>
      <c r="I38" s="102" t="s">
        <v>25</v>
      </c>
      <c r="J38" s="101" t="e">
        <f t="shared" si="1"/>
        <v>#VALUE!</v>
      </c>
      <c r="K38" s="217"/>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row>
    <row r="39" spans="1:40" x14ac:dyDescent="0.2">
      <c r="A39" s="200" t="s">
        <v>433</v>
      </c>
      <c r="B39" s="201" t="s">
        <v>80</v>
      </c>
      <c r="C39" s="103" t="s">
        <v>25</v>
      </c>
      <c r="D39" s="103" t="s">
        <v>25</v>
      </c>
      <c r="E39" s="202">
        <v>1800</v>
      </c>
      <c r="F39" s="218" t="s">
        <v>5</v>
      </c>
      <c r="G39" s="102" t="s">
        <v>25</v>
      </c>
      <c r="H39" s="101" t="e">
        <f t="shared" si="0"/>
        <v>#VALUE!</v>
      </c>
      <c r="I39" s="102" t="s">
        <v>25</v>
      </c>
      <c r="J39" s="101" t="e">
        <f t="shared" si="1"/>
        <v>#VALUE!</v>
      </c>
      <c r="K39" s="217"/>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row>
    <row r="40" spans="1:40" x14ac:dyDescent="0.2">
      <c r="A40" s="200" t="s">
        <v>77</v>
      </c>
      <c r="B40" s="201" t="s">
        <v>17</v>
      </c>
      <c r="C40" s="103" t="s">
        <v>25</v>
      </c>
      <c r="D40" s="103" t="s">
        <v>25</v>
      </c>
      <c r="E40" s="202">
        <v>300</v>
      </c>
      <c r="F40" s="219" t="s">
        <v>5</v>
      </c>
      <c r="G40" s="102" t="s">
        <v>25</v>
      </c>
      <c r="H40" s="101" t="e">
        <f t="shared" si="0"/>
        <v>#VALUE!</v>
      </c>
      <c r="I40" s="102" t="s">
        <v>25</v>
      </c>
      <c r="J40" s="101" t="e">
        <f t="shared" si="1"/>
        <v>#VALUE!</v>
      </c>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row>
    <row r="41" spans="1:40" x14ac:dyDescent="0.2">
      <c r="A41" s="200" t="s">
        <v>136</v>
      </c>
      <c r="B41" s="201" t="s">
        <v>17</v>
      </c>
      <c r="C41" s="103" t="s">
        <v>25</v>
      </c>
      <c r="D41" s="103" t="s">
        <v>25</v>
      </c>
      <c r="E41" s="202">
        <v>50</v>
      </c>
      <c r="F41" s="219" t="s">
        <v>5</v>
      </c>
      <c r="G41" s="102" t="s">
        <v>25</v>
      </c>
      <c r="H41" s="101" t="e">
        <f t="shared" si="0"/>
        <v>#VALUE!</v>
      </c>
      <c r="I41" s="102" t="s">
        <v>25</v>
      </c>
      <c r="J41" s="101" t="e">
        <f t="shared" si="1"/>
        <v>#VALUE!</v>
      </c>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row>
    <row r="42" spans="1:40" x14ac:dyDescent="0.2">
      <c r="A42" s="200" t="s">
        <v>20</v>
      </c>
      <c r="B42" s="201" t="s">
        <v>17</v>
      </c>
      <c r="C42" s="103" t="s">
        <v>25</v>
      </c>
      <c r="D42" s="103" t="s">
        <v>25</v>
      </c>
      <c r="E42" s="202">
        <v>1400</v>
      </c>
      <c r="F42" s="218" t="s">
        <v>5</v>
      </c>
      <c r="G42" s="102" t="s">
        <v>25</v>
      </c>
      <c r="H42" s="101" t="e">
        <f t="shared" si="0"/>
        <v>#VALUE!</v>
      </c>
      <c r="I42" s="102" t="s">
        <v>25</v>
      </c>
      <c r="J42" s="101" t="e">
        <f t="shared" si="1"/>
        <v>#VALUE!</v>
      </c>
      <c r="K42" s="217" t="e">
        <f>SUM(#REF!*H42)</f>
        <v>#REF!</v>
      </c>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row>
    <row r="43" spans="1:40" x14ac:dyDescent="0.2">
      <c r="A43" s="200" t="s">
        <v>423</v>
      </c>
      <c r="B43" s="201" t="s">
        <v>80</v>
      </c>
      <c r="C43" s="103" t="s">
        <v>25</v>
      </c>
      <c r="D43" s="103" t="s">
        <v>25</v>
      </c>
      <c r="E43" s="202">
        <v>300</v>
      </c>
      <c r="F43" s="218" t="s">
        <v>5</v>
      </c>
      <c r="G43" s="102" t="s">
        <v>25</v>
      </c>
      <c r="H43" s="101" t="e">
        <f t="shared" si="0"/>
        <v>#VALUE!</v>
      </c>
      <c r="I43" s="102" t="s">
        <v>25</v>
      </c>
      <c r="J43" s="101" t="e">
        <f t="shared" si="1"/>
        <v>#VALUE!</v>
      </c>
      <c r="K43" s="217"/>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row>
    <row r="44" spans="1:40" x14ac:dyDescent="0.2">
      <c r="A44" s="200" t="s">
        <v>57</v>
      </c>
      <c r="B44" s="201" t="s">
        <v>17</v>
      </c>
      <c r="C44" s="103" t="s">
        <v>25</v>
      </c>
      <c r="D44" s="103" t="s">
        <v>25</v>
      </c>
      <c r="E44" s="163">
        <v>200</v>
      </c>
      <c r="F44" s="218" t="s">
        <v>5</v>
      </c>
      <c r="G44" s="102" t="s">
        <v>25</v>
      </c>
      <c r="H44" s="101" t="e">
        <f t="shared" si="0"/>
        <v>#VALUE!</v>
      </c>
      <c r="I44" s="102" t="s">
        <v>25</v>
      </c>
      <c r="J44" s="101" t="e">
        <f t="shared" si="1"/>
        <v>#VALUE!</v>
      </c>
      <c r="K44" s="217" t="e">
        <f>SUM(#REF!*H44)</f>
        <v>#REF!</v>
      </c>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2"/>
    </row>
    <row r="45" spans="1:40" x14ac:dyDescent="0.2">
      <c r="A45" s="200" t="s">
        <v>78</v>
      </c>
      <c r="B45" s="201" t="s">
        <v>17</v>
      </c>
      <c r="C45" s="103" t="s">
        <v>25</v>
      </c>
      <c r="D45" s="103" t="s">
        <v>25</v>
      </c>
      <c r="E45" s="202">
        <v>1500</v>
      </c>
      <c r="F45" s="220" t="s">
        <v>5</v>
      </c>
      <c r="G45" s="102" t="s">
        <v>25</v>
      </c>
      <c r="H45" s="101" t="e">
        <f t="shared" si="0"/>
        <v>#VALUE!</v>
      </c>
      <c r="I45" s="102" t="s">
        <v>25</v>
      </c>
      <c r="J45" s="101" t="e">
        <f t="shared" si="1"/>
        <v>#VALUE!</v>
      </c>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row>
    <row r="46" spans="1:40" x14ac:dyDescent="0.2">
      <c r="A46" s="200" t="s">
        <v>135</v>
      </c>
      <c r="B46" s="201" t="s">
        <v>461</v>
      </c>
      <c r="C46" s="103" t="s">
        <v>25</v>
      </c>
      <c r="D46" s="103" t="s">
        <v>25</v>
      </c>
      <c r="E46" s="202">
        <v>300</v>
      </c>
      <c r="F46" s="220" t="s">
        <v>56</v>
      </c>
      <c r="G46" s="102" t="s">
        <v>25</v>
      </c>
      <c r="H46" s="101" t="e">
        <f t="shared" si="0"/>
        <v>#VALUE!</v>
      </c>
      <c r="I46" s="102" t="s">
        <v>25</v>
      </c>
      <c r="J46" s="101" t="e">
        <f t="shared" si="1"/>
        <v>#VALUE!</v>
      </c>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row>
    <row r="47" spans="1:40" x14ac:dyDescent="0.2">
      <c r="A47" s="200" t="s">
        <v>133</v>
      </c>
      <c r="B47" s="201" t="s">
        <v>17</v>
      </c>
      <c r="C47" s="103" t="s">
        <v>25</v>
      </c>
      <c r="D47" s="103" t="s">
        <v>25</v>
      </c>
      <c r="E47" s="202">
        <v>1200</v>
      </c>
      <c r="F47" s="221" t="s">
        <v>5</v>
      </c>
      <c r="G47" s="102" t="s">
        <v>25</v>
      </c>
      <c r="H47" s="101" t="e">
        <f t="shared" si="0"/>
        <v>#VALUE!</v>
      </c>
      <c r="I47" s="102" t="s">
        <v>25</v>
      </c>
      <c r="J47" s="101" t="e">
        <f t="shared" si="1"/>
        <v>#VALUE!</v>
      </c>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row>
    <row r="48" spans="1:40" x14ac:dyDescent="0.2">
      <c r="A48" s="200" t="s">
        <v>134</v>
      </c>
      <c r="B48" s="201" t="s">
        <v>17</v>
      </c>
      <c r="C48" s="103" t="s">
        <v>25</v>
      </c>
      <c r="D48" s="103" t="s">
        <v>25</v>
      </c>
      <c r="E48" s="202">
        <v>120</v>
      </c>
      <c r="F48" s="221" t="s">
        <v>5</v>
      </c>
      <c r="G48" s="102" t="s">
        <v>25</v>
      </c>
      <c r="H48" s="101" t="e">
        <f t="shared" si="0"/>
        <v>#VALUE!</v>
      </c>
      <c r="I48" s="102" t="s">
        <v>25</v>
      </c>
      <c r="J48" s="101" t="e">
        <f t="shared" si="1"/>
        <v>#VALUE!</v>
      </c>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row>
    <row r="49" spans="1:53" x14ac:dyDescent="0.2">
      <c r="A49" s="200" t="s">
        <v>125</v>
      </c>
      <c r="B49" s="201" t="s">
        <v>140</v>
      </c>
      <c r="C49" s="103" t="s">
        <v>25</v>
      </c>
      <c r="D49" s="103" t="s">
        <v>25</v>
      </c>
      <c r="E49" s="202">
        <v>300</v>
      </c>
      <c r="F49" s="210" t="s">
        <v>126</v>
      </c>
      <c r="G49" s="102" t="s">
        <v>25</v>
      </c>
      <c r="H49" s="101" t="e">
        <f t="shared" si="0"/>
        <v>#VALUE!</v>
      </c>
      <c r="I49" s="102" t="s">
        <v>25</v>
      </c>
      <c r="J49" s="101" t="e">
        <f t="shared" si="1"/>
        <v>#VALUE!</v>
      </c>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row>
    <row r="50" spans="1:53" x14ac:dyDescent="0.2">
      <c r="A50" s="200" t="s">
        <v>138</v>
      </c>
      <c r="B50" s="201" t="s">
        <v>17</v>
      </c>
      <c r="C50" s="103" t="s">
        <v>25</v>
      </c>
      <c r="D50" s="103" t="s">
        <v>25</v>
      </c>
      <c r="E50" s="202">
        <v>300</v>
      </c>
      <c r="F50" s="210" t="s">
        <v>5</v>
      </c>
      <c r="G50" s="102" t="s">
        <v>25</v>
      </c>
      <c r="H50" s="101" t="e">
        <f t="shared" si="0"/>
        <v>#VALUE!</v>
      </c>
      <c r="I50" s="102" t="s">
        <v>25</v>
      </c>
      <c r="J50" s="101" t="e">
        <f t="shared" si="1"/>
        <v>#VALUE!</v>
      </c>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row>
    <row r="51" spans="1:53" x14ac:dyDescent="0.2">
      <c r="A51" s="200" t="s">
        <v>21</v>
      </c>
      <c r="B51" s="201" t="s">
        <v>22</v>
      </c>
      <c r="C51" s="103" t="s">
        <v>25</v>
      </c>
      <c r="D51" s="103" t="s">
        <v>25</v>
      </c>
      <c r="E51" s="202">
        <v>150</v>
      </c>
      <c r="F51" s="210" t="s">
        <v>56</v>
      </c>
      <c r="G51" s="102" t="s">
        <v>25</v>
      </c>
      <c r="H51" s="101" t="e">
        <f t="shared" si="0"/>
        <v>#VALUE!</v>
      </c>
      <c r="I51" s="102" t="s">
        <v>25</v>
      </c>
      <c r="J51" s="101" t="e">
        <f t="shared" si="1"/>
        <v>#VALUE!</v>
      </c>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row>
    <row r="52" spans="1:53" x14ac:dyDescent="0.2">
      <c r="A52" s="200" t="s">
        <v>137</v>
      </c>
      <c r="B52" s="201" t="s">
        <v>22</v>
      </c>
      <c r="C52" s="103" t="s">
        <v>25</v>
      </c>
      <c r="D52" s="103" t="s">
        <v>25</v>
      </c>
      <c r="E52" s="202">
        <v>500</v>
      </c>
      <c r="F52" s="210" t="s">
        <v>56</v>
      </c>
      <c r="G52" s="102" t="s">
        <v>25</v>
      </c>
      <c r="H52" s="101" t="e">
        <f t="shared" si="0"/>
        <v>#VALUE!</v>
      </c>
      <c r="I52" s="102" t="s">
        <v>25</v>
      </c>
      <c r="J52" s="101" t="e">
        <f t="shared" si="1"/>
        <v>#VALUE!</v>
      </c>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2"/>
    </row>
    <row r="53" spans="1:53" x14ac:dyDescent="0.2">
      <c r="A53" s="200" t="s">
        <v>434</v>
      </c>
      <c r="B53" s="201" t="s">
        <v>435</v>
      </c>
      <c r="C53" s="103" t="s">
        <v>25</v>
      </c>
      <c r="D53" s="103" t="s">
        <v>25</v>
      </c>
      <c r="E53" s="202">
        <v>600</v>
      </c>
      <c r="F53" s="210" t="s">
        <v>5</v>
      </c>
      <c r="G53" s="102" t="s">
        <v>25</v>
      </c>
      <c r="H53" s="101" t="e">
        <f t="shared" si="0"/>
        <v>#VALUE!</v>
      </c>
      <c r="I53" s="102" t="s">
        <v>25</v>
      </c>
      <c r="J53" s="101" t="e">
        <f t="shared" si="1"/>
        <v>#VALUE!</v>
      </c>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row>
    <row r="54" spans="1:53" x14ac:dyDescent="0.2">
      <c r="A54" s="200" t="s">
        <v>436</v>
      </c>
      <c r="B54" s="201" t="s">
        <v>80</v>
      </c>
      <c r="C54" s="103" t="s">
        <v>25</v>
      </c>
      <c r="D54" s="103" t="s">
        <v>25</v>
      </c>
      <c r="E54" s="202">
        <v>500</v>
      </c>
      <c r="F54" s="210" t="s">
        <v>5</v>
      </c>
      <c r="G54" s="102" t="s">
        <v>25</v>
      </c>
      <c r="H54" s="101" t="e">
        <f t="shared" si="0"/>
        <v>#VALUE!</v>
      </c>
      <c r="I54" s="102" t="s">
        <v>25</v>
      </c>
      <c r="J54" s="101" t="e">
        <f t="shared" si="1"/>
        <v>#VALUE!</v>
      </c>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2"/>
      <c r="AN54" s="182"/>
    </row>
    <row r="55" spans="1:53" x14ac:dyDescent="0.2">
      <c r="A55" s="200" t="s">
        <v>438</v>
      </c>
      <c r="B55" s="201" t="s">
        <v>437</v>
      </c>
      <c r="C55" s="103" t="s">
        <v>25</v>
      </c>
      <c r="D55" s="103" t="s">
        <v>25</v>
      </c>
      <c r="E55" s="202">
        <v>10000</v>
      </c>
      <c r="F55" s="210" t="s">
        <v>5</v>
      </c>
      <c r="G55" s="102" t="s">
        <v>25</v>
      </c>
      <c r="H55" s="101" t="e">
        <f t="shared" si="0"/>
        <v>#VALUE!</v>
      </c>
      <c r="I55" s="102" t="s">
        <v>25</v>
      </c>
      <c r="J55" s="101" t="e">
        <f t="shared" si="1"/>
        <v>#VALUE!</v>
      </c>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c r="AN55" s="182"/>
    </row>
    <row r="56" spans="1:53" ht="15.75" customHeight="1" x14ac:dyDescent="0.25">
      <c r="A56" s="182"/>
      <c r="B56" s="99"/>
      <c r="C56" s="182"/>
      <c r="D56" s="182"/>
      <c r="E56" s="222"/>
      <c r="F56" s="222"/>
      <c r="G56" s="257" t="s">
        <v>85</v>
      </c>
      <c r="H56" s="259" t="e">
        <f>SUM(H15:H55)</f>
        <v>#VALUE!</v>
      </c>
      <c r="I56" s="257" t="s">
        <v>86</v>
      </c>
      <c r="J56" s="259" t="e">
        <f>SUM(J15:J55)</f>
        <v>#VALUE!</v>
      </c>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182"/>
      <c r="AL56" s="182"/>
      <c r="AM56" s="182"/>
      <c r="AN56" s="182"/>
    </row>
    <row r="57" spans="1:53" ht="15.75" x14ac:dyDescent="0.25">
      <c r="A57" s="223" t="s">
        <v>422</v>
      </c>
      <c r="B57" s="223"/>
      <c r="C57" s="224"/>
      <c r="D57" s="182"/>
      <c r="E57" s="225"/>
      <c r="F57" s="225"/>
      <c r="G57" s="258"/>
      <c r="H57" s="260"/>
      <c r="I57" s="258"/>
      <c r="J57" s="260"/>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row>
    <row r="58" spans="1:53" x14ac:dyDescent="0.25">
      <c r="A58" s="99" t="s">
        <v>27</v>
      </c>
      <c r="B58" s="99"/>
      <c r="C58" s="99"/>
      <c r="D58" s="99"/>
      <c r="E58" s="69"/>
      <c r="F58" s="69"/>
      <c r="G58" s="6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68"/>
      <c r="AP58" s="68"/>
      <c r="AQ58" s="68"/>
      <c r="AR58" s="68"/>
      <c r="AS58" s="68"/>
      <c r="AT58" s="68"/>
      <c r="AU58" s="68"/>
      <c r="AV58" s="68"/>
      <c r="AW58" s="68"/>
      <c r="AX58" s="68"/>
      <c r="AY58" s="68"/>
      <c r="AZ58" s="68"/>
      <c r="BA58" s="68"/>
    </row>
    <row r="59" spans="1:53" x14ac:dyDescent="0.25">
      <c r="A59" s="223" t="s">
        <v>28</v>
      </c>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68"/>
      <c r="AP59" s="68"/>
      <c r="AQ59" s="68"/>
      <c r="AR59" s="68"/>
      <c r="AS59" s="68"/>
      <c r="AT59" s="68"/>
      <c r="AU59" s="68"/>
      <c r="AV59" s="68"/>
      <c r="AW59" s="68"/>
      <c r="AX59" s="68"/>
      <c r="AY59" s="68"/>
      <c r="AZ59" s="68"/>
      <c r="BA59" s="68"/>
    </row>
    <row r="60" spans="1:53" x14ac:dyDescent="0.25">
      <c r="A60" s="99" t="s">
        <v>29</v>
      </c>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68"/>
      <c r="AP60" s="68"/>
      <c r="AQ60" s="68"/>
      <c r="AR60" s="68"/>
      <c r="AS60" s="68"/>
      <c r="AT60" s="68"/>
      <c r="AU60" s="68"/>
      <c r="AV60" s="68"/>
      <c r="AW60" s="68"/>
      <c r="AX60" s="68"/>
      <c r="AY60" s="68"/>
      <c r="AZ60" s="68"/>
      <c r="BA60" s="68"/>
    </row>
    <row r="61" spans="1:53" x14ac:dyDescent="0.25">
      <c r="A61" s="99" t="s">
        <v>82</v>
      </c>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68"/>
      <c r="AP61" s="68"/>
      <c r="AQ61" s="68"/>
      <c r="AR61" s="68"/>
      <c r="AS61" s="68"/>
      <c r="AT61" s="68"/>
      <c r="AU61" s="68"/>
      <c r="AV61" s="68"/>
      <c r="AW61" s="68"/>
      <c r="AX61" s="68"/>
      <c r="AY61" s="68"/>
      <c r="AZ61" s="68"/>
      <c r="BA61" s="68"/>
    </row>
    <row r="62" spans="1:53" ht="18.75" x14ac:dyDescent="0.25">
      <c r="A62" s="99" t="s">
        <v>30</v>
      </c>
      <c r="B62" s="99"/>
      <c r="C62" s="99"/>
      <c r="D62" s="184"/>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68"/>
      <c r="AP62" s="68"/>
      <c r="AQ62" s="68"/>
      <c r="AR62" s="68"/>
      <c r="AS62" s="68"/>
      <c r="AT62" s="68"/>
      <c r="AU62" s="68"/>
      <c r="AV62" s="68"/>
      <c r="AW62" s="68"/>
      <c r="AX62" s="68"/>
      <c r="AY62" s="68"/>
      <c r="AZ62" s="68"/>
      <c r="BA62" s="68"/>
    </row>
    <row r="63" spans="1:53" x14ac:dyDescent="0.25">
      <c r="A63" s="99" t="s">
        <v>83</v>
      </c>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68"/>
      <c r="AP63" s="68"/>
      <c r="AQ63" s="68"/>
      <c r="AR63" s="68"/>
      <c r="AS63" s="68"/>
      <c r="AT63" s="68"/>
      <c r="AU63" s="68"/>
      <c r="AV63" s="68"/>
      <c r="AW63" s="68"/>
      <c r="AX63" s="68"/>
      <c r="AY63" s="68"/>
      <c r="AZ63" s="68"/>
      <c r="BA63" s="68"/>
    </row>
    <row r="64" spans="1:53" x14ac:dyDescent="0.25">
      <c r="A64" s="223" t="s">
        <v>31</v>
      </c>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68"/>
      <c r="AP64" s="68"/>
      <c r="AQ64" s="68"/>
      <c r="AR64" s="68"/>
      <c r="AS64" s="68"/>
      <c r="AT64" s="68"/>
      <c r="AU64" s="68"/>
      <c r="AV64" s="68"/>
      <c r="AW64" s="68"/>
      <c r="AX64" s="68"/>
      <c r="AY64" s="68"/>
      <c r="AZ64" s="68"/>
      <c r="BA64" s="68"/>
    </row>
    <row r="65" spans="1:53" x14ac:dyDescent="0.25">
      <c r="A65" s="99" t="s">
        <v>32</v>
      </c>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68"/>
      <c r="AP65" s="68"/>
      <c r="AQ65" s="68"/>
      <c r="AR65" s="68"/>
      <c r="AS65" s="68"/>
      <c r="AT65" s="68"/>
      <c r="AU65" s="68"/>
      <c r="AV65" s="68"/>
      <c r="AW65" s="68"/>
      <c r="AX65" s="68"/>
      <c r="AY65" s="68"/>
      <c r="AZ65" s="68"/>
      <c r="BA65" s="68"/>
    </row>
    <row r="66" spans="1:53" x14ac:dyDescent="0.25">
      <c r="A66" s="223" t="s">
        <v>33</v>
      </c>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68"/>
      <c r="AP66" s="68"/>
      <c r="AQ66" s="68"/>
      <c r="AR66" s="68"/>
      <c r="AS66" s="68"/>
      <c r="AT66" s="68"/>
      <c r="AU66" s="68"/>
      <c r="AV66" s="68"/>
      <c r="AW66" s="68"/>
      <c r="AX66" s="68"/>
      <c r="AY66" s="68"/>
      <c r="AZ66" s="68"/>
      <c r="BA66" s="68"/>
    </row>
    <row r="67" spans="1:53" x14ac:dyDescent="0.25">
      <c r="A67" s="99" t="s">
        <v>34</v>
      </c>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68"/>
      <c r="AP67" s="68"/>
      <c r="AQ67" s="68"/>
      <c r="AR67" s="68"/>
      <c r="AS67" s="68"/>
      <c r="AT67" s="68"/>
      <c r="AU67" s="68"/>
      <c r="AV67" s="68"/>
      <c r="AW67" s="68"/>
      <c r="AX67" s="68"/>
      <c r="AY67" s="68"/>
      <c r="AZ67" s="68"/>
      <c r="BA67" s="68"/>
    </row>
    <row r="68" spans="1:53" x14ac:dyDescent="0.25">
      <c r="A68" s="223" t="s">
        <v>35</v>
      </c>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68"/>
      <c r="AP68" s="68"/>
      <c r="AQ68" s="68"/>
      <c r="AR68" s="68"/>
      <c r="AS68" s="68"/>
      <c r="AT68" s="68"/>
      <c r="AU68" s="68"/>
      <c r="AV68" s="68"/>
      <c r="AW68" s="68"/>
      <c r="AX68" s="68"/>
      <c r="AY68" s="68"/>
      <c r="AZ68" s="68"/>
      <c r="BA68" s="68"/>
    </row>
    <row r="69" spans="1:53" x14ac:dyDescent="0.25">
      <c r="A69" s="99" t="s">
        <v>36</v>
      </c>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68"/>
      <c r="AP69" s="68"/>
      <c r="AQ69" s="68"/>
      <c r="AR69" s="68"/>
      <c r="AS69" s="68"/>
      <c r="AT69" s="68"/>
      <c r="AU69" s="68"/>
      <c r="AV69" s="68"/>
      <c r="AW69" s="68"/>
      <c r="AX69" s="68"/>
      <c r="AY69" s="68"/>
      <c r="AZ69" s="68"/>
      <c r="BA69" s="68"/>
    </row>
    <row r="70" spans="1:53" x14ac:dyDescent="0.25">
      <c r="A70" s="68"/>
      <c r="B70" s="68"/>
      <c r="C70" s="68"/>
      <c r="D70" s="68"/>
      <c r="E70" s="68"/>
      <c r="F70" s="68"/>
      <c r="G70" s="68"/>
      <c r="H70" s="70"/>
      <c r="I70" s="68"/>
      <c r="J70" s="70"/>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row>
    <row r="71" spans="1:53" x14ac:dyDescent="0.25">
      <c r="A71" s="71" t="s">
        <v>39</v>
      </c>
      <c r="B71" s="71" t="s">
        <v>839</v>
      </c>
      <c r="C71" s="72"/>
      <c r="D71" s="68"/>
      <c r="E71" s="68"/>
      <c r="F71" s="68"/>
      <c r="G71" s="68"/>
      <c r="H71" s="70"/>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row>
    <row r="72" spans="1:53" ht="23.25" x14ac:dyDescent="0.25">
      <c r="A72" s="48" t="s">
        <v>40</v>
      </c>
      <c r="B72" s="49" t="s">
        <v>41</v>
      </c>
      <c r="C72" s="38"/>
      <c r="J72"/>
    </row>
    <row r="74" spans="1:53" s="75" customFormat="1" ht="43.5" customHeight="1" x14ac:dyDescent="0.2">
      <c r="A74" s="245" t="s">
        <v>47</v>
      </c>
      <c r="B74" s="246"/>
      <c r="C74" s="246"/>
      <c r="D74" s="246"/>
      <c r="E74" s="246"/>
      <c r="F74" s="246"/>
      <c r="G74" s="246"/>
      <c r="H74" s="246"/>
      <c r="I74" s="246"/>
    </row>
    <row r="75" spans="1:53" s="75" customFormat="1" ht="44.25" customHeight="1" x14ac:dyDescent="0.2">
      <c r="A75" s="247" t="s">
        <v>48</v>
      </c>
      <c r="B75" s="248"/>
      <c r="C75" s="248"/>
      <c r="D75" s="248"/>
      <c r="E75" s="248"/>
      <c r="F75" s="248"/>
      <c r="G75" s="248"/>
      <c r="H75" s="248"/>
      <c r="I75" s="248"/>
    </row>
    <row r="76" spans="1:53" s="75" customFormat="1" ht="11.25" x14ac:dyDescent="0.2">
      <c r="A76" s="247" t="s">
        <v>49</v>
      </c>
      <c r="B76" s="248"/>
      <c r="C76" s="248"/>
      <c r="D76" s="248"/>
      <c r="E76" s="248"/>
      <c r="F76" s="248"/>
      <c r="G76" s="248"/>
      <c r="H76" s="248"/>
      <c r="I76" s="248"/>
    </row>
    <row r="77" spans="1:53" s="75" customFormat="1" ht="11.25" x14ac:dyDescent="0.2">
      <c r="A77" s="249" t="s">
        <v>50</v>
      </c>
      <c r="B77" s="250"/>
      <c r="C77" s="250"/>
      <c r="D77" s="250"/>
      <c r="E77" s="250"/>
      <c r="F77" s="250"/>
      <c r="G77" s="250"/>
      <c r="H77" s="250"/>
      <c r="I77" s="250"/>
    </row>
    <row r="78" spans="1:53" s="75" customFormat="1" ht="11.25" x14ac:dyDescent="0.2">
      <c r="A78" s="76"/>
      <c r="B78" s="44"/>
      <c r="C78" s="44"/>
      <c r="D78" s="44"/>
      <c r="E78" s="44"/>
      <c r="F78" s="44"/>
      <c r="G78" s="44"/>
      <c r="H78" s="44"/>
      <c r="I78" s="44"/>
    </row>
    <row r="79" spans="1:53" s="75" customFormat="1" ht="11.25" x14ac:dyDescent="0.2">
      <c r="A79" s="249" t="s">
        <v>51</v>
      </c>
      <c r="B79" s="250"/>
      <c r="C79" s="250"/>
      <c r="D79" s="250"/>
      <c r="E79" s="250"/>
      <c r="F79" s="250"/>
      <c r="G79" s="250"/>
      <c r="H79" s="250"/>
      <c r="I79" s="250"/>
    </row>
    <row r="80" spans="1:53" s="75" customFormat="1" ht="11.25" x14ac:dyDescent="0.2">
      <c r="A80" s="77"/>
      <c r="B80" s="50"/>
      <c r="C80" s="78"/>
      <c r="D80" s="78"/>
      <c r="E80" s="78"/>
      <c r="F80" s="78"/>
      <c r="G80" s="79"/>
      <c r="H80" s="79"/>
    </row>
    <row r="81" spans="1:8" s="75" customFormat="1" ht="11.25" x14ac:dyDescent="0.2">
      <c r="A81" s="77"/>
      <c r="B81" s="50"/>
      <c r="C81" s="78"/>
      <c r="D81" s="78"/>
      <c r="E81" s="78"/>
      <c r="F81" s="78"/>
      <c r="G81" s="79"/>
      <c r="H81" s="79"/>
    </row>
    <row r="82" spans="1:8" s="51" customFormat="1" ht="11.25" x14ac:dyDescent="0.2">
      <c r="A82" s="80"/>
    </row>
    <row r="83" spans="1:8" s="51" customFormat="1" ht="11.25" x14ac:dyDescent="0.2">
      <c r="A83" s="81"/>
      <c r="B83" s="52" t="s">
        <v>52</v>
      </c>
      <c r="C83" s="82"/>
      <c r="D83" s="82"/>
      <c r="E83" s="83"/>
      <c r="F83" s="83"/>
    </row>
    <row r="84" spans="1:8" s="51" customFormat="1" ht="11.25" x14ac:dyDescent="0.2">
      <c r="A84" s="81"/>
      <c r="B84" s="53" t="s">
        <v>53</v>
      </c>
      <c r="C84" s="82"/>
      <c r="D84" s="82"/>
      <c r="E84" s="264" t="s">
        <v>84</v>
      </c>
      <c r="F84" s="264"/>
    </row>
  </sheetData>
  <sortState xmlns:xlrd2="http://schemas.microsoft.com/office/spreadsheetml/2017/richdata2" ref="A16:AV221">
    <sortCondition ref="A15"/>
  </sortState>
  <mergeCells count="53">
    <mergeCell ref="E84:F84"/>
    <mergeCell ref="AL1:AN1"/>
    <mergeCell ref="W2:Y2"/>
    <mergeCell ref="AL2:AN2"/>
    <mergeCell ref="W3:Y3"/>
    <mergeCell ref="AL3:AN3"/>
    <mergeCell ref="A1:J3"/>
    <mergeCell ref="A6:B6"/>
    <mergeCell ref="K1:V3"/>
    <mergeCell ref="W1:Y1"/>
    <mergeCell ref="Z1:AK3"/>
    <mergeCell ref="K6:L6"/>
    <mergeCell ref="W6:Y6"/>
    <mergeCell ref="Z6:AA6"/>
    <mergeCell ref="A12:J12"/>
    <mergeCell ref="K12:Y12"/>
    <mergeCell ref="Z12:AN12"/>
    <mergeCell ref="A7:B7"/>
    <mergeCell ref="A8:B8"/>
    <mergeCell ref="A9:B9"/>
    <mergeCell ref="A10:B10"/>
    <mergeCell ref="A11:B11"/>
    <mergeCell ref="K8:L8"/>
    <mergeCell ref="X8:Y8"/>
    <mergeCell ref="Z8:AA8"/>
    <mergeCell ref="AM8:AN8"/>
    <mergeCell ref="K9:L9"/>
    <mergeCell ref="X9:Y9"/>
    <mergeCell ref="Z9:AA9"/>
    <mergeCell ref="AM9:AN9"/>
    <mergeCell ref="K10:L10"/>
    <mergeCell ref="X10:Y10"/>
    <mergeCell ref="K14:AN14"/>
    <mergeCell ref="G56:G57"/>
    <mergeCell ref="H56:H57"/>
    <mergeCell ref="I56:I57"/>
    <mergeCell ref="J56:J57"/>
    <mergeCell ref="AL6:AN6"/>
    <mergeCell ref="K7:L7"/>
    <mergeCell ref="X7:Y7"/>
    <mergeCell ref="Z7:AA7"/>
    <mergeCell ref="AM7:AN7"/>
    <mergeCell ref="Z10:AA10"/>
    <mergeCell ref="AM10:AN10"/>
    <mergeCell ref="K11:L11"/>
    <mergeCell ref="X11:Y11"/>
    <mergeCell ref="Z11:AA11"/>
    <mergeCell ref="AM11:AN11"/>
    <mergeCell ref="A74:I74"/>
    <mergeCell ref="A75:I75"/>
    <mergeCell ref="A76:I76"/>
    <mergeCell ref="A77:I77"/>
    <mergeCell ref="A79:I79"/>
  </mergeCells>
  <pageMargins left="0.7" right="0.7" top="0.75" bottom="0.75" header="0.3" footer="0.3"/>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1D2C1"/>
    <pageSetUpPr fitToPage="1"/>
  </sheetPr>
  <dimension ref="A1:K358"/>
  <sheetViews>
    <sheetView topLeftCell="A37" workbookViewId="0">
      <selection activeCell="B46" sqref="B46"/>
    </sheetView>
  </sheetViews>
  <sheetFormatPr defaultRowHeight="15" x14ac:dyDescent="0.25"/>
  <cols>
    <col min="1" max="1" width="26.7109375" customWidth="1"/>
    <col min="2" max="2" width="30.7109375" style="36" customWidth="1"/>
    <col min="3" max="4" width="26.7109375" customWidth="1"/>
    <col min="5" max="5" width="11.7109375" customWidth="1"/>
    <col min="6" max="6" width="3.7109375" customWidth="1"/>
    <col min="7" max="10" width="11.7109375" customWidth="1"/>
  </cols>
  <sheetData>
    <row r="1" spans="1:10" x14ac:dyDescent="0.25">
      <c r="A1" s="266" t="s">
        <v>45</v>
      </c>
      <c r="B1" s="266"/>
      <c r="C1" s="266"/>
      <c r="D1" s="266"/>
      <c r="E1" s="266"/>
      <c r="F1" s="266"/>
      <c r="G1" s="266"/>
      <c r="H1" s="266"/>
      <c r="I1" s="266"/>
      <c r="J1" s="266"/>
    </row>
    <row r="2" spans="1:10" x14ac:dyDescent="0.25">
      <c r="A2" s="266"/>
      <c r="B2" s="266"/>
      <c r="C2" s="266"/>
      <c r="D2" s="266"/>
      <c r="E2" s="266"/>
      <c r="F2" s="266"/>
      <c r="G2" s="266"/>
      <c r="H2" s="266"/>
      <c r="I2" s="266"/>
      <c r="J2" s="266"/>
    </row>
    <row r="3" spans="1:10" x14ac:dyDescent="0.25">
      <c r="A3" s="266"/>
      <c r="B3" s="266"/>
      <c r="C3" s="266"/>
      <c r="D3" s="266"/>
      <c r="E3" s="266"/>
      <c r="F3" s="266"/>
      <c r="G3" s="266"/>
      <c r="H3" s="266"/>
      <c r="I3" s="266"/>
      <c r="J3" s="266"/>
    </row>
    <row r="4" spans="1:10" s="21" customFormat="1" x14ac:dyDescent="0.25">
      <c r="A4" s="18" t="s">
        <v>46</v>
      </c>
      <c r="B4" s="33"/>
      <c r="C4" s="18"/>
      <c r="D4" s="18"/>
      <c r="E4" s="18"/>
      <c r="F4" s="18"/>
      <c r="G4" s="18"/>
      <c r="H4" s="18"/>
      <c r="I4" s="18"/>
      <c r="J4" s="18"/>
    </row>
    <row r="5" spans="1:10" s="21" customFormat="1" x14ac:dyDescent="0.25">
      <c r="A5" s="18"/>
      <c r="B5" s="33"/>
      <c r="C5" s="18"/>
      <c r="D5" s="18"/>
      <c r="E5" s="18"/>
      <c r="F5" s="18"/>
      <c r="G5" s="18"/>
      <c r="H5" s="18"/>
      <c r="I5" s="18"/>
      <c r="J5" s="18"/>
    </row>
    <row r="6" spans="1:10" s="93" customFormat="1" x14ac:dyDescent="0.2">
      <c r="A6" s="263" t="s">
        <v>142</v>
      </c>
      <c r="B6" s="263"/>
      <c r="C6" s="112"/>
      <c r="D6" s="112"/>
      <c r="E6" s="112"/>
      <c r="F6" s="112"/>
      <c r="G6" s="112"/>
      <c r="H6" s="112"/>
      <c r="I6" s="112"/>
      <c r="J6" s="112"/>
    </row>
    <row r="7" spans="1:10" s="93" customFormat="1" x14ac:dyDescent="0.2">
      <c r="A7" s="263" t="s">
        <v>143</v>
      </c>
      <c r="B7" s="263"/>
      <c r="C7" s="112"/>
      <c r="D7" s="112"/>
      <c r="E7" s="112"/>
      <c r="F7" s="112"/>
      <c r="G7" s="112"/>
      <c r="H7" s="112"/>
      <c r="I7" s="112"/>
      <c r="J7" s="112"/>
    </row>
    <row r="8" spans="1:10" s="93" customFormat="1" x14ac:dyDescent="0.2">
      <c r="A8" s="263" t="s">
        <v>146</v>
      </c>
      <c r="B8" s="263"/>
      <c r="C8" s="112"/>
      <c r="D8" s="112"/>
      <c r="E8" s="112"/>
      <c r="F8" s="112"/>
      <c r="G8" s="112"/>
      <c r="H8" s="112"/>
      <c r="I8" s="112"/>
      <c r="J8" s="112"/>
    </row>
    <row r="9" spans="1:10" s="93" customFormat="1" x14ac:dyDescent="0.2">
      <c r="A9" s="263" t="s">
        <v>174</v>
      </c>
      <c r="B9" s="263"/>
      <c r="C9" s="112"/>
      <c r="D9" s="112"/>
      <c r="E9" s="112"/>
      <c r="F9" s="112"/>
      <c r="G9" s="112"/>
      <c r="H9" s="112"/>
      <c r="I9" s="112"/>
      <c r="J9" s="112"/>
    </row>
    <row r="10" spans="1:10" s="93" customFormat="1" x14ac:dyDescent="0.2">
      <c r="A10" s="263" t="s">
        <v>173</v>
      </c>
      <c r="B10" s="263"/>
      <c r="C10" s="112"/>
      <c r="D10" s="112"/>
      <c r="E10" s="112"/>
      <c r="F10" s="112"/>
      <c r="G10" s="112"/>
      <c r="H10" s="112"/>
      <c r="I10" s="112"/>
      <c r="J10" s="112"/>
    </row>
    <row r="11" spans="1:10" s="93" customFormat="1" x14ac:dyDescent="0.2">
      <c r="A11" s="263" t="s">
        <v>145</v>
      </c>
      <c r="B11" s="263"/>
      <c r="C11" s="112"/>
      <c r="D11" s="112"/>
      <c r="E11" s="112"/>
      <c r="F11" s="112"/>
      <c r="G11" s="112"/>
      <c r="H11" s="112"/>
      <c r="I11" s="112"/>
      <c r="J11" s="112"/>
    </row>
    <row r="12" spans="1:10" ht="15.75" thickBot="1" x14ac:dyDescent="0.3">
      <c r="A12" s="269" t="s">
        <v>124</v>
      </c>
      <c r="B12" s="270"/>
      <c r="C12" s="270"/>
      <c r="D12" s="270"/>
      <c r="E12" s="270"/>
      <c r="F12" s="270"/>
      <c r="G12" s="270"/>
      <c r="H12" s="270"/>
      <c r="I12" s="270"/>
      <c r="J12" s="270"/>
    </row>
    <row r="13" spans="1:10" ht="68.25" thickBot="1" x14ac:dyDescent="0.3">
      <c r="A13" s="56" t="s">
        <v>11</v>
      </c>
      <c r="B13" s="56" t="s">
        <v>73</v>
      </c>
      <c r="C13" s="56" t="s">
        <v>13</v>
      </c>
      <c r="D13" s="56" t="s">
        <v>12</v>
      </c>
      <c r="E13" s="56" t="s">
        <v>6</v>
      </c>
      <c r="F13" s="56" t="s">
        <v>4</v>
      </c>
      <c r="G13" s="54" t="s">
        <v>7</v>
      </c>
      <c r="H13" s="54" t="s">
        <v>8</v>
      </c>
      <c r="I13" s="55" t="s">
        <v>72</v>
      </c>
      <c r="J13" s="56" t="s">
        <v>9</v>
      </c>
    </row>
    <row r="14" spans="1:10" ht="17.25" x14ac:dyDescent="0.25">
      <c r="A14" s="271" t="s">
        <v>37</v>
      </c>
      <c r="B14" s="272"/>
      <c r="C14" s="272"/>
      <c r="D14" s="272"/>
      <c r="E14" s="272"/>
      <c r="F14" s="272"/>
      <c r="G14" s="272"/>
      <c r="H14" s="272"/>
      <c r="I14" s="272"/>
      <c r="J14" s="272"/>
    </row>
    <row r="15" spans="1:10" ht="22.5" x14ac:dyDescent="0.25">
      <c r="A15" s="57" t="s">
        <v>172</v>
      </c>
      <c r="B15" s="61" t="s">
        <v>466</v>
      </c>
      <c r="C15" s="103" t="s">
        <v>25</v>
      </c>
      <c r="D15" s="103" t="s">
        <v>25</v>
      </c>
      <c r="E15" s="111">
        <v>4000</v>
      </c>
      <c r="F15" s="110" t="s">
        <v>56</v>
      </c>
      <c r="G15" s="102" t="s">
        <v>25</v>
      </c>
      <c r="H15" s="101" t="e">
        <f t="shared" ref="H15:H44" si="0">SUM(E15*G15)</f>
        <v>#VALUE!</v>
      </c>
      <c r="I15" s="102" t="s">
        <v>25</v>
      </c>
      <c r="J15" s="101" t="e">
        <f t="shared" ref="J15:J44" si="1">SUM(E15*G15+H15/100*I15)</f>
        <v>#VALUE!</v>
      </c>
    </row>
    <row r="16" spans="1:10" ht="22.5" x14ac:dyDescent="0.25">
      <c r="A16" s="57" t="s">
        <v>171</v>
      </c>
      <c r="B16" s="61" t="s">
        <v>467</v>
      </c>
      <c r="C16" s="103" t="s">
        <v>25</v>
      </c>
      <c r="D16" s="103" t="s">
        <v>25</v>
      </c>
      <c r="E16" s="111">
        <v>2000</v>
      </c>
      <c r="F16" s="110" t="s">
        <v>56</v>
      </c>
      <c r="G16" s="102" t="s">
        <v>25</v>
      </c>
      <c r="H16" s="101" t="e">
        <f t="shared" si="0"/>
        <v>#VALUE!</v>
      </c>
      <c r="I16" s="102" t="s">
        <v>25</v>
      </c>
      <c r="J16" s="101" t="e">
        <f t="shared" si="1"/>
        <v>#VALUE!</v>
      </c>
    </row>
    <row r="17" spans="1:11" ht="22.5" x14ac:dyDescent="0.2">
      <c r="A17" s="57" t="s">
        <v>170</v>
      </c>
      <c r="B17" s="61" t="s">
        <v>468</v>
      </c>
      <c r="C17" s="103" t="s">
        <v>25</v>
      </c>
      <c r="D17" s="103" t="s">
        <v>25</v>
      </c>
      <c r="E17" s="59">
        <v>8000</v>
      </c>
      <c r="F17" s="104" t="s">
        <v>56</v>
      </c>
      <c r="G17" s="102" t="s">
        <v>25</v>
      </c>
      <c r="H17" s="101" t="e">
        <f t="shared" si="0"/>
        <v>#VALUE!</v>
      </c>
      <c r="I17" s="102" t="s">
        <v>25</v>
      </c>
      <c r="J17" s="101" t="e">
        <f t="shared" si="1"/>
        <v>#VALUE!</v>
      </c>
      <c r="K17" s="8"/>
    </row>
    <row r="18" spans="1:11" x14ac:dyDescent="0.2">
      <c r="A18" s="57" t="s">
        <v>169</v>
      </c>
      <c r="B18" s="61" t="s">
        <v>469</v>
      </c>
      <c r="C18" s="103" t="s">
        <v>25</v>
      </c>
      <c r="D18" s="103" t="s">
        <v>25</v>
      </c>
      <c r="E18" s="59">
        <v>100</v>
      </c>
      <c r="F18" s="104" t="s">
        <v>56</v>
      </c>
      <c r="G18" s="102" t="s">
        <v>25</v>
      </c>
      <c r="H18" s="101" t="e">
        <f t="shared" si="0"/>
        <v>#VALUE!</v>
      </c>
      <c r="I18" s="102" t="s">
        <v>25</v>
      </c>
      <c r="J18" s="101" t="e">
        <f t="shared" si="1"/>
        <v>#VALUE!</v>
      </c>
      <c r="K18" s="8"/>
    </row>
    <row r="19" spans="1:11" x14ac:dyDescent="0.2">
      <c r="A19" s="57" t="s">
        <v>168</v>
      </c>
      <c r="B19" s="61" t="s">
        <v>470</v>
      </c>
      <c r="C19" s="103" t="s">
        <v>25</v>
      </c>
      <c r="D19" s="103" t="s">
        <v>25</v>
      </c>
      <c r="E19" s="59">
        <v>500</v>
      </c>
      <c r="F19" s="109" t="s">
        <v>56</v>
      </c>
      <c r="G19" s="102" t="s">
        <v>25</v>
      </c>
      <c r="H19" s="101" t="e">
        <f t="shared" si="0"/>
        <v>#VALUE!</v>
      </c>
      <c r="I19" s="102" t="s">
        <v>25</v>
      </c>
      <c r="J19" s="101" t="e">
        <f t="shared" si="1"/>
        <v>#VALUE!</v>
      </c>
      <c r="K19" s="8"/>
    </row>
    <row r="20" spans="1:11" x14ac:dyDescent="0.2">
      <c r="A20" s="57" t="s">
        <v>168</v>
      </c>
      <c r="B20" s="61" t="s">
        <v>471</v>
      </c>
      <c r="C20" s="103" t="s">
        <v>25</v>
      </c>
      <c r="D20" s="103" t="s">
        <v>25</v>
      </c>
      <c r="E20" s="59">
        <v>300</v>
      </c>
      <c r="F20" s="109" t="s">
        <v>56</v>
      </c>
      <c r="G20" s="102" t="s">
        <v>25</v>
      </c>
      <c r="H20" s="101" t="e">
        <f t="shared" si="0"/>
        <v>#VALUE!</v>
      </c>
      <c r="I20" s="102" t="s">
        <v>25</v>
      </c>
      <c r="J20" s="101" t="e">
        <f t="shared" si="1"/>
        <v>#VALUE!</v>
      </c>
      <c r="K20" s="8"/>
    </row>
    <row r="21" spans="1:11" x14ac:dyDescent="0.2">
      <c r="A21" s="57" t="s">
        <v>167</v>
      </c>
      <c r="B21" s="61" t="s">
        <v>472</v>
      </c>
      <c r="C21" s="103" t="s">
        <v>25</v>
      </c>
      <c r="D21" s="103" t="s">
        <v>25</v>
      </c>
      <c r="E21" s="108">
        <v>600</v>
      </c>
      <c r="F21" s="58" t="s">
        <v>5</v>
      </c>
      <c r="G21" s="102" t="s">
        <v>25</v>
      </c>
      <c r="H21" s="101" t="e">
        <f t="shared" si="0"/>
        <v>#VALUE!</v>
      </c>
      <c r="I21" s="102" t="s">
        <v>25</v>
      </c>
      <c r="J21" s="101" t="e">
        <f t="shared" si="1"/>
        <v>#VALUE!</v>
      </c>
    </row>
    <row r="22" spans="1:11" ht="67.5" x14ac:dyDescent="0.2">
      <c r="A22" s="57" t="s">
        <v>38</v>
      </c>
      <c r="B22" s="61" t="s">
        <v>474</v>
      </c>
      <c r="C22" s="103" t="s">
        <v>25</v>
      </c>
      <c r="D22" s="103" t="s">
        <v>25</v>
      </c>
      <c r="E22" s="106">
        <v>28000</v>
      </c>
      <c r="F22" s="58" t="s">
        <v>56</v>
      </c>
      <c r="G22" s="102" t="s">
        <v>25</v>
      </c>
      <c r="H22" s="101" t="e">
        <f t="shared" si="0"/>
        <v>#VALUE!</v>
      </c>
      <c r="I22" s="102" t="s">
        <v>25</v>
      </c>
      <c r="J22" s="101" t="e">
        <f t="shared" si="1"/>
        <v>#VALUE!</v>
      </c>
    </row>
    <row r="23" spans="1:11" ht="67.5" x14ac:dyDescent="0.25">
      <c r="A23" s="60" t="s">
        <v>166</v>
      </c>
      <c r="B23" s="61" t="s">
        <v>473</v>
      </c>
      <c r="C23" s="103" t="s">
        <v>25</v>
      </c>
      <c r="D23" s="103" t="s">
        <v>25</v>
      </c>
      <c r="E23" s="62">
        <v>24000</v>
      </c>
      <c r="F23" s="58" t="s">
        <v>56</v>
      </c>
      <c r="G23" s="102" t="s">
        <v>25</v>
      </c>
      <c r="H23" s="101" t="e">
        <f t="shared" si="0"/>
        <v>#VALUE!</v>
      </c>
      <c r="I23" s="102" t="s">
        <v>25</v>
      </c>
      <c r="J23" s="101" t="e">
        <f t="shared" si="1"/>
        <v>#VALUE!</v>
      </c>
    </row>
    <row r="24" spans="1:11" x14ac:dyDescent="0.25">
      <c r="A24" s="60" t="s">
        <v>165</v>
      </c>
      <c r="B24" s="61" t="s">
        <v>164</v>
      </c>
      <c r="C24" s="103" t="s">
        <v>25</v>
      </c>
      <c r="D24" s="103" t="s">
        <v>25</v>
      </c>
      <c r="E24" s="62">
        <v>3000</v>
      </c>
      <c r="F24" s="58" t="s">
        <v>56</v>
      </c>
      <c r="G24" s="102" t="s">
        <v>25</v>
      </c>
      <c r="H24" s="101" t="e">
        <f t="shared" si="0"/>
        <v>#VALUE!</v>
      </c>
      <c r="I24" s="102" t="s">
        <v>25</v>
      </c>
      <c r="J24" s="101" t="e">
        <f t="shared" si="1"/>
        <v>#VALUE!</v>
      </c>
    </row>
    <row r="25" spans="1:11" x14ac:dyDescent="0.2">
      <c r="A25" s="57" t="s">
        <v>476</v>
      </c>
      <c r="B25" s="61" t="s">
        <v>475</v>
      </c>
      <c r="C25" s="103" t="s">
        <v>25</v>
      </c>
      <c r="D25" s="103" t="s">
        <v>25</v>
      </c>
      <c r="E25" s="106">
        <v>500</v>
      </c>
      <c r="F25" s="92" t="s">
        <v>56</v>
      </c>
      <c r="G25" s="102" t="s">
        <v>25</v>
      </c>
      <c r="H25" s="101" t="e">
        <f t="shared" si="0"/>
        <v>#VALUE!</v>
      </c>
      <c r="I25" s="102" t="s">
        <v>25</v>
      </c>
      <c r="J25" s="101" t="e">
        <f t="shared" si="1"/>
        <v>#VALUE!</v>
      </c>
    </row>
    <row r="26" spans="1:11" x14ac:dyDescent="0.2">
      <c r="A26" s="57" t="s">
        <v>163</v>
      </c>
      <c r="B26" s="61" t="s">
        <v>162</v>
      </c>
      <c r="C26" s="103" t="s">
        <v>25</v>
      </c>
      <c r="D26" s="103" t="s">
        <v>25</v>
      </c>
      <c r="E26" s="106">
        <v>3000</v>
      </c>
      <c r="F26" s="63" t="s">
        <v>56</v>
      </c>
      <c r="G26" s="102" t="s">
        <v>25</v>
      </c>
      <c r="H26" s="101" t="e">
        <f t="shared" si="0"/>
        <v>#VALUE!</v>
      </c>
      <c r="I26" s="102" t="s">
        <v>25</v>
      </c>
      <c r="J26" s="101" t="e">
        <f t="shared" si="1"/>
        <v>#VALUE!</v>
      </c>
    </row>
    <row r="27" spans="1:11" x14ac:dyDescent="0.25">
      <c r="A27" s="60" t="s">
        <v>161</v>
      </c>
      <c r="B27" s="61" t="s">
        <v>160</v>
      </c>
      <c r="C27" s="103" t="s">
        <v>25</v>
      </c>
      <c r="D27" s="103" t="s">
        <v>25</v>
      </c>
      <c r="E27" s="62">
        <v>700</v>
      </c>
      <c r="F27" s="63" t="s">
        <v>56</v>
      </c>
      <c r="G27" s="102" t="s">
        <v>25</v>
      </c>
      <c r="H27" s="101" t="e">
        <f>SUM(E27*G27)</f>
        <v>#VALUE!</v>
      </c>
      <c r="I27" s="102" t="s">
        <v>25</v>
      </c>
      <c r="J27" s="101" t="e">
        <f t="shared" si="1"/>
        <v>#VALUE!</v>
      </c>
    </row>
    <row r="28" spans="1:11" ht="67.5" x14ac:dyDescent="0.2">
      <c r="A28" s="57" t="s">
        <v>159</v>
      </c>
      <c r="B28" s="61" t="s">
        <v>477</v>
      </c>
      <c r="C28" s="103" t="s">
        <v>25</v>
      </c>
      <c r="D28" s="103" t="s">
        <v>25</v>
      </c>
      <c r="E28" s="107">
        <v>2500</v>
      </c>
      <c r="F28" s="63" t="s">
        <v>56</v>
      </c>
      <c r="G28" s="102" t="s">
        <v>25</v>
      </c>
      <c r="H28" s="101" t="e">
        <f>SUM(E28*G28)</f>
        <v>#VALUE!</v>
      </c>
      <c r="I28" s="102" t="s">
        <v>25</v>
      </c>
      <c r="J28" s="101" t="e">
        <f t="shared" si="1"/>
        <v>#VALUE!</v>
      </c>
    </row>
    <row r="29" spans="1:11" ht="34.5" thickBot="1" x14ac:dyDescent="0.25">
      <c r="A29" s="242" t="s">
        <v>442</v>
      </c>
      <c r="B29" s="61" t="s">
        <v>478</v>
      </c>
      <c r="C29" s="103" t="s">
        <v>25</v>
      </c>
      <c r="D29" s="103" t="s">
        <v>25</v>
      </c>
      <c r="E29" s="107">
        <v>2000</v>
      </c>
      <c r="F29" s="58" t="s">
        <v>56</v>
      </c>
      <c r="G29" s="102" t="s">
        <v>25</v>
      </c>
      <c r="H29" s="101" t="e">
        <f>SUM(E29*G29)</f>
        <v>#VALUE!</v>
      </c>
      <c r="I29" s="102" t="s">
        <v>25</v>
      </c>
      <c r="J29" s="101" t="e">
        <f t="shared" si="1"/>
        <v>#VALUE!</v>
      </c>
    </row>
    <row r="30" spans="1:11" ht="33.75" x14ac:dyDescent="0.2">
      <c r="A30" s="66" t="s">
        <v>158</v>
      </c>
      <c r="B30" s="61" t="s">
        <v>479</v>
      </c>
      <c r="C30" s="103" t="s">
        <v>25</v>
      </c>
      <c r="D30" s="103" t="s">
        <v>25</v>
      </c>
      <c r="E30" s="106">
        <v>1800</v>
      </c>
      <c r="F30" s="58" t="s">
        <v>56</v>
      </c>
      <c r="G30" s="102" t="s">
        <v>25</v>
      </c>
      <c r="H30" s="101" t="e">
        <f t="shared" si="0"/>
        <v>#VALUE!</v>
      </c>
      <c r="I30" s="102" t="s">
        <v>25</v>
      </c>
      <c r="J30" s="101" t="e">
        <f t="shared" si="1"/>
        <v>#VALUE!</v>
      </c>
    </row>
    <row r="31" spans="1:11" ht="45" x14ac:dyDescent="0.2">
      <c r="A31" s="57" t="s">
        <v>157</v>
      </c>
      <c r="B31" s="61" t="s">
        <v>480</v>
      </c>
      <c r="C31" s="103" t="s">
        <v>25</v>
      </c>
      <c r="D31" s="103" t="s">
        <v>25</v>
      </c>
      <c r="E31" s="107">
        <v>1100</v>
      </c>
      <c r="F31" s="63" t="s">
        <v>56</v>
      </c>
      <c r="G31" s="102" t="s">
        <v>25</v>
      </c>
      <c r="H31" s="101" t="e">
        <f t="shared" si="0"/>
        <v>#VALUE!</v>
      </c>
      <c r="I31" s="102" t="s">
        <v>25</v>
      </c>
      <c r="J31" s="101" t="e">
        <f t="shared" si="1"/>
        <v>#VALUE!</v>
      </c>
    </row>
    <row r="32" spans="1:11" ht="33.75" x14ac:dyDescent="0.2">
      <c r="A32" s="242" t="s">
        <v>481</v>
      </c>
      <c r="B32" s="61" t="s">
        <v>482</v>
      </c>
      <c r="C32" s="103" t="s">
        <v>25</v>
      </c>
      <c r="D32" s="103" t="s">
        <v>25</v>
      </c>
      <c r="E32" s="107">
        <v>500</v>
      </c>
      <c r="F32" s="58" t="s">
        <v>56</v>
      </c>
      <c r="G32" s="102" t="s">
        <v>25</v>
      </c>
      <c r="H32" s="101" t="e">
        <f t="shared" si="0"/>
        <v>#VALUE!</v>
      </c>
      <c r="I32" s="102" t="s">
        <v>25</v>
      </c>
      <c r="J32" s="101" t="e">
        <f t="shared" si="1"/>
        <v>#VALUE!</v>
      </c>
    </row>
    <row r="33" spans="1:11" ht="34.5" thickBot="1" x14ac:dyDescent="0.25">
      <c r="A33" s="242" t="s">
        <v>443</v>
      </c>
      <c r="B33" s="61" t="s">
        <v>483</v>
      </c>
      <c r="C33" s="103" t="s">
        <v>25</v>
      </c>
      <c r="D33" s="103" t="s">
        <v>25</v>
      </c>
      <c r="E33" s="107">
        <v>300</v>
      </c>
      <c r="F33" s="58" t="s">
        <v>56</v>
      </c>
      <c r="G33" s="102" t="s">
        <v>25</v>
      </c>
      <c r="H33" s="101" t="e">
        <f t="shared" si="0"/>
        <v>#VALUE!</v>
      </c>
      <c r="I33" s="102" t="s">
        <v>25</v>
      </c>
      <c r="J33" s="101" t="e">
        <f t="shared" si="1"/>
        <v>#VALUE!</v>
      </c>
    </row>
    <row r="34" spans="1:11" ht="15.75" thickBot="1" x14ac:dyDescent="0.25">
      <c r="A34" s="66" t="s">
        <v>156</v>
      </c>
      <c r="B34" s="61" t="s">
        <v>484</v>
      </c>
      <c r="C34" s="103" t="s">
        <v>25</v>
      </c>
      <c r="D34" s="103" t="s">
        <v>25</v>
      </c>
      <c r="E34" s="106">
        <v>1000</v>
      </c>
      <c r="F34" s="58" t="s">
        <v>56</v>
      </c>
      <c r="G34" s="102" t="s">
        <v>25</v>
      </c>
      <c r="H34" s="101" t="e">
        <f t="shared" si="0"/>
        <v>#VALUE!</v>
      </c>
      <c r="I34" s="102" t="s">
        <v>25</v>
      </c>
      <c r="J34" s="101" t="e">
        <f t="shared" si="1"/>
        <v>#VALUE!</v>
      </c>
    </row>
    <row r="35" spans="1:11" ht="15.75" thickBot="1" x14ac:dyDescent="0.25">
      <c r="A35" s="66" t="s">
        <v>155</v>
      </c>
      <c r="B35" s="61" t="s">
        <v>485</v>
      </c>
      <c r="C35" s="103" t="s">
        <v>25</v>
      </c>
      <c r="D35" s="103" t="s">
        <v>25</v>
      </c>
      <c r="E35" s="106">
        <v>1000</v>
      </c>
      <c r="F35" s="58" t="s">
        <v>56</v>
      </c>
      <c r="G35" s="102" t="s">
        <v>25</v>
      </c>
      <c r="H35" s="101" t="e">
        <f t="shared" si="0"/>
        <v>#VALUE!</v>
      </c>
      <c r="I35" s="102" t="s">
        <v>25</v>
      </c>
      <c r="J35" s="101" t="e">
        <f t="shared" si="1"/>
        <v>#VALUE!</v>
      </c>
    </row>
    <row r="36" spans="1:11" ht="68.25" thickBot="1" x14ac:dyDescent="0.25">
      <c r="A36" s="66" t="s">
        <v>154</v>
      </c>
      <c r="B36" s="61" t="s">
        <v>486</v>
      </c>
      <c r="C36" s="103" t="s">
        <v>25</v>
      </c>
      <c r="D36" s="103" t="s">
        <v>25</v>
      </c>
      <c r="E36" s="59">
        <v>2500</v>
      </c>
      <c r="F36" s="105" t="s">
        <v>56</v>
      </c>
      <c r="G36" s="102" t="s">
        <v>25</v>
      </c>
      <c r="H36" s="101" t="e">
        <f t="shared" si="0"/>
        <v>#VALUE!</v>
      </c>
      <c r="I36" s="102" t="s">
        <v>25</v>
      </c>
      <c r="J36" s="101" t="e">
        <f t="shared" si="1"/>
        <v>#VALUE!</v>
      </c>
      <c r="K36" s="8"/>
    </row>
    <row r="37" spans="1:11" ht="68.25" thickBot="1" x14ac:dyDescent="0.3">
      <c r="A37" s="64" t="s">
        <v>153</v>
      </c>
      <c r="B37" s="61" t="s">
        <v>487</v>
      </c>
      <c r="C37" s="103" t="s">
        <v>25</v>
      </c>
      <c r="D37" s="103" t="s">
        <v>25</v>
      </c>
      <c r="E37" s="62">
        <v>3500</v>
      </c>
      <c r="F37" s="58" t="s">
        <v>56</v>
      </c>
      <c r="G37" s="102" t="s">
        <v>25</v>
      </c>
      <c r="H37" s="101" t="e">
        <f t="shared" si="0"/>
        <v>#VALUE!</v>
      </c>
      <c r="I37" s="102" t="s">
        <v>25</v>
      </c>
      <c r="J37" s="101" t="e">
        <f t="shared" si="1"/>
        <v>#VALUE!</v>
      </c>
    </row>
    <row r="38" spans="1:11" ht="78.75" x14ac:dyDescent="0.25">
      <c r="A38" s="64" t="s">
        <v>152</v>
      </c>
      <c r="B38" s="61" t="s">
        <v>488</v>
      </c>
      <c r="C38" s="103" t="s">
        <v>25</v>
      </c>
      <c r="D38" s="103" t="s">
        <v>25</v>
      </c>
      <c r="E38" s="62">
        <v>500</v>
      </c>
      <c r="F38" s="58" t="s">
        <v>56</v>
      </c>
      <c r="G38" s="102" t="s">
        <v>25</v>
      </c>
      <c r="H38" s="101" t="e">
        <f t="shared" si="0"/>
        <v>#VALUE!</v>
      </c>
      <c r="I38" s="102" t="s">
        <v>25</v>
      </c>
      <c r="J38" s="101" t="e">
        <f t="shared" si="1"/>
        <v>#VALUE!</v>
      </c>
    </row>
    <row r="39" spans="1:11" ht="78.75" x14ac:dyDescent="0.25">
      <c r="A39" s="60" t="s">
        <v>444</v>
      </c>
      <c r="B39" s="61" t="s">
        <v>489</v>
      </c>
      <c r="C39" s="103" t="s">
        <v>25</v>
      </c>
      <c r="D39" s="103" t="s">
        <v>25</v>
      </c>
      <c r="E39" s="74">
        <v>700</v>
      </c>
      <c r="F39" s="63" t="s">
        <v>56</v>
      </c>
      <c r="G39" s="102" t="s">
        <v>25</v>
      </c>
      <c r="H39" s="101" t="e">
        <f t="shared" si="0"/>
        <v>#VALUE!</v>
      </c>
      <c r="I39" s="102" t="s">
        <v>25</v>
      </c>
      <c r="J39" s="101" t="e">
        <f t="shared" si="1"/>
        <v>#VALUE!</v>
      </c>
      <c r="K39" s="19"/>
    </row>
    <row r="40" spans="1:11" x14ac:dyDescent="0.2">
      <c r="A40" s="57" t="s">
        <v>151</v>
      </c>
      <c r="B40" s="61" t="s">
        <v>150</v>
      </c>
      <c r="C40" s="103" t="s">
        <v>25</v>
      </c>
      <c r="D40" s="103" t="s">
        <v>25</v>
      </c>
      <c r="E40" s="59">
        <v>600</v>
      </c>
      <c r="F40" s="104" t="s">
        <v>56</v>
      </c>
      <c r="G40" s="102" t="s">
        <v>25</v>
      </c>
      <c r="H40" s="101" t="e">
        <f t="shared" si="0"/>
        <v>#VALUE!</v>
      </c>
      <c r="I40" s="102" t="s">
        <v>25</v>
      </c>
      <c r="J40" s="101" t="e">
        <f t="shared" si="1"/>
        <v>#VALUE!</v>
      </c>
      <c r="K40" s="8"/>
    </row>
    <row r="41" spans="1:11" ht="33.75" x14ac:dyDescent="0.2">
      <c r="A41" s="57" t="s">
        <v>445</v>
      </c>
      <c r="B41" s="61" t="s">
        <v>490</v>
      </c>
      <c r="C41" s="103" t="s">
        <v>25</v>
      </c>
      <c r="D41" s="103" t="s">
        <v>25</v>
      </c>
      <c r="E41" s="59">
        <v>1000</v>
      </c>
      <c r="F41" s="104" t="s">
        <v>56</v>
      </c>
      <c r="G41" s="102" t="s">
        <v>25</v>
      </c>
      <c r="H41" s="101" t="e">
        <f>SUM(E41*G41)</f>
        <v>#VALUE!</v>
      </c>
      <c r="I41" s="102" t="s">
        <v>25</v>
      </c>
      <c r="J41" s="101" t="e">
        <f t="shared" si="1"/>
        <v>#VALUE!</v>
      </c>
      <c r="K41" s="8"/>
    </row>
    <row r="42" spans="1:11" x14ac:dyDescent="0.2">
      <c r="A42" s="57" t="s">
        <v>149</v>
      </c>
      <c r="B42" s="61" t="s">
        <v>491</v>
      </c>
      <c r="C42" s="103" t="s">
        <v>25</v>
      </c>
      <c r="D42" s="103" t="s">
        <v>25</v>
      </c>
      <c r="E42" s="59">
        <v>50</v>
      </c>
      <c r="F42" s="104" t="s">
        <v>5</v>
      </c>
      <c r="G42" s="102" t="s">
        <v>25</v>
      </c>
      <c r="H42" s="101" t="e">
        <f t="shared" si="0"/>
        <v>#VALUE!</v>
      </c>
      <c r="I42" s="102" t="s">
        <v>25</v>
      </c>
      <c r="J42" s="101" t="e">
        <f t="shared" si="1"/>
        <v>#VALUE!</v>
      </c>
      <c r="K42" s="8"/>
    </row>
    <row r="43" spans="1:11" x14ac:dyDescent="0.25">
      <c r="A43" s="60" t="s">
        <v>147</v>
      </c>
      <c r="B43" s="61" t="s">
        <v>148</v>
      </c>
      <c r="C43" s="103" t="s">
        <v>25</v>
      </c>
      <c r="D43" s="103" t="s">
        <v>25</v>
      </c>
      <c r="E43" s="62">
        <v>3000</v>
      </c>
      <c r="F43" s="58" t="s">
        <v>56</v>
      </c>
      <c r="G43" s="102" t="s">
        <v>25</v>
      </c>
      <c r="H43" s="101" t="e">
        <f t="shared" si="0"/>
        <v>#VALUE!</v>
      </c>
      <c r="I43" s="102" t="s">
        <v>25</v>
      </c>
      <c r="J43" s="101" t="e">
        <f t="shared" si="1"/>
        <v>#VALUE!</v>
      </c>
    </row>
    <row r="44" spans="1:11" x14ac:dyDescent="0.25">
      <c r="A44" s="60" t="s">
        <v>147</v>
      </c>
      <c r="B44" s="61" t="s">
        <v>492</v>
      </c>
      <c r="C44" s="103" t="s">
        <v>25</v>
      </c>
      <c r="D44" s="103" t="s">
        <v>25</v>
      </c>
      <c r="E44" s="62">
        <v>3000</v>
      </c>
      <c r="F44" s="58" t="s">
        <v>56</v>
      </c>
      <c r="G44" s="102" t="s">
        <v>25</v>
      </c>
      <c r="H44" s="101" t="e">
        <f t="shared" si="0"/>
        <v>#VALUE!</v>
      </c>
      <c r="I44" s="102" t="s">
        <v>25</v>
      </c>
      <c r="J44" s="101" t="e">
        <f t="shared" si="1"/>
        <v>#VALUE!</v>
      </c>
    </row>
    <row r="45" spans="1:11" x14ac:dyDescent="0.25">
      <c r="A45" s="98"/>
      <c r="B45" s="98"/>
      <c r="C45" s="98"/>
      <c r="D45" s="98"/>
      <c r="E45" s="98"/>
      <c r="F45" s="98"/>
      <c r="G45" s="257" t="s">
        <v>85</v>
      </c>
      <c r="H45" s="259" t="e">
        <f>SUM(H15:H44)</f>
        <v>#VALUE!</v>
      </c>
      <c r="I45" s="257" t="s">
        <v>86</v>
      </c>
      <c r="J45" s="259" t="e">
        <f>SUM(J15:J44)</f>
        <v>#VALUE!</v>
      </c>
      <c r="K45" s="73"/>
    </row>
    <row r="46" spans="1:11" ht="32.25" customHeight="1" x14ac:dyDescent="0.25">
      <c r="A46" s="100" t="s">
        <v>39</v>
      </c>
      <c r="B46" s="71" t="s">
        <v>117</v>
      </c>
      <c r="C46" s="98"/>
      <c r="D46" s="98"/>
      <c r="E46" s="98"/>
      <c r="F46" s="98"/>
      <c r="G46" s="258"/>
      <c r="H46" s="260"/>
      <c r="I46" s="258"/>
      <c r="J46" s="260"/>
      <c r="K46" s="73"/>
    </row>
    <row r="47" spans="1:11" ht="23.25" customHeight="1" x14ac:dyDescent="0.25">
      <c r="A47" s="100" t="s">
        <v>40</v>
      </c>
      <c r="B47" s="99" t="s">
        <v>41</v>
      </c>
      <c r="C47" s="267"/>
      <c r="D47" s="268"/>
      <c r="E47" s="98"/>
      <c r="F47" s="98"/>
      <c r="G47" s="98"/>
      <c r="H47" s="98"/>
      <c r="I47" s="98"/>
      <c r="J47" s="98"/>
      <c r="K47" s="73"/>
    </row>
    <row r="48" spans="1:11" ht="23.25" customHeight="1" x14ac:dyDescent="0.25">
      <c r="A48" s="73"/>
      <c r="B48" s="73"/>
      <c r="C48" s="73"/>
      <c r="D48" s="73"/>
      <c r="E48" s="73"/>
      <c r="F48" s="73"/>
      <c r="G48" s="73"/>
      <c r="H48" s="73"/>
      <c r="I48" s="73"/>
      <c r="J48" s="73"/>
      <c r="K48" s="73"/>
    </row>
    <row r="49" spans="1:11" s="75" customFormat="1" ht="43.5" customHeight="1" x14ac:dyDescent="0.2">
      <c r="A49" s="245" t="s">
        <v>47</v>
      </c>
      <c r="B49" s="246"/>
      <c r="C49" s="246"/>
      <c r="D49" s="246"/>
      <c r="E49" s="246"/>
      <c r="F49" s="246"/>
      <c r="G49" s="246"/>
      <c r="H49" s="246"/>
      <c r="I49" s="246"/>
    </row>
    <row r="50" spans="1:11" s="75" customFormat="1" ht="44.25" customHeight="1" x14ac:dyDescent="0.2">
      <c r="A50" s="247" t="s">
        <v>48</v>
      </c>
      <c r="B50" s="248"/>
      <c r="C50" s="248"/>
      <c r="D50" s="248"/>
      <c r="E50" s="248"/>
      <c r="F50" s="248"/>
      <c r="G50" s="248"/>
      <c r="H50" s="248"/>
      <c r="I50" s="248"/>
    </row>
    <row r="51" spans="1:11" s="75" customFormat="1" ht="11.25" x14ac:dyDescent="0.2">
      <c r="A51" s="247" t="s">
        <v>49</v>
      </c>
      <c r="B51" s="248"/>
      <c r="C51" s="248"/>
      <c r="D51" s="248"/>
      <c r="E51" s="248"/>
      <c r="F51" s="248"/>
      <c r="G51" s="248"/>
      <c r="H51" s="248"/>
      <c r="I51" s="248"/>
    </row>
    <row r="52" spans="1:11" s="75" customFormat="1" ht="11.25" x14ac:dyDescent="0.2">
      <c r="A52" s="249" t="s">
        <v>50</v>
      </c>
      <c r="B52" s="250"/>
      <c r="C52" s="250"/>
      <c r="D52" s="250"/>
      <c r="E52" s="250"/>
      <c r="F52" s="250"/>
      <c r="G52" s="250"/>
      <c r="H52" s="250"/>
      <c r="I52" s="250"/>
    </row>
    <row r="53" spans="1:11" s="75" customFormat="1" ht="11.25" x14ac:dyDescent="0.2">
      <c r="A53" s="76"/>
      <c r="B53" s="44"/>
      <c r="C53" s="44"/>
      <c r="D53" s="44"/>
      <c r="E53" s="44"/>
      <c r="F53" s="44"/>
      <c r="G53" s="44"/>
      <c r="H53" s="44"/>
      <c r="I53" s="44"/>
    </row>
    <row r="54" spans="1:11" s="75" customFormat="1" ht="11.25" x14ac:dyDescent="0.2">
      <c r="A54" s="249" t="s">
        <v>51</v>
      </c>
      <c r="B54" s="250"/>
      <c r="C54" s="250"/>
      <c r="D54" s="250"/>
      <c r="E54" s="250"/>
      <c r="F54" s="250"/>
      <c r="G54" s="250"/>
      <c r="H54" s="250"/>
      <c r="I54" s="250"/>
    </row>
    <row r="55" spans="1:11" s="75" customFormat="1" ht="11.25" x14ac:dyDescent="0.2">
      <c r="A55" s="77"/>
      <c r="B55" s="50"/>
      <c r="C55" s="78"/>
      <c r="D55" s="78"/>
      <c r="E55" s="78"/>
      <c r="F55" s="78"/>
      <c r="G55" s="79"/>
      <c r="H55" s="79"/>
    </row>
    <row r="56" spans="1:11" s="75" customFormat="1" ht="11.25" x14ac:dyDescent="0.2">
      <c r="A56" s="77"/>
      <c r="B56" s="50"/>
      <c r="C56" s="78"/>
      <c r="D56" s="78"/>
      <c r="E56" s="78"/>
      <c r="F56" s="78"/>
      <c r="G56" s="79"/>
      <c r="H56" s="79"/>
    </row>
    <row r="57" spans="1:11" s="51" customFormat="1" ht="11.25" x14ac:dyDescent="0.2">
      <c r="A57" s="80"/>
    </row>
    <row r="58" spans="1:11" s="51" customFormat="1" ht="11.25" x14ac:dyDescent="0.2">
      <c r="A58" s="81"/>
      <c r="B58" s="52" t="s">
        <v>52</v>
      </c>
      <c r="C58" s="82"/>
      <c r="D58" s="82"/>
      <c r="E58" s="83"/>
      <c r="F58" s="83"/>
    </row>
    <row r="59" spans="1:11" s="51" customFormat="1" ht="11.25" x14ac:dyDescent="0.2">
      <c r="A59" s="81"/>
      <c r="B59" s="53" t="s">
        <v>53</v>
      </c>
      <c r="C59" s="82"/>
      <c r="D59" s="82"/>
      <c r="E59" s="264" t="s">
        <v>84</v>
      </c>
      <c r="F59" s="264"/>
    </row>
    <row r="60" spans="1:11" s="28" customFormat="1" x14ac:dyDescent="0.25">
      <c r="A60" s="73"/>
      <c r="B60" s="73"/>
      <c r="C60" s="73"/>
      <c r="D60" s="73"/>
      <c r="E60" s="73"/>
      <c r="F60" s="73"/>
      <c r="G60" s="73"/>
      <c r="H60" s="73"/>
      <c r="I60" s="73"/>
      <c r="J60" s="73"/>
      <c r="K60" s="73"/>
    </row>
    <row r="61" spans="1:11" x14ac:dyDescent="0.25">
      <c r="A61" s="73"/>
      <c r="B61" s="73"/>
      <c r="C61" s="73"/>
      <c r="D61" s="73"/>
      <c r="E61" s="73"/>
      <c r="F61" s="73"/>
      <c r="G61" s="73"/>
      <c r="H61" s="73"/>
      <c r="I61" s="73"/>
      <c r="J61" s="73"/>
      <c r="K61" s="73"/>
    </row>
    <row r="62" spans="1:11" x14ac:dyDescent="0.25">
      <c r="A62" s="73"/>
      <c r="B62" s="73"/>
      <c r="C62" s="73"/>
      <c r="D62" s="73"/>
      <c r="E62" s="73"/>
      <c r="F62" s="73"/>
      <c r="G62" s="73"/>
      <c r="H62" s="73"/>
      <c r="I62" s="73"/>
      <c r="J62" s="73"/>
      <c r="K62" s="73"/>
    </row>
    <row r="63" spans="1:11" x14ac:dyDescent="0.2">
      <c r="A63" s="3"/>
      <c r="B63" s="34"/>
      <c r="C63" s="5"/>
      <c r="D63" s="5"/>
      <c r="E63" s="12"/>
      <c r="F63" s="7"/>
      <c r="G63" s="6"/>
      <c r="H63" s="8"/>
      <c r="I63" s="6"/>
      <c r="J63" s="8"/>
    </row>
    <row r="64" spans="1:11" x14ac:dyDescent="0.2">
      <c r="A64" s="3"/>
      <c r="B64" s="34"/>
      <c r="C64" s="5"/>
      <c r="D64" s="5"/>
      <c r="E64" s="12"/>
      <c r="F64" s="7"/>
      <c r="G64" s="6"/>
      <c r="H64" s="8"/>
      <c r="I64" s="6"/>
      <c r="J64" s="8"/>
    </row>
    <row r="65" spans="1:10" x14ac:dyDescent="0.2">
      <c r="A65" s="3"/>
      <c r="B65" s="34"/>
      <c r="C65" s="5"/>
      <c r="D65" s="5"/>
      <c r="E65" s="12"/>
      <c r="F65" s="7"/>
      <c r="G65" s="6"/>
      <c r="H65" s="8"/>
      <c r="I65" s="6"/>
      <c r="J65" s="8"/>
    </row>
    <row r="66" spans="1:10" x14ac:dyDescent="0.2">
      <c r="A66" s="3"/>
      <c r="B66" s="34"/>
      <c r="C66" s="5"/>
      <c r="D66" s="5"/>
      <c r="E66" s="12"/>
      <c r="F66" s="7"/>
      <c r="G66" s="6"/>
      <c r="H66" s="8"/>
      <c r="I66" s="6"/>
      <c r="J66" s="8"/>
    </row>
    <row r="67" spans="1:10" x14ac:dyDescent="0.2">
      <c r="A67" s="3"/>
      <c r="B67" s="34"/>
      <c r="C67" s="5"/>
      <c r="D67" s="5"/>
      <c r="E67" s="12"/>
      <c r="F67" s="7"/>
      <c r="G67" s="6"/>
      <c r="H67" s="8"/>
      <c r="I67" s="6"/>
      <c r="J67" s="8"/>
    </row>
    <row r="68" spans="1:10" x14ac:dyDescent="0.2">
      <c r="A68" s="3"/>
      <c r="B68" s="34"/>
      <c r="C68" s="5"/>
      <c r="D68" s="5"/>
      <c r="E68" s="12"/>
      <c r="F68" s="7"/>
      <c r="G68" s="6"/>
      <c r="H68" s="8"/>
      <c r="I68" s="6"/>
      <c r="J68" s="8"/>
    </row>
    <row r="69" spans="1:10" x14ac:dyDescent="0.2">
      <c r="A69" s="3"/>
      <c r="B69" s="34"/>
      <c r="C69" s="5"/>
      <c r="D69" s="5"/>
      <c r="E69" s="12"/>
      <c r="F69" s="7"/>
      <c r="G69" s="6"/>
      <c r="H69" s="8"/>
      <c r="I69" s="6"/>
      <c r="J69" s="8"/>
    </row>
    <row r="70" spans="1:10" x14ac:dyDescent="0.2">
      <c r="A70" s="3"/>
      <c r="B70" s="34"/>
      <c r="C70" s="5"/>
      <c r="D70" s="5"/>
      <c r="E70" s="12"/>
      <c r="F70" s="7"/>
      <c r="G70" s="6"/>
      <c r="H70" s="8"/>
      <c r="I70" s="6"/>
      <c r="J70" s="8"/>
    </row>
    <row r="71" spans="1:10" x14ac:dyDescent="0.2">
      <c r="A71" s="3"/>
      <c r="B71" s="34"/>
      <c r="C71" s="5"/>
      <c r="D71" s="5"/>
      <c r="E71" s="12"/>
      <c r="F71" s="7"/>
      <c r="G71" s="6"/>
      <c r="H71" s="8"/>
      <c r="I71" s="6"/>
      <c r="J71" s="8"/>
    </row>
    <row r="72" spans="1:10" x14ac:dyDescent="0.2">
      <c r="A72" s="3"/>
      <c r="B72" s="34"/>
      <c r="C72" s="5"/>
      <c r="D72" s="5"/>
      <c r="E72" s="12"/>
      <c r="F72" s="7"/>
      <c r="G72" s="6"/>
      <c r="H72" s="8"/>
      <c r="I72" s="6"/>
      <c r="J72" s="8"/>
    </row>
    <row r="73" spans="1:10" x14ac:dyDescent="0.2">
      <c r="A73" s="3"/>
      <c r="B73" s="34"/>
      <c r="C73" s="5"/>
      <c r="D73" s="5"/>
      <c r="E73" s="12"/>
      <c r="F73" s="7"/>
      <c r="G73" s="6"/>
      <c r="H73" s="8"/>
      <c r="I73" s="6"/>
      <c r="J73" s="8"/>
    </row>
    <row r="74" spans="1:10" x14ac:dyDescent="0.2">
      <c r="A74" s="3"/>
      <c r="B74" s="34"/>
      <c r="C74" s="5"/>
      <c r="D74" s="5"/>
      <c r="E74" s="12"/>
      <c r="F74" s="7"/>
      <c r="G74" s="6"/>
      <c r="H74" s="8"/>
      <c r="I74" s="6"/>
      <c r="J74" s="8"/>
    </row>
    <row r="75" spans="1:10" x14ac:dyDescent="0.2">
      <c r="A75" s="3"/>
      <c r="B75" s="34"/>
      <c r="C75" s="5"/>
      <c r="D75" s="5"/>
      <c r="E75" s="12"/>
      <c r="F75" s="7"/>
      <c r="G75" s="6"/>
      <c r="H75" s="8"/>
      <c r="I75" s="6"/>
      <c r="J75" s="8"/>
    </row>
    <row r="76" spans="1:10" x14ac:dyDescent="0.2">
      <c r="A76" s="3"/>
      <c r="B76" s="34"/>
      <c r="C76" s="5"/>
      <c r="D76" s="5"/>
      <c r="E76" s="12"/>
      <c r="F76" s="7"/>
      <c r="G76" s="6"/>
      <c r="H76" s="8"/>
      <c r="I76" s="6"/>
      <c r="J76" s="8"/>
    </row>
    <row r="77" spans="1:10" x14ac:dyDescent="0.2">
      <c r="A77" s="3"/>
      <c r="B77" s="34"/>
      <c r="C77" s="5"/>
      <c r="D77" s="5"/>
      <c r="E77" s="12"/>
      <c r="F77" s="7"/>
      <c r="G77" s="6"/>
      <c r="H77" s="8"/>
      <c r="I77" s="6"/>
      <c r="J77" s="8"/>
    </row>
    <row r="78" spans="1:10" x14ac:dyDescent="0.2">
      <c r="A78" s="3"/>
      <c r="B78" s="34"/>
      <c r="C78" s="5"/>
      <c r="D78" s="5"/>
      <c r="E78" s="12"/>
      <c r="F78" s="7"/>
      <c r="G78" s="6"/>
      <c r="H78" s="8"/>
      <c r="I78" s="6"/>
      <c r="J78" s="8"/>
    </row>
    <row r="79" spans="1:10" x14ac:dyDescent="0.2">
      <c r="A79" s="3"/>
      <c r="B79" s="34"/>
      <c r="C79" s="5"/>
      <c r="D79" s="5"/>
      <c r="E79" s="12"/>
      <c r="F79" s="7"/>
      <c r="G79" s="6"/>
      <c r="H79" s="8"/>
      <c r="I79" s="6"/>
      <c r="J79" s="8"/>
    </row>
    <row r="80" spans="1:10" x14ac:dyDescent="0.2">
      <c r="A80" s="3"/>
      <c r="B80" s="34"/>
      <c r="C80" s="5"/>
      <c r="D80" s="5"/>
      <c r="E80" s="12"/>
      <c r="F80" s="7"/>
      <c r="G80" s="6"/>
      <c r="H80" s="8"/>
      <c r="I80" s="6"/>
      <c r="J80" s="8"/>
    </row>
    <row r="81" spans="1:10" x14ac:dyDescent="0.2">
      <c r="A81" s="3"/>
      <c r="B81" s="34"/>
      <c r="C81" s="5"/>
      <c r="D81" s="5"/>
      <c r="E81" s="12"/>
      <c r="F81" s="7"/>
      <c r="G81" s="6"/>
      <c r="H81" s="8"/>
      <c r="I81" s="6"/>
      <c r="J81" s="8"/>
    </row>
    <row r="82" spans="1:10" x14ac:dyDescent="0.2">
      <c r="A82" s="3"/>
      <c r="B82" s="34"/>
      <c r="C82" s="5"/>
      <c r="D82" s="5"/>
      <c r="E82" s="12"/>
      <c r="F82" s="7"/>
      <c r="G82" s="6"/>
      <c r="H82" s="8"/>
      <c r="I82" s="6"/>
      <c r="J82" s="8"/>
    </row>
    <row r="83" spans="1:10" x14ac:dyDescent="0.2">
      <c r="A83" s="3"/>
      <c r="B83" s="34"/>
      <c r="C83" s="5"/>
      <c r="D83" s="5"/>
      <c r="E83" s="12"/>
      <c r="F83" s="7"/>
      <c r="G83" s="6"/>
      <c r="H83" s="8"/>
      <c r="I83" s="6"/>
      <c r="J83" s="8"/>
    </row>
    <row r="84" spans="1:10" x14ac:dyDescent="0.2">
      <c r="A84" s="3"/>
      <c r="B84" s="34"/>
      <c r="C84" s="5"/>
      <c r="D84" s="5"/>
      <c r="E84" s="12"/>
      <c r="F84" s="7"/>
      <c r="G84" s="6"/>
      <c r="H84" s="8"/>
      <c r="I84" s="6"/>
      <c r="J84" s="8"/>
    </row>
    <row r="85" spans="1:10" x14ac:dyDescent="0.2">
      <c r="A85" s="3"/>
      <c r="B85" s="34"/>
      <c r="C85" s="5"/>
      <c r="D85" s="5"/>
      <c r="E85" s="12"/>
      <c r="F85" s="7"/>
      <c r="G85" s="6"/>
      <c r="H85" s="8"/>
      <c r="I85" s="6"/>
      <c r="J85" s="8"/>
    </row>
    <row r="86" spans="1:10" x14ac:dyDescent="0.2">
      <c r="A86" s="3"/>
      <c r="B86" s="34"/>
      <c r="C86" s="5"/>
      <c r="D86" s="5"/>
      <c r="E86" s="12"/>
      <c r="F86" s="7"/>
      <c r="G86" s="6"/>
      <c r="H86" s="8"/>
      <c r="I86" s="6"/>
      <c r="J86" s="8"/>
    </row>
    <row r="87" spans="1:10" x14ac:dyDescent="0.2">
      <c r="A87" s="3"/>
      <c r="B87" s="34"/>
      <c r="C87" s="5"/>
      <c r="D87" s="5"/>
      <c r="E87" s="12"/>
      <c r="F87" s="7"/>
      <c r="G87" s="6"/>
      <c r="H87" s="8"/>
      <c r="I87" s="6"/>
      <c r="J87" s="8"/>
    </row>
    <row r="88" spans="1:10" x14ac:dyDescent="0.2">
      <c r="A88" s="3"/>
      <c r="B88" s="34"/>
      <c r="C88" s="5"/>
      <c r="D88" s="5"/>
      <c r="E88" s="12"/>
      <c r="F88" s="7"/>
      <c r="G88" s="6"/>
      <c r="H88" s="8"/>
      <c r="I88" s="6"/>
      <c r="J88" s="8"/>
    </row>
    <row r="89" spans="1:10" ht="17.25" x14ac:dyDescent="0.25">
      <c r="A89" s="9"/>
      <c r="B89" s="35"/>
      <c r="C89" s="10"/>
      <c r="D89" s="10"/>
      <c r="E89" s="10"/>
      <c r="F89" s="10"/>
      <c r="G89" s="10"/>
      <c r="H89" s="11"/>
      <c r="I89" s="10"/>
      <c r="J89" s="11"/>
    </row>
    <row r="90" spans="1:10" x14ac:dyDescent="0.2">
      <c r="A90" s="3"/>
      <c r="B90" s="34"/>
      <c r="C90" s="5"/>
      <c r="D90" s="5"/>
      <c r="E90" s="12"/>
      <c r="F90" s="7"/>
      <c r="G90" s="6"/>
      <c r="H90" s="8"/>
      <c r="I90" s="6"/>
      <c r="J90" s="8"/>
    </row>
    <row r="91" spans="1:10" x14ac:dyDescent="0.2">
      <c r="A91" s="3"/>
      <c r="B91" s="34"/>
      <c r="C91" s="5"/>
      <c r="D91" s="5"/>
      <c r="E91" s="12"/>
      <c r="F91" s="7"/>
      <c r="G91" s="6"/>
      <c r="H91" s="8"/>
      <c r="I91" s="6"/>
      <c r="J91" s="8"/>
    </row>
    <row r="92" spans="1:10" x14ac:dyDescent="0.2">
      <c r="A92" s="3"/>
      <c r="B92" s="34"/>
      <c r="C92" s="5"/>
      <c r="D92" s="5"/>
      <c r="E92" s="12"/>
      <c r="F92" s="7"/>
      <c r="G92" s="6"/>
      <c r="H92" s="8"/>
      <c r="I92" s="6"/>
      <c r="J92" s="8"/>
    </row>
    <row r="93" spans="1:10" x14ac:dyDescent="0.2">
      <c r="A93" s="3"/>
      <c r="B93" s="34"/>
      <c r="C93" s="5"/>
      <c r="D93" s="5"/>
      <c r="E93" s="12"/>
      <c r="F93" s="7"/>
      <c r="G93" s="6"/>
      <c r="H93" s="8"/>
      <c r="I93" s="6"/>
      <c r="J93" s="8"/>
    </row>
    <row r="94" spans="1:10" x14ac:dyDescent="0.2">
      <c r="A94" s="3"/>
      <c r="B94" s="34"/>
      <c r="C94" s="5"/>
      <c r="D94" s="5"/>
      <c r="E94" s="12"/>
      <c r="F94" s="7"/>
      <c r="G94" s="6"/>
      <c r="H94" s="8"/>
      <c r="I94" s="6"/>
      <c r="J94" s="8"/>
    </row>
    <row r="95" spans="1:10" x14ac:dyDescent="0.2">
      <c r="A95" s="3"/>
      <c r="B95" s="34"/>
      <c r="C95" s="5"/>
      <c r="D95" s="5"/>
      <c r="E95" s="12"/>
      <c r="F95" s="7"/>
      <c r="G95" s="6"/>
      <c r="H95" s="8"/>
      <c r="I95" s="6"/>
      <c r="J95" s="8"/>
    </row>
    <row r="96" spans="1:10" x14ac:dyDescent="0.2">
      <c r="A96" s="3"/>
      <c r="B96" s="34"/>
      <c r="C96" s="5"/>
      <c r="D96" s="5"/>
      <c r="E96" s="12"/>
      <c r="F96" s="7"/>
      <c r="G96" s="6"/>
      <c r="H96" s="8"/>
      <c r="I96" s="6"/>
      <c r="J96" s="8"/>
    </row>
    <row r="97" spans="1:10" x14ac:dyDescent="0.2">
      <c r="A97" s="3"/>
      <c r="B97" s="34"/>
      <c r="C97" s="5"/>
      <c r="D97" s="5"/>
      <c r="E97" s="12"/>
      <c r="F97" s="7"/>
      <c r="G97" s="6"/>
      <c r="H97" s="8"/>
      <c r="I97" s="6"/>
      <c r="J97" s="8"/>
    </row>
    <row r="98" spans="1:10" x14ac:dyDescent="0.2">
      <c r="A98" s="3"/>
      <c r="B98" s="34"/>
      <c r="C98" s="5"/>
      <c r="D98" s="5"/>
      <c r="E98" s="12"/>
      <c r="F98" s="7"/>
      <c r="G98" s="6"/>
      <c r="H98" s="8"/>
      <c r="I98" s="6"/>
      <c r="J98" s="8"/>
    </row>
    <row r="99" spans="1:10" x14ac:dyDescent="0.2">
      <c r="A99" s="3"/>
      <c r="B99" s="34"/>
      <c r="C99" s="5"/>
      <c r="D99" s="5"/>
      <c r="E99" s="12"/>
      <c r="F99" s="7"/>
      <c r="G99" s="6"/>
      <c r="H99" s="8"/>
      <c r="I99" s="6"/>
      <c r="J99" s="8"/>
    </row>
    <row r="100" spans="1:10" x14ac:dyDescent="0.2">
      <c r="A100" s="3"/>
      <c r="B100" s="34"/>
      <c r="C100" s="5"/>
      <c r="D100" s="5"/>
      <c r="E100" s="12"/>
      <c r="F100" s="7"/>
      <c r="G100" s="6"/>
      <c r="H100" s="8"/>
      <c r="I100" s="6"/>
      <c r="J100" s="8"/>
    </row>
    <row r="101" spans="1:10" x14ac:dyDescent="0.2">
      <c r="A101" s="3"/>
      <c r="B101" s="34"/>
      <c r="C101" s="5"/>
      <c r="D101" s="5"/>
      <c r="E101" s="12"/>
      <c r="F101" s="7"/>
      <c r="G101" s="6"/>
      <c r="H101" s="8"/>
      <c r="I101" s="6"/>
      <c r="J101" s="8"/>
    </row>
    <row r="102" spans="1:10" x14ac:dyDescent="0.2">
      <c r="A102" s="3"/>
      <c r="B102" s="34"/>
      <c r="C102" s="5"/>
      <c r="D102" s="5"/>
      <c r="E102" s="12"/>
      <c r="F102" s="7"/>
      <c r="G102" s="6"/>
      <c r="H102" s="8"/>
      <c r="I102" s="6"/>
      <c r="J102" s="8"/>
    </row>
    <row r="103" spans="1:10" x14ac:dyDescent="0.2">
      <c r="A103" s="3"/>
      <c r="B103" s="34"/>
      <c r="C103" s="5"/>
      <c r="D103" s="5"/>
      <c r="E103" s="12"/>
      <c r="F103" s="7"/>
      <c r="G103" s="6"/>
      <c r="H103" s="8"/>
      <c r="I103" s="6"/>
      <c r="J103" s="8"/>
    </row>
    <row r="104" spans="1:10" x14ac:dyDescent="0.2">
      <c r="A104" s="3"/>
      <c r="B104" s="34"/>
      <c r="C104" s="5"/>
      <c r="D104" s="5"/>
      <c r="E104" s="12"/>
      <c r="F104" s="7"/>
      <c r="G104" s="6"/>
      <c r="H104" s="8"/>
      <c r="I104" s="6"/>
      <c r="J104" s="8"/>
    </row>
    <row r="105" spans="1:10" x14ac:dyDescent="0.2">
      <c r="A105" s="3"/>
      <c r="B105" s="34"/>
      <c r="C105" s="5"/>
      <c r="D105" s="5"/>
      <c r="E105" s="12"/>
      <c r="F105" s="7"/>
      <c r="G105" s="6"/>
      <c r="H105" s="8"/>
      <c r="I105" s="6"/>
      <c r="J105" s="8"/>
    </row>
    <row r="106" spans="1:10" x14ac:dyDescent="0.2">
      <c r="A106" s="3"/>
      <c r="B106" s="34"/>
      <c r="C106" s="5"/>
      <c r="D106" s="5"/>
      <c r="E106" s="12"/>
      <c r="F106" s="7"/>
      <c r="G106" s="6"/>
      <c r="H106" s="8"/>
      <c r="I106" s="6"/>
      <c r="J106" s="8"/>
    </row>
    <row r="107" spans="1:10" x14ac:dyDescent="0.2">
      <c r="A107" s="3"/>
      <c r="B107" s="34"/>
      <c r="C107" s="5"/>
      <c r="D107" s="5"/>
      <c r="E107" s="12"/>
      <c r="F107" s="7"/>
      <c r="G107" s="6"/>
      <c r="H107" s="8"/>
      <c r="I107" s="6"/>
      <c r="J107" s="8"/>
    </row>
    <row r="108" spans="1:10" x14ac:dyDescent="0.2">
      <c r="A108" s="3"/>
      <c r="B108" s="34"/>
      <c r="C108" s="5"/>
      <c r="D108" s="5"/>
      <c r="E108" s="12"/>
      <c r="F108" s="7"/>
      <c r="G108" s="6"/>
      <c r="H108" s="8"/>
      <c r="I108" s="6"/>
      <c r="J108" s="8"/>
    </row>
    <row r="109" spans="1:10" x14ac:dyDescent="0.2">
      <c r="A109" s="3"/>
      <c r="B109" s="34"/>
      <c r="C109" s="5"/>
      <c r="D109" s="5"/>
      <c r="E109" s="12"/>
      <c r="F109" s="7"/>
      <c r="G109" s="6"/>
      <c r="H109" s="8"/>
      <c r="I109" s="6"/>
      <c r="J109" s="8"/>
    </row>
    <row r="110" spans="1:10" x14ac:dyDescent="0.2">
      <c r="A110" s="3"/>
      <c r="B110" s="34"/>
      <c r="C110" s="5"/>
      <c r="D110" s="5"/>
      <c r="E110" s="12"/>
      <c r="F110" s="7"/>
      <c r="G110" s="6"/>
      <c r="H110" s="8"/>
      <c r="I110" s="6"/>
      <c r="J110" s="8"/>
    </row>
    <row r="111" spans="1:10" x14ac:dyDescent="0.2">
      <c r="A111" s="3"/>
      <c r="B111" s="34"/>
      <c r="C111" s="5"/>
      <c r="D111" s="5"/>
      <c r="E111" s="12"/>
      <c r="F111" s="7"/>
      <c r="G111" s="6"/>
      <c r="H111" s="8"/>
      <c r="I111" s="6"/>
      <c r="J111" s="8"/>
    </row>
    <row r="112" spans="1:10" x14ac:dyDescent="0.2">
      <c r="A112" s="3"/>
      <c r="B112" s="34"/>
      <c r="C112" s="5"/>
      <c r="D112" s="5"/>
      <c r="E112" s="12"/>
      <c r="F112" s="7"/>
      <c r="G112" s="6"/>
      <c r="H112" s="8"/>
      <c r="I112" s="6"/>
      <c r="J112" s="8"/>
    </row>
    <row r="113" spans="1:10" x14ac:dyDescent="0.2">
      <c r="A113" s="3"/>
      <c r="B113" s="34"/>
      <c r="C113" s="5"/>
      <c r="D113" s="5"/>
      <c r="E113" s="12"/>
      <c r="F113" s="7"/>
      <c r="G113" s="6"/>
      <c r="H113" s="8"/>
      <c r="I113" s="6"/>
      <c r="J113" s="8"/>
    </row>
    <row r="114" spans="1:10" x14ac:dyDescent="0.2">
      <c r="A114" s="3"/>
      <c r="B114" s="34"/>
      <c r="C114" s="5"/>
      <c r="D114" s="5"/>
      <c r="E114" s="12"/>
      <c r="F114" s="7"/>
      <c r="G114" s="6"/>
      <c r="H114" s="8"/>
      <c r="I114" s="6"/>
      <c r="J114" s="8"/>
    </row>
    <row r="115" spans="1:10" x14ac:dyDescent="0.2">
      <c r="A115" s="3"/>
      <c r="B115" s="34"/>
      <c r="C115" s="5"/>
      <c r="D115" s="5"/>
      <c r="E115" s="12"/>
      <c r="F115" s="7"/>
      <c r="G115" s="6"/>
      <c r="H115" s="8"/>
      <c r="I115" s="6"/>
      <c r="J115" s="8"/>
    </row>
    <row r="116" spans="1:10" x14ac:dyDescent="0.2">
      <c r="A116" s="3"/>
      <c r="B116" s="34"/>
      <c r="C116" s="5"/>
      <c r="D116" s="5"/>
      <c r="E116" s="12"/>
      <c r="F116" s="7"/>
      <c r="G116" s="6"/>
      <c r="H116" s="8"/>
      <c r="I116" s="6"/>
      <c r="J116" s="8"/>
    </row>
    <row r="117" spans="1:10" x14ac:dyDescent="0.2">
      <c r="A117" s="3"/>
      <c r="B117" s="34"/>
      <c r="C117" s="5"/>
      <c r="D117" s="5"/>
      <c r="E117" s="12"/>
      <c r="F117" s="7"/>
      <c r="G117" s="6"/>
      <c r="H117" s="8"/>
      <c r="I117" s="6"/>
      <c r="J117" s="8"/>
    </row>
    <row r="118" spans="1:10" x14ac:dyDescent="0.2">
      <c r="A118" s="3"/>
      <c r="B118" s="34"/>
      <c r="C118" s="5"/>
      <c r="D118" s="5"/>
      <c r="E118" s="12"/>
      <c r="F118" s="7"/>
      <c r="G118" s="6"/>
      <c r="H118" s="8"/>
      <c r="I118" s="6"/>
      <c r="J118" s="8"/>
    </row>
    <row r="119" spans="1:10" x14ac:dyDescent="0.2">
      <c r="A119" s="3"/>
      <c r="B119" s="34"/>
      <c r="C119" s="5"/>
      <c r="D119" s="5"/>
      <c r="E119" s="12"/>
      <c r="F119" s="7"/>
      <c r="G119" s="6"/>
      <c r="H119" s="8"/>
      <c r="I119" s="6"/>
      <c r="J119" s="8"/>
    </row>
    <row r="120" spans="1:10" x14ac:dyDescent="0.2">
      <c r="A120" s="3"/>
      <c r="B120" s="34"/>
      <c r="C120" s="5"/>
      <c r="D120" s="5"/>
      <c r="E120" s="12"/>
      <c r="F120" s="7"/>
      <c r="G120" s="6"/>
      <c r="H120" s="8"/>
      <c r="I120" s="6"/>
      <c r="J120" s="8"/>
    </row>
    <row r="121" spans="1:10" x14ac:dyDescent="0.2">
      <c r="A121" s="3"/>
      <c r="B121" s="34"/>
      <c r="C121" s="5"/>
      <c r="D121" s="5"/>
      <c r="E121" s="12"/>
      <c r="F121" s="7"/>
      <c r="G121" s="6"/>
      <c r="H121" s="8"/>
      <c r="I121" s="6"/>
      <c r="J121" s="8"/>
    </row>
    <row r="122" spans="1:10" x14ac:dyDescent="0.2">
      <c r="A122" s="3"/>
      <c r="B122" s="34"/>
      <c r="C122" s="5"/>
      <c r="D122" s="5"/>
      <c r="E122" s="12"/>
      <c r="F122" s="7"/>
      <c r="G122" s="6"/>
      <c r="H122" s="8"/>
      <c r="I122" s="6"/>
      <c r="J122" s="8"/>
    </row>
    <row r="123" spans="1:10" x14ac:dyDescent="0.2">
      <c r="A123" s="3"/>
      <c r="B123" s="34"/>
      <c r="C123" s="5"/>
      <c r="D123" s="5"/>
      <c r="E123" s="12"/>
      <c r="F123" s="7"/>
      <c r="G123" s="6"/>
      <c r="H123" s="8"/>
      <c r="I123" s="6"/>
      <c r="J123" s="8"/>
    </row>
    <row r="124" spans="1:10" x14ac:dyDescent="0.2">
      <c r="A124" s="3"/>
      <c r="B124" s="34"/>
      <c r="C124" s="5"/>
      <c r="D124" s="5"/>
      <c r="E124" s="12"/>
      <c r="F124" s="7"/>
      <c r="G124" s="6"/>
      <c r="H124" s="8"/>
      <c r="I124" s="6"/>
      <c r="J124" s="8"/>
    </row>
    <row r="125" spans="1:10" x14ac:dyDescent="0.2">
      <c r="A125" s="3"/>
      <c r="B125" s="34"/>
      <c r="C125" s="5"/>
      <c r="D125" s="5"/>
      <c r="E125" s="12"/>
      <c r="F125" s="7"/>
      <c r="G125" s="6"/>
      <c r="H125" s="8"/>
      <c r="I125" s="6"/>
      <c r="J125" s="8"/>
    </row>
    <row r="126" spans="1:10" x14ac:dyDescent="0.2">
      <c r="A126" s="3"/>
      <c r="B126" s="34"/>
      <c r="C126" s="5"/>
      <c r="D126" s="5"/>
      <c r="E126" s="12"/>
      <c r="F126" s="7"/>
      <c r="G126" s="6"/>
      <c r="H126" s="8"/>
      <c r="I126" s="6"/>
      <c r="J126" s="8"/>
    </row>
    <row r="127" spans="1:10" x14ac:dyDescent="0.2">
      <c r="A127" s="3"/>
      <c r="B127" s="34"/>
      <c r="C127" s="5"/>
      <c r="D127" s="5"/>
      <c r="E127" s="12"/>
      <c r="F127" s="7"/>
      <c r="G127" s="6"/>
      <c r="H127" s="8"/>
      <c r="I127" s="6"/>
      <c r="J127" s="8"/>
    </row>
    <row r="128" spans="1:10" x14ac:dyDescent="0.2">
      <c r="A128" s="3"/>
      <c r="B128" s="34"/>
      <c r="C128" s="5"/>
      <c r="D128" s="5"/>
      <c r="E128" s="12"/>
      <c r="F128" s="7"/>
      <c r="G128" s="6"/>
      <c r="H128" s="8"/>
      <c r="I128" s="6"/>
      <c r="J128" s="8"/>
    </row>
    <row r="129" spans="1:10" x14ac:dyDescent="0.2">
      <c r="A129" s="3"/>
      <c r="B129" s="34"/>
      <c r="C129" s="5"/>
      <c r="D129" s="5"/>
      <c r="E129" s="12"/>
      <c r="F129" s="7"/>
      <c r="G129" s="6"/>
      <c r="H129" s="8"/>
      <c r="I129" s="6"/>
      <c r="J129" s="8"/>
    </row>
    <row r="130" spans="1:10" x14ac:dyDescent="0.2">
      <c r="A130" s="3"/>
      <c r="B130" s="34"/>
      <c r="C130" s="5"/>
      <c r="D130" s="5"/>
      <c r="E130" s="12"/>
      <c r="F130" s="7"/>
      <c r="G130" s="6"/>
      <c r="H130" s="8"/>
      <c r="I130" s="6"/>
      <c r="J130" s="8"/>
    </row>
    <row r="131" spans="1:10" x14ac:dyDescent="0.2">
      <c r="A131" s="3"/>
      <c r="B131" s="34"/>
      <c r="C131" s="5"/>
      <c r="D131" s="5"/>
      <c r="E131" s="12"/>
      <c r="F131" s="7"/>
      <c r="G131" s="6"/>
      <c r="H131" s="8"/>
      <c r="I131" s="6"/>
      <c r="J131" s="8"/>
    </row>
    <row r="132" spans="1:10" x14ac:dyDescent="0.2">
      <c r="A132" s="3"/>
      <c r="B132" s="34"/>
      <c r="C132" s="5"/>
      <c r="D132" s="5"/>
      <c r="E132" s="12"/>
      <c r="F132" s="7"/>
      <c r="G132" s="6"/>
      <c r="H132" s="8"/>
      <c r="I132" s="6"/>
      <c r="J132" s="8"/>
    </row>
    <row r="133" spans="1:10" x14ac:dyDescent="0.2">
      <c r="A133" s="3"/>
      <c r="B133" s="34"/>
      <c r="C133" s="5"/>
      <c r="D133" s="5"/>
      <c r="E133" s="12"/>
      <c r="F133" s="7"/>
      <c r="G133" s="6"/>
      <c r="H133" s="8"/>
      <c r="I133" s="6"/>
      <c r="J133" s="8"/>
    </row>
    <row r="134" spans="1:10" x14ac:dyDescent="0.2">
      <c r="A134" s="3"/>
      <c r="B134" s="34"/>
      <c r="C134" s="5"/>
      <c r="D134" s="5"/>
      <c r="E134" s="12"/>
      <c r="F134" s="7"/>
      <c r="G134" s="6"/>
      <c r="H134" s="8"/>
      <c r="I134" s="6"/>
      <c r="J134" s="8"/>
    </row>
    <row r="135" spans="1:10" ht="17.25" x14ac:dyDescent="0.25">
      <c r="A135" s="9"/>
      <c r="B135" s="35"/>
      <c r="C135" s="10"/>
      <c r="D135" s="10"/>
      <c r="E135" s="10"/>
      <c r="F135" s="10"/>
      <c r="G135" s="10"/>
      <c r="H135" s="11"/>
      <c r="I135" s="10"/>
      <c r="J135" s="11"/>
    </row>
    <row r="136" spans="1:10" x14ac:dyDescent="0.2">
      <c r="A136" s="3"/>
      <c r="B136" s="34"/>
      <c r="C136" s="5"/>
      <c r="D136" s="5"/>
      <c r="E136" s="12"/>
      <c r="F136" s="7"/>
      <c r="G136" s="6"/>
      <c r="H136" s="8"/>
      <c r="I136" s="6"/>
      <c r="J136" s="8"/>
    </row>
    <row r="137" spans="1:10" x14ac:dyDescent="0.2">
      <c r="A137" s="3"/>
      <c r="B137" s="34"/>
      <c r="C137" s="5"/>
      <c r="D137" s="5"/>
      <c r="E137" s="12"/>
      <c r="F137" s="7"/>
      <c r="G137" s="6"/>
      <c r="H137" s="8"/>
      <c r="I137" s="6"/>
      <c r="J137" s="8"/>
    </row>
    <row r="138" spans="1:10" x14ac:dyDescent="0.2">
      <c r="A138" s="3"/>
      <c r="B138" s="34"/>
      <c r="C138" s="5"/>
      <c r="D138" s="5"/>
      <c r="E138" s="12"/>
      <c r="F138" s="7"/>
      <c r="G138" s="6"/>
      <c r="H138" s="8"/>
      <c r="I138" s="6"/>
      <c r="J138" s="8"/>
    </row>
    <row r="139" spans="1:10" x14ac:dyDescent="0.2">
      <c r="A139" s="3"/>
      <c r="B139" s="34"/>
      <c r="C139" s="5"/>
      <c r="D139" s="5"/>
      <c r="E139" s="12"/>
      <c r="F139" s="7"/>
      <c r="G139" s="6"/>
      <c r="H139" s="8"/>
      <c r="I139" s="6"/>
      <c r="J139" s="8"/>
    </row>
    <row r="140" spans="1:10" x14ac:dyDescent="0.2">
      <c r="A140" s="3"/>
      <c r="B140" s="34"/>
      <c r="C140" s="5"/>
      <c r="D140" s="5"/>
      <c r="E140" s="12"/>
      <c r="F140" s="7"/>
      <c r="G140" s="6"/>
      <c r="H140" s="8"/>
      <c r="I140" s="6"/>
      <c r="J140" s="8"/>
    </row>
    <row r="141" spans="1:10" x14ac:dyDescent="0.2">
      <c r="A141" s="3"/>
      <c r="B141" s="34"/>
      <c r="C141" s="5"/>
      <c r="D141" s="5"/>
      <c r="E141" s="12"/>
      <c r="F141" s="7"/>
      <c r="G141" s="6"/>
      <c r="H141" s="8"/>
      <c r="I141" s="6"/>
      <c r="J141" s="8"/>
    </row>
    <row r="142" spans="1:10" x14ac:dyDescent="0.2">
      <c r="A142" s="3"/>
      <c r="B142" s="34"/>
      <c r="C142" s="5"/>
      <c r="D142" s="5"/>
      <c r="E142" s="12"/>
      <c r="F142" s="7"/>
      <c r="G142" s="6"/>
      <c r="H142" s="8"/>
      <c r="I142" s="6"/>
      <c r="J142" s="8"/>
    </row>
    <row r="143" spans="1:10" x14ac:dyDescent="0.2">
      <c r="A143" s="3"/>
      <c r="B143" s="34"/>
      <c r="C143" s="5"/>
      <c r="D143" s="5"/>
      <c r="E143" s="12"/>
      <c r="F143" s="7"/>
      <c r="G143" s="6"/>
      <c r="H143" s="8"/>
      <c r="I143" s="6"/>
      <c r="J143" s="8"/>
    </row>
    <row r="144" spans="1:10" x14ac:dyDescent="0.2">
      <c r="A144" s="3"/>
      <c r="B144" s="34"/>
      <c r="C144" s="5"/>
      <c r="D144" s="5"/>
      <c r="E144" s="12"/>
      <c r="F144" s="7"/>
      <c r="G144" s="6"/>
      <c r="H144" s="8"/>
      <c r="I144" s="6"/>
      <c r="J144" s="8"/>
    </row>
    <row r="145" spans="1:10" x14ac:dyDescent="0.2">
      <c r="A145" s="3"/>
      <c r="B145" s="34"/>
      <c r="C145" s="5"/>
      <c r="D145" s="5"/>
      <c r="E145" s="12"/>
      <c r="F145" s="7"/>
      <c r="G145" s="6"/>
      <c r="H145" s="8"/>
      <c r="I145" s="6"/>
      <c r="J145" s="8"/>
    </row>
    <row r="146" spans="1:10" x14ac:dyDescent="0.2">
      <c r="A146" s="3"/>
      <c r="B146" s="34"/>
      <c r="C146" s="5"/>
      <c r="D146" s="5"/>
      <c r="E146" s="12"/>
      <c r="F146" s="7"/>
      <c r="G146" s="6"/>
      <c r="H146" s="8"/>
      <c r="I146" s="6"/>
      <c r="J146" s="8"/>
    </row>
    <row r="147" spans="1:10" x14ac:dyDescent="0.2">
      <c r="A147" s="3"/>
      <c r="B147" s="34"/>
      <c r="C147" s="5"/>
      <c r="D147" s="5"/>
      <c r="E147" s="12"/>
      <c r="F147" s="7"/>
      <c r="G147" s="6"/>
      <c r="H147" s="8"/>
      <c r="I147" s="6"/>
      <c r="J147" s="8"/>
    </row>
    <row r="148" spans="1:10" x14ac:dyDescent="0.2">
      <c r="A148" s="3"/>
      <c r="B148" s="34"/>
      <c r="C148" s="5"/>
      <c r="D148" s="5"/>
      <c r="E148" s="12"/>
      <c r="F148" s="7"/>
      <c r="G148" s="6"/>
      <c r="H148" s="8"/>
      <c r="I148" s="6"/>
      <c r="J148" s="8"/>
    </row>
    <row r="149" spans="1:10" x14ac:dyDescent="0.2">
      <c r="A149" s="3"/>
      <c r="B149" s="34"/>
      <c r="C149" s="5"/>
      <c r="D149" s="5"/>
      <c r="E149" s="12"/>
      <c r="F149" s="7"/>
      <c r="G149" s="6"/>
      <c r="H149" s="8"/>
      <c r="I149" s="6"/>
      <c r="J149" s="8"/>
    </row>
    <row r="150" spans="1:10" x14ac:dyDescent="0.2">
      <c r="A150" s="3"/>
      <c r="B150" s="34"/>
      <c r="C150" s="5"/>
      <c r="D150" s="5"/>
      <c r="E150" s="12"/>
      <c r="F150" s="7"/>
      <c r="G150" s="6"/>
      <c r="H150" s="8"/>
      <c r="I150" s="6"/>
      <c r="J150" s="8"/>
    </row>
    <row r="151" spans="1:10" x14ac:dyDescent="0.2">
      <c r="A151" s="3"/>
      <c r="B151" s="34"/>
      <c r="C151" s="5"/>
      <c r="D151" s="5"/>
      <c r="E151" s="12"/>
      <c r="F151" s="7"/>
      <c r="G151" s="6"/>
      <c r="H151" s="8"/>
      <c r="I151" s="6"/>
      <c r="J151" s="8"/>
    </row>
    <row r="152" spans="1:10" x14ac:dyDescent="0.2">
      <c r="A152" s="3"/>
      <c r="B152" s="34"/>
      <c r="C152" s="5"/>
      <c r="D152" s="5"/>
      <c r="E152" s="12"/>
      <c r="F152" s="7"/>
      <c r="G152" s="6"/>
      <c r="H152" s="8"/>
      <c r="I152" s="6"/>
      <c r="J152" s="8"/>
    </row>
    <row r="153" spans="1:10" x14ac:dyDescent="0.2">
      <c r="A153" s="3"/>
      <c r="B153" s="34"/>
      <c r="C153" s="5"/>
      <c r="D153" s="5"/>
      <c r="E153" s="12"/>
      <c r="F153" s="7"/>
      <c r="G153" s="6"/>
      <c r="H153" s="8"/>
      <c r="I153" s="6"/>
      <c r="J153" s="8"/>
    </row>
    <row r="154" spans="1:10" x14ac:dyDescent="0.2">
      <c r="A154" s="3"/>
      <c r="B154" s="34"/>
      <c r="C154" s="5"/>
      <c r="D154" s="5"/>
      <c r="E154" s="12"/>
      <c r="F154" s="7"/>
      <c r="G154" s="6"/>
      <c r="H154" s="8"/>
      <c r="I154" s="6"/>
      <c r="J154" s="8"/>
    </row>
    <row r="155" spans="1:10" x14ac:dyDescent="0.2">
      <c r="A155" s="3"/>
      <c r="B155" s="34"/>
      <c r="C155" s="5"/>
      <c r="D155" s="5"/>
      <c r="E155" s="12"/>
      <c r="F155" s="7"/>
      <c r="G155" s="6"/>
      <c r="H155" s="8"/>
      <c r="I155" s="6"/>
      <c r="J155" s="8"/>
    </row>
    <row r="156" spans="1:10" x14ac:dyDescent="0.2">
      <c r="A156" s="3"/>
      <c r="B156" s="34"/>
      <c r="C156" s="5"/>
      <c r="D156" s="5"/>
      <c r="E156" s="12"/>
      <c r="F156" s="7"/>
      <c r="G156" s="6"/>
      <c r="H156" s="8"/>
      <c r="I156" s="6"/>
      <c r="J156" s="8"/>
    </row>
    <row r="157" spans="1:10" x14ac:dyDescent="0.2">
      <c r="A157" s="3"/>
      <c r="B157" s="34"/>
      <c r="C157" s="5"/>
      <c r="D157" s="5"/>
      <c r="E157" s="12"/>
      <c r="F157" s="7"/>
      <c r="G157" s="6"/>
      <c r="H157" s="8"/>
      <c r="I157" s="6"/>
      <c r="J157" s="8"/>
    </row>
    <row r="158" spans="1:10" x14ac:dyDescent="0.2">
      <c r="A158" s="3"/>
      <c r="B158" s="34"/>
      <c r="C158" s="5"/>
      <c r="D158" s="5"/>
      <c r="E158" s="12"/>
      <c r="F158" s="7"/>
      <c r="G158" s="6"/>
      <c r="H158" s="8"/>
      <c r="I158" s="6"/>
      <c r="J158" s="8"/>
    </row>
    <row r="159" spans="1:10" x14ac:dyDescent="0.2">
      <c r="A159" s="3"/>
      <c r="B159" s="34"/>
      <c r="C159" s="5"/>
      <c r="D159" s="5"/>
      <c r="E159" s="12"/>
      <c r="F159" s="7"/>
      <c r="G159" s="6"/>
      <c r="H159" s="8"/>
      <c r="I159" s="6"/>
      <c r="J159" s="8"/>
    </row>
    <row r="160" spans="1:10" x14ac:dyDescent="0.2">
      <c r="A160" s="3"/>
      <c r="B160" s="34"/>
      <c r="C160" s="5"/>
      <c r="D160" s="5"/>
      <c r="E160" s="12"/>
      <c r="F160" s="7"/>
      <c r="G160" s="6"/>
      <c r="H160" s="8"/>
      <c r="I160" s="6"/>
      <c r="J160" s="8"/>
    </row>
    <row r="161" spans="1:10" x14ac:dyDescent="0.2">
      <c r="A161" s="3"/>
      <c r="B161" s="34"/>
      <c r="C161" s="5"/>
      <c r="D161" s="5"/>
      <c r="E161" s="12"/>
      <c r="F161" s="7"/>
      <c r="G161" s="6"/>
      <c r="H161" s="8"/>
      <c r="I161" s="6"/>
      <c r="J161" s="8"/>
    </row>
    <row r="162" spans="1:10" x14ac:dyDescent="0.2">
      <c r="A162" s="3"/>
      <c r="B162" s="34"/>
      <c r="C162" s="5"/>
      <c r="D162" s="5"/>
      <c r="E162" s="12"/>
      <c r="F162" s="7"/>
      <c r="G162" s="6"/>
      <c r="H162" s="8"/>
      <c r="I162" s="6"/>
      <c r="J162" s="8"/>
    </row>
    <row r="163" spans="1:10" x14ac:dyDescent="0.2">
      <c r="A163" s="3"/>
      <c r="B163" s="34"/>
      <c r="C163" s="5"/>
      <c r="D163" s="5"/>
      <c r="E163" s="12"/>
      <c r="F163" s="7"/>
      <c r="G163" s="6"/>
      <c r="H163" s="8"/>
      <c r="I163" s="6"/>
      <c r="J163" s="8"/>
    </row>
    <row r="164" spans="1:10" x14ac:dyDescent="0.2">
      <c r="A164" s="3"/>
      <c r="B164" s="34"/>
      <c r="C164" s="5"/>
      <c r="D164" s="5"/>
      <c r="E164" s="12"/>
      <c r="F164" s="7"/>
      <c r="G164" s="6"/>
      <c r="H164" s="8"/>
      <c r="I164" s="6"/>
      <c r="J164" s="8"/>
    </row>
    <row r="165" spans="1:10" x14ac:dyDescent="0.2">
      <c r="A165" s="3"/>
      <c r="B165" s="34"/>
      <c r="C165" s="5"/>
      <c r="D165" s="5"/>
      <c r="E165" s="12"/>
      <c r="F165" s="7"/>
      <c r="G165" s="6"/>
      <c r="H165" s="8"/>
      <c r="I165" s="6"/>
      <c r="J165" s="8"/>
    </row>
    <row r="166" spans="1:10" x14ac:dyDescent="0.2">
      <c r="A166" s="3"/>
      <c r="B166" s="34"/>
      <c r="C166" s="5"/>
      <c r="D166" s="5"/>
      <c r="E166" s="12"/>
      <c r="F166" s="7"/>
      <c r="G166" s="6"/>
      <c r="H166" s="8"/>
      <c r="I166" s="6"/>
      <c r="J166" s="8"/>
    </row>
    <row r="167" spans="1:10" x14ac:dyDescent="0.2">
      <c r="A167" s="3"/>
      <c r="B167" s="34"/>
      <c r="C167" s="5"/>
      <c r="D167" s="5"/>
      <c r="E167" s="12"/>
      <c r="F167" s="7"/>
      <c r="G167" s="6"/>
      <c r="H167" s="8"/>
      <c r="I167" s="6"/>
      <c r="J167" s="8"/>
    </row>
    <row r="168" spans="1:10" x14ac:dyDescent="0.2">
      <c r="A168" s="3"/>
      <c r="B168" s="34"/>
      <c r="C168" s="5"/>
      <c r="D168" s="5"/>
      <c r="E168" s="12"/>
      <c r="F168" s="7"/>
      <c r="G168" s="6"/>
      <c r="H168" s="8"/>
      <c r="I168" s="6"/>
      <c r="J168" s="8"/>
    </row>
    <row r="169" spans="1:10" x14ac:dyDescent="0.2">
      <c r="A169" s="3"/>
      <c r="B169" s="34"/>
      <c r="C169" s="5"/>
      <c r="D169" s="5"/>
      <c r="E169" s="12"/>
      <c r="F169" s="7"/>
      <c r="G169" s="6"/>
      <c r="H169" s="8"/>
      <c r="I169" s="6"/>
      <c r="J169" s="8"/>
    </row>
    <row r="170" spans="1:10" x14ac:dyDescent="0.2">
      <c r="A170" s="3"/>
      <c r="B170" s="34"/>
      <c r="C170" s="5"/>
      <c r="D170" s="5"/>
      <c r="E170" s="12"/>
      <c r="F170" s="7"/>
      <c r="G170" s="6"/>
      <c r="H170" s="8"/>
      <c r="I170" s="6"/>
      <c r="J170" s="8"/>
    </row>
    <row r="171" spans="1:10" x14ac:dyDescent="0.2">
      <c r="A171" s="3"/>
      <c r="B171" s="34"/>
      <c r="C171" s="5"/>
      <c r="D171" s="5"/>
      <c r="E171" s="12"/>
      <c r="F171" s="7"/>
      <c r="G171" s="6"/>
      <c r="H171" s="8"/>
      <c r="I171" s="6"/>
      <c r="J171" s="8"/>
    </row>
    <row r="172" spans="1:10" x14ac:dyDescent="0.2">
      <c r="A172" s="3"/>
      <c r="B172" s="34"/>
      <c r="C172" s="5"/>
      <c r="D172" s="5"/>
      <c r="E172" s="12"/>
      <c r="F172" s="7"/>
      <c r="G172" s="6"/>
      <c r="H172" s="8"/>
      <c r="I172" s="6"/>
      <c r="J172" s="8"/>
    </row>
    <row r="173" spans="1:10" x14ac:dyDescent="0.2">
      <c r="A173" s="3"/>
      <c r="B173" s="34"/>
      <c r="C173" s="5"/>
      <c r="D173" s="5"/>
      <c r="E173" s="12"/>
      <c r="F173" s="7"/>
      <c r="G173" s="6"/>
      <c r="H173" s="8"/>
      <c r="I173" s="6"/>
      <c r="J173" s="8"/>
    </row>
    <row r="174" spans="1:10" x14ac:dyDescent="0.2">
      <c r="A174" s="3"/>
      <c r="B174" s="34"/>
      <c r="C174" s="5"/>
      <c r="D174" s="5"/>
      <c r="E174" s="12"/>
      <c r="F174" s="7"/>
      <c r="G174" s="6"/>
      <c r="H174" s="8"/>
      <c r="I174" s="6"/>
      <c r="J174" s="8"/>
    </row>
    <row r="175" spans="1:10" x14ac:dyDescent="0.2">
      <c r="A175" s="3"/>
      <c r="B175" s="34"/>
      <c r="C175" s="5"/>
      <c r="D175" s="5"/>
      <c r="E175" s="12"/>
      <c r="F175" s="7"/>
      <c r="G175" s="6"/>
      <c r="H175" s="8"/>
      <c r="I175" s="6"/>
      <c r="J175" s="8"/>
    </row>
    <row r="176" spans="1:10" x14ac:dyDescent="0.2">
      <c r="A176" s="3"/>
      <c r="B176" s="34"/>
      <c r="C176" s="5"/>
      <c r="D176" s="5"/>
      <c r="E176" s="12"/>
      <c r="F176" s="7"/>
      <c r="G176" s="6"/>
      <c r="H176" s="8"/>
      <c r="I176" s="6"/>
      <c r="J176" s="8"/>
    </row>
    <row r="177" spans="1:10" x14ac:dyDescent="0.2">
      <c r="A177" s="3"/>
      <c r="B177" s="34"/>
      <c r="C177" s="5"/>
      <c r="D177" s="5"/>
      <c r="E177" s="12"/>
      <c r="F177" s="7"/>
      <c r="G177" s="6"/>
      <c r="H177" s="8"/>
      <c r="I177" s="6"/>
      <c r="J177" s="8"/>
    </row>
    <row r="178" spans="1:10" x14ac:dyDescent="0.2">
      <c r="A178" s="3"/>
      <c r="B178" s="34"/>
      <c r="C178" s="5"/>
      <c r="D178" s="5"/>
      <c r="E178" s="12"/>
      <c r="F178" s="7"/>
      <c r="G178" s="6"/>
      <c r="H178" s="8"/>
      <c r="I178" s="6"/>
      <c r="J178" s="8"/>
    </row>
    <row r="179" spans="1:10" x14ac:dyDescent="0.2">
      <c r="A179" s="3"/>
      <c r="B179" s="34"/>
      <c r="C179" s="5"/>
      <c r="D179" s="5"/>
      <c r="E179" s="12"/>
      <c r="F179" s="7"/>
      <c r="G179" s="6"/>
      <c r="H179" s="8"/>
      <c r="I179" s="6"/>
      <c r="J179" s="8"/>
    </row>
    <row r="180" spans="1:10" x14ac:dyDescent="0.2">
      <c r="A180" s="3"/>
      <c r="B180" s="34"/>
      <c r="C180" s="5"/>
      <c r="D180" s="5"/>
      <c r="E180" s="12"/>
      <c r="F180" s="7"/>
      <c r="G180" s="6"/>
      <c r="H180" s="8"/>
      <c r="I180" s="6"/>
      <c r="J180" s="8"/>
    </row>
    <row r="181" spans="1:10" ht="17.25" x14ac:dyDescent="0.25">
      <c r="A181" s="9"/>
      <c r="B181" s="35"/>
      <c r="C181" s="10"/>
      <c r="D181" s="10"/>
      <c r="E181" s="10"/>
      <c r="F181" s="10"/>
      <c r="G181" s="10"/>
      <c r="H181" s="11"/>
      <c r="I181" s="10"/>
      <c r="J181" s="11"/>
    </row>
    <row r="182" spans="1:10" x14ac:dyDescent="0.2">
      <c r="A182" s="3"/>
      <c r="B182" s="34"/>
      <c r="C182" s="5"/>
      <c r="D182" s="5"/>
      <c r="E182" s="12"/>
      <c r="F182" s="7"/>
      <c r="G182" s="6"/>
      <c r="H182" s="8"/>
      <c r="I182" s="6"/>
      <c r="J182" s="8"/>
    </row>
    <row r="183" spans="1:10" x14ac:dyDescent="0.2">
      <c r="A183" s="3"/>
      <c r="B183" s="34"/>
      <c r="C183" s="5"/>
      <c r="D183" s="5"/>
      <c r="E183" s="12"/>
      <c r="F183" s="7"/>
      <c r="G183" s="6"/>
      <c r="H183" s="8"/>
      <c r="I183" s="6"/>
      <c r="J183" s="8"/>
    </row>
    <row r="184" spans="1:10" x14ac:dyDescent="0.2">
      <c r="A184" s="3"/>
      <c r="B184" s="34"/>
      <c r="C184" s="5"/>
      <c r="D184" s="5"/>
      <c r="E184" s="12"/>
      <c r="F184" s="7"/>
      <c r="G184" s="6"/>
      <c r="H184" s="8"/>
      <c r="I184" s="6"/>
      <c r="J184" s="8"/>
    </row>
    <row r="185" spans="1:10" x14ac:dyDescent="0.2">
      <c r="A185" s="3"/>
      <c r="B185" s="34"/>
      <c r="C185" s="5"/>
      <c r="D185" s="5"/>
      <c r="E185" s="12"/>
      <c r="F185" s="7"/>
      <c r="G185" s="6"/>
      <c r="H185" s="8"/>
      <c r="I185" s="6"/>
      <c r="J185" s="8"/>
    </row>
    <row r="186" spans="1:10" x14ac:dyDescent="0.2">
      <c r="A186" s="3"/>
      <c r="B186" s="34"/>
      <c r="C186" s="5"/>
      <c r="D186" s="5"/>
      <c r="E186" s="12"/>
      <c r="F186" s="7"/>
      <c r="G186" s="6"/>
      <c r="H186" s="8"/>
      <c r="I186" s="6"/>
      <c r="J186" s="8"/>
    </row>
    <row r="187" spans="1:10" x14ac:dyDescent="0.2">
      <c r="A187" s="3"/>
      <c r="B187" s="34"/>
      <c r="C187" s="5"/>
      <c r="D187" s="5"/>
      <c r="E187" s="12"/>
      <c r="F187" s="7"/>
      <c r="G187" s="6"/>
      <c r="H187" s="8"/>
      <c r="I187" s="6"/>
      <c r="J187" s="8"/>
    </row>
    <row r="188" spans="1:10" x14ac:dyDescent="0.2">
      <c r="A188" s="3"/>
      <c r="B188" s="34"/>
      <c r="C188" s="5"/>
      <c r="D188" s="5"/>
      <c r="E188" s="12"/>
      <c r="F188" s="7"/>
      <c r="G188" s="6"/>
      <c r="H188" s="8"/>
      <c r="I188" s="6"/>
      <c r="J188" s="8"/>
    </row>
    <row r="189" spans="1:10" x14ac:dyDescent="0.2">
      <c r="A189" s="3"/>
      <c r="B189" s="34"/>
      <c r="C189" s="5"/>
      <c r="D189" s="5"/>
      <c r="E189" s="12"/>
      <c r="F189" s="7"/>
      <c r="G189" s="6"/>
      <c r="H189" s="8"/>
      <c r="I189" s="6"/>
      <c r="J189" s="8"/>
    </row>
    <row r="190" spans="1:10" x14ac:dyDescent="0.2">
      <c r="A190" s="3"/>
      <c r="B190" s="34"/>
      <c r="C190" s="5"/>
      <c r="D190" s="5"/>
      <c r="E190" s="12"/>
      <c r="F190" s="7"/>
      <c r="G190" s="6"/>
      <c r="H190" s="8"/>
      <c r="I190" s="6"/>
      <c r="J190" s="8"/>
    </row>
    <row r="191" spans="1:10" x14ac:dyDescent="0.2">
      <c r="A191" s="3"/>
      <c r="B191" s="34"/>
      <c r="C191" s="5"/>
      <c r="D191" s="5"/>
      <c r="E191" s="12"/>
      <c r="F191" s="7"/>
      <c r="G191" s="6"/>
      <c r="H191" s="8"/>
      <c r="I191" s="6"/>
      <c r="J191" s="8"/>
    </row>
    <row r="192" spans="1:10" x14ac:dyDescent="0.2">
      <c r="A192" s="3"/>
      <c r="B192" s="34"/>
      <c r="C192" s="5"/>
      <c r="D192" s="5"/>
      <c r="E192" s="12"/>
      <c r="F192" s="7"/>
      <c r="G192" s="6"/>
      <c r="H192" s="8"/>
      <c r="I192" s="6"/>
      <c r="J192" s="8"/>
    </row>
    <row r="193" spans="1:10" x14ac:dyDescent="0.2">
      <c r="A193" s="3"/>
      <c r="B193" s="34"/>
      <c r="C193" s="5"/>
      <c r="D193" s="5"/>
      <c r="E193" s="12"/>
      <c r="F193" s="7"/>
      <c r="G193" s="6"/>
      <c r="H193" s="8"/>
      <c r="I193" s="6"/>
      <c r="J193" s="8"/>
    </row>
    <row r="194" spans="1:10" x14ac:dyDescent="0.2">
      <c r="A194" s="3"/>
      <c r="B194" s="34"/>
      <c r="C194" s="5"/>
      <c r="D194" s="5"/>
      <c r="E194" s="12"/>
      <c r="F194" s="7"/>
      <c r="G194" s="6"/>
      <c r="H194" s="8"/>
      <c r="I194" s="6"/>
      <c r="J194" s="8"/>
    </row>
    <row r="195" spans="1:10" x14ac:dyDescent="0.2">
      <c r="A195" s="3"/>
      <c r="B195" s="34"/>
      <c r="C195" s="5"/>
      <c r="D195" s="5"/>
      <c r="E195" s="12"/>
      <c r="F195" s="7"/>
      <c r="G195" s="6"/>
      <c r="H195" s="8"/>
      <c r="I195" s="6"/>
      <c r="J195" s="8"/>
    </row>
    <row r="196" spans="1:10" x14ac:dyDescent="0.2">
      <c r="A196" s="3"/>
      <c r="B196" s="34"/>
      <c r="C196" s="5"/>
      <c r="D196" s="5"/>
      <c r="E196" s="12"/>
      <c r="F196" s="7"/>
      <c r="G196" s="6"/>
      <c r="H196" s="8"/>
      <c r="I196" s="6"/>
      <c r="J196" s="8"/>
    </row>
    <row r="197" spans="1:10" x14ac:dyDescent="0.2">
      <c r="A197" s="3"/>
      <c r="B197" s="34"/>
      <c r="C197" s="5"/>
      <c r="D197" s="5"/>
      <c r="E197" s="12"/>
      <c r="F197" s="7"/>
      <c r="G197" s="6"/>
      <c r="H197" s="8"/>
      <c r="I197" s="6"/>
      <c r="J197" s="8"/>
    </row>
    <row r="198" spans="1:10" x14ac:dyDescent="0.2">
      <c r="A198" s="3"/>
      <c r="B198" s="34"/>
      <c r="C198" s="5"/>
      <c r="D198" s="5"/>
      <c r="E198" s="12"/>
      <c r="F198" s="7"/>
      <c r="G198" s="6"/>
      <c r="H198" s="8"/>
      <c r="I198" s="6"/>
      <c r="J198" s="8"/>
    </row>
    <row r="199" spans="1:10" x14ac:dyDescent="0.2">
      <c r="A199" s="3"/>
      <c r="B199" s="34"/>
      <c r="C199" s="5"/>
      <c r="D199" s="5"/>
      <c r="E199" s="12"/>
      <c r="F199" s="7"/>
      <c r="G199" s="6"/>
      <c r="H199" s="8"/>
      <c r="I199" s="6"/>
      <c r="J199" s="8"/>
    </row>
    <row r="200" spans="1:10" x14ac:dyDescent="0.2">
      <c r="A200" s="3"/>
      <c r="B200" s="34"/>
      <c r="C200" s="5"/>
      <c r="D200" s="5"/>
      <c r="E200" s="12"/>
      <c r="F200" s="7"/>
      <c r="G200" s="6"/>
      <c r="H200" s="8"/>
      <c r="I200" s="6"/>
      <c r="J200" s="8"/>
    </row>
    <row r="201" spans="1:10" x14ac:dyDescent="0.2">
      <c r="A201" s="3"/>
      <c r="B201" s="34"/>
      <c r="C201" s="5"/>
      <c r="D201" s="5"/>
      <c r="E201" s="12"/>
      <c r="F201" s="7"/>
      <c r="G201" s="6"/>
      <c r="H201" s="8"/>
      <c r="I201" s="6"/>
      <c r="J201" s="8"/>
    </row>
    <row r="202" spans="1:10" x14ac:dyDescent="0.2">
      <c r="A202" s="3"/>
      <c r="B202" s="34"/>
      <c r="C202" s="5"/>
      <c r="D202" s="5"/>
      <c r="E202" s="12"/>
      <c r="F202" s="7"/>
      <c r="G202" s="6"/>
      <c r="H202" s="8"/>
      <c r="I202" s="6"/>
      <c r="J202" s="8"/>
    </row>
    <row r="203" spans="1:10" x14ac:dyDescent="0.2">
      <c r="A203" s="3"/>
      <c r="B203" s="34"/>
      <c r="C203" s="5"/>
      <c r="D203" s="5"/>
      <c r="E203" s="12"/>
      <c r="F203" s="7"/>
      <c r="G203" s="6"/>
      <c r="H203" s="8"/>
      <c r="I203" s="6"/>
      <c r="J203" s="8"/>
    </row>
    <row r="204" spans="1:10" x14ac:dyDescent="0.2">
      <c r="A204" s="3"/>
      <c r="B204" s="34"/>
      <c r="C204" s="5"/>
      <c r="D204" s="5"/>
      <c r="E204" s="12"/>
      <c r="F204" s="7"/>
      <c r="G204" s="6"/>
      <c r="H204" s="8"/>
      <c r="I204" s="6"/>
      <c r="J204" s="8"/>
    </row>
    <row r="205" spans="1:10" x14ac:dyDescent="0.2">
      <c r="A205" s="3"/>
      <c r="B205" s="34"/>
      <c r="C205" s="5"/>
      <c r="D205" s="5"/>
      <c r="E205" s="12"/>
      <c r="F205" s="7"/>
      <c r="G205" s="6"/>
      <c r="H205" s="8"/>
      <c r="I205" s="6"/>
      <c r="J205" s="8"/>
    </row>
    <row r="206" spans="1:10" x14ac:dyDescent="0.2">
      <c r="A206" s="3"/>
      <c r="B206" s="34"/>
      <c r="C206" s="5"/>
      <c r="D206" s="5"/>
      <c r="E206" s="12"/>
      <c r="F206" s="7"/>
      <c r="G206" s="6"/>
      <c r="H206" s="8"/>
      <c r="I206" s="6"/>
      <c r="J206" s="8"/>
    </row>
    <row r="207" spans="1:10" x14ac:dyDescent="0.2">
      <c r="A207" s="3"/>
      <c r="B207" s="34"/>
      <c r="C207" s="5"/>
      <c r="D207" s="5"/>
      <c r="E207" s="12"/>
      <c r="F207" s="7"/>
      <c r="G207" s="6"/>
      <c r="H207" s="8"/>
      <c r="I207" s="6"/>
      <c r="J207" s="8"/>
    </row>
    <row r="208" spans="1:10" x14ac:dyDescent="0.2">
      <c r="A208" s="3"/>
      <c r="B208" s="34"/>
      <c r="C208" s="5"/>
      <c r="D208" s="5"/>
      <c r="E208" s="12"/>
      <c r="F208" s="7"/>
      <c r="G208" s="6"/>
      <c r="H208" s="8"/>
      <c r="I208" s="6"/>
      <c r="J208" s="8"/>
    </row>
    <row r="209" spans="1:10" x14ac:dyDescent="0.2">
      <c r="A209" s="3"/>
      <c r="B209" s="34"/>
      <c r="C209" s="5"/>
      <c r="D209" s="5"/>
      <c r="E209" s="12"/>
      <c r="F209" s="7"/>
      <c r="G209" s="6"/>
      <c r="H209" s="8"/>
      <c r="I209" s="6"/>
      <c r="J209" s="8"/>
    </row>
    <row r="210" spans="1:10" x14ac:dyDescent="0.2">
      <c r="A210" s="3"/>
      <c r="B210" s="34"/>
      <c r="C210" s="5"/>
      <c r="D210" s="5"/>
      <c r="E210" s="12"/>
      <c r="F210" s="7"/>
      <c r="G210" s="6"/>
      <c r="H210" s="8"/>
      <c r="I210" s="6"/>
      <c r="J210" s="8"/>
    </row>
    <row r="211" spans="1:10" x14ac:dyDescent="0.2">
      <c r="A211" s="3"/>
      <c r="B211" s="34"/>
      <c r="C211" s="5"/>
      <c r="D211" s="5"/>
      <c r="E211" s="12"/>
      <c r="F211" s="7"/>
      <c r="G211" s="6"/>
      <c r="H211" s="8"/>
      <c r="I211" s="6"/>
      <c r="J211" s="8"/>
    </row>
    <row r="212" spans="1:10" x14ac:dyDescent="0.2">
      <c r="A212" s="3"/>
      <c r="B212" s="34"/>
      <c r="C212" s="5"/>
      <c r="D212" s="5"/>
      <c r="E212" s="12"/>
      <c r="F212" s="7"/>
      <c r="G212" s="6"/>
      <c r="H212" s="8"/>
      <c r="I212" s="6"/>
      <c r="J212" s="8"/>
    </row>
    <row r="213" spans="1:10" x14ac:dyDescent="0.2">
      <c r="A213" s="3"/>
      <c r="B213" s="34"/>
      <c r="C213" s="5"/>
      <c r="D213" s="5"/>
      <c r="E213" s="12"/>
      <c r="F213" s="7"/>
      <c r="G213" s="6"/>
      <c r="H213" s="8"/>
      <c r="I213" s="6"/>
      <c r="J213" s="8"/>
    </row>
    <row r="214" spans="1:10" x14ac:dyDescent="0.2">
      <c r="A214" s="3"/>
      <c r="B214" s="34"/>
      <c r="C214" s="5"/>
      <c r="D214" s="5"/>
      <c r="E214" s="12"/>
      <c r="F214" s="7"/>
      <c r="G214" s="6"/>
      <c r="H214" s="8"/>
      <c r="I214" s="6"/>
      <c r="J214" s="8"/>
    </row>
    <row r="215" spans="1:10" x14ac:dyDescent="0.2">
      <c r="A215" s="3"/>
      <c r="B215" s="34"/>
      <c r="C215" s="5"/>
      <c r="D215" s="5"/>
      <c r="E215" s="12"/>
      <c r="F215" s="7"/>
      <c r="G215" s="6"/>
      <c r="H215" s="8"/>
      <c r="I215" s="6"/>
      <c r="J215" s="8"/>
    </row>
    <row r="216" spans="1:10" x14ac:dyDescent="0.2">
      <c r="A216" s="3"/>
      <c r="B216" s="34"/>
      <c r="C216" s="5"/>
      <c r="D216" s="5"/>
      <c r="E216" s="12"/>
      <c r="F216" s="7"/>
      <c r="G216" s="6"/>
      <c r="H216" s="8"/>
      <c r="I216" s="6"/>
      <c r="J216" s="8"/>
    </row>
    <row r="217" spans="1:10" x14ac:dyDescent="0.2">
      <c r="A217" s="3"/>
      <c r="B217" s="34"/>
      <c r="C217" s="5"/>
      <c r="D217" s="5"/>
      <c r="E217" s="12"/>
      <c r="F217" s="7"/>
      <c r="G217" s="6"/>
      <c r="H217" s="8"/>
      <c r="I217" s="6"/>
      <c r="J217" s="8"/>
    </row>
    <row r="218" spans="1:10" x14ac:dyDescent="0.2">
      <c r="A218" s="3"/>
      <c r="B218" s="34"/>
      <c r="C218" s="5"/>
      <c r="D218" s="5"/>
      <c r="E218" s="12"/>
      <c r="F218" s="7"/>
      <c r="G218" s="6"/>
      <c r="H218" s="8"/>
      <c r="I218" s="6"/>
      <c r="J218" s="8"/>
    </row>
    <row r="219" spans="1:10" x14ac:dyDescent="0.2">
      <c r="A219" s="3"/>
      <c r="B219" s="34"/>
      <c r="C219" s="5"/>
      <c r="D219" s="5"/>
      <c r="E219" s="12"/>
      <c r="F219" s="7"/>
      <c r="G219" s="6"/>
      <c r="H219" s="8"/>
      <c r="I219" s="6"/>
      <c r="J219" s="8"/>
    </row>
    <row r="220" spans="1:10" x14ac:dyDescent="0.2">
      <c r="A220" s="3"/>
      <c r="B220" s="34"/>
      <c r="C220" s="5"/>
      <c r="D220" s="5"/>
      <c r="E220" s="12"/>
      <c r="F220" s="7"/>
      <c r="G220" s="6"/>
      <c r="H220" s="8"/>
      <c r="I220" s="6"/>
      <c r="J220" s="8"/>
    </row>
    <row r="221" spans="1:10" x14ac:dyDescent="0.2">
      <c r="A221" s="3"/>
      <c r="B221" s="34"/>
      <c r="C221" s="5"/>
      <c r="D221" s="5"/>
      <c r="E221" s="12"/>
      <c r="F221" s="7"/>
      <c r="G221" s="6"/>
      <c r="H221" s="8"/>
      <c r="I221" s="6"/>
      <c r="J221" s="8"/>
    </row>
    <row r="222" spans="1:10" x14ac:dyDescent="0.2">
      <c r="A222" s="3"/>
      <c r="B222" s="34"/>
      <c r="C222" s="5"/>
      <c r="D222" s="5"/>
      <c r="E222" s="12"/>
      <c r="F222" s="7"/>
      <c r="G222" s="6"/>
      <c r="H222" s="8"/>
      <c r="I222" s="6"/>
      <c r="J222" s="8"/>
    </row>
    <row r="223" spans="1:10" x14ac:dyDescent="0.2">
      <c r="A223" s="3"/>
      <c r="B223" s="34"/>
      <c r="C223" s="5"/>
      <c r="D223" s="5"/>
      <c r="E223" s="12"/>
      <c r="F223" s="7"/>
      <c r="G223" s="6"/>
      <c r="H223" s="8"/>
      <c r="I223" s="6"/>
      <c r="J223" s="8"/>
    </row>
    <row r="224" spans="1:10" x14ac:dyDescent="0.2">
      <c r="A224" s="3"/>
      <c r="B224" s="34"/>
      <c r="C224" s="5"/>
      <c r="D224" s="5"/>
      <c r="E224" s="12"/>
      <c r="F224" s="7"/>
      <c r="G224" s="6"/>
      <c r="H224" s="8"/>
      <c r="I224" s="6"/>
      <c r="J224" s="8"/>
    </row>
    <row r="225" spans="1:10" x14ac:dyDescent="0.2">
      <c r="A225" s="3"/>
      <c r="B225" s="34"/>
      <c r="C225" s="5"/>
      <c r="D225" s="5"/>
      <c r="E225" s="12"/>
      <c r="F225" s="7"/>
      <c r="G225" s="6"/>
      <c r="H225" s="8"/>
      <c r="I225" s="6"/>
      <c r="J225" s="8"/>
    </row>
    <row r="226" spans="1:10" x14ac:dyDescent="0.2">
      <c r="A226" s="3"/>
      <c r="B226" s="34"/>
      <c r="C226" s="5"/>
      <c r="D226" s="5"/>
      <c r="E226" s="12"/>
      <c r="F226" s="7"/>
      <c r="G226" s="6"/>
      <c r="H226" s="8"/>
      <c r="I226" s="6"/>
      <c r="J226" s="8"/>
    </row>
    <row r="227" spans="1:10" ht="17.25" x14ac:dyDescent="0.25">
      <c r="A227" s="9"/>
      <c r="B227" s="35"/>
      <c r="C227" s="10"/>
      <c r="D227" s="10"/>
      <c r="E227" s="10"/>
      <c r="F227" s="10"/>
      <c r="G227" s="10"/>
      <c r="H227" s="11"/>
      <c r="I227" s="10"/>
      <c r="J227" s="11"/>
    </row>
    <row r="228" spans="1:10" x14ac:dyDescent="0.2">
      <c r="A228" s="3"/>
      <c r="B228" s="34"/>
      <c r="C228" s="5"/>
      <c r="D228" s="5"/>
      <c r="E228" s="12"/>
      <c r="F228" s="7"/>
      <c r="G228" s="6"/>
      <c r="H228" s="8"/>
      <c r="I228" s="6"/>
      <c r="J228" s="8"/>
    </row>
    <row r="229" spans="1:10" x14ac:dyDescent="0.2">
      <c r="A229" s="3"/>
      <c r="B229" s="34"/>
      <c r="C229" s="5"/>
      <c r="D229" s="5"/>
      <c r="E229" s="12"/>
      <c r="F229" s="7"/>
      <c r="G229" s="6"/>
      <c r="H229" s="8"/>
      <c r="I229" s="6"/>
      <c r="J229" s="8"/>
    </row>
    <row r="230" spans="1:10" x14ac:dyDescent="0.2">
      <c r="A230" s="3"/>
      <c r="B230" s="34"/>
      <c r="C230" s="5"/>
      <c r="D230" s="5"/>
      <c r="E230" s="12"/>
      <c r="F230" s="7"/>
      <c r="G230" s="6"/>
      <c r="H230" s="8"/>
      <c r="I230" s="6"/>
      <c r="J230" s="8"/>
    </row>
    <row r="231" spans="1:10" x14ac:dyDescent="0.2">
      <c r="A231" s="3"/>
      <c r="B231" s="34"/>
      <c r="C231" s="5"/>
      <c r="D231" s="5"/>
      <c r="E231" s="12"/>
      <c r="F231" s="7"/>
      <c r="G231" s="6"/>
      <c r="H231" s="8"/>
      <c r="I231" s="6"/>
      <c r="J231" s="8"/>
    </row>
    <row r="232" spans="1:10" x14ac:dyDescent="0.2">
      <c r="A232" s="3"/>
      <c r="B232" s="34"/>
      <c r="C232" s="5"/>
      <c r="D232" s="5"/>
      <c r="E232" s="12"/>
      <c r="F232" s="7"/>
      <c r="G232" s="6"/>
      <c r="H232" s="8"/>
      <c r="I232" s="6"/>
      <c r="J232" s="8"/>
    </row>
    <row r="233" spans="1:10" x14ac:dyDescent="0.2">
      <c r="A233" s="3"/>
      <c r="B233" s="34"/>
      <c r="C233" s="5"/>
      <c r="D233" s="5"/>
      <c r="E233" s="12"/>
      <c r="F233" s="7"/>
      <c r="G233" s="6"/>
      <c r="H233" s="8"/>
      <c r="I233" s="6"/>
      <c r="J233" s="8"/>
    </row>
    <row r="234" spans="1:10" x14ac:dyDescent="0.2">
      <c r="A234" s="3"/>
      <c r="B234" s="34"/>
      <c r="C234" s="5"/>
      <c r="D234" s="5"/>
      <c r="E234" s="12"/>
      <c r="F234" s="7"/>
      <c r="G234" s="6"/>
      <c r="H234" s="8"/>
      <c r="I234" s="6"/>
      <c r="J234" s="8"/>
    </row>
    <row r="235" spans="1:10" x14ac:dyDescent="0.2">
      <c r="A235" s="3"/>
      <c r="B235" s="34"/>
      <c r="C235" s="5"/>
      <c r="D235" s="5"/>
      <c r="E235" s="12"/>
      <c r="F235" s="7"/>
      <c r="G235" s="6"/>
      <c r="H235" s="8"/>
      <c r="I235" s="6"/>
      <c r="J235" s="8"/>
    </row>
    <row r="236" spans="1:10" x14ac:dyDescent="0.2">
      <c r="A236" s="3"/>
      <c r="B236" s="34"/>
      <c r="C236" s="5"/>
      <c r="D236" s="5"/>
      <c r="E236" s="12"/>
      <c r="F236" s="7"/>
      <c r="G236" s="6"/>
      <c r="H236" s="8"/>
      <c r="I236" s="6"/>
      <c r="J236" s="8"/>
    </row>
    <row r="237" spans="1:10" x14ac:dyDescent="0.2">
      <c r="A237" s="3"/>
      <c r="B237" s="34"/>
      <c r="C237" s="5"/>
      <c r="D237" s="5"/>
      <c r="E237" s="12"/>
      <c r="F237" s="7"/>
      <c r="G237" s="6"/>
      <c r="H237" s="8"/>
      <c r="I237" s="6"/>
      <c r="J237" s="8"/>
    </row>
    <row r="238" spans="1:10" x14ac:dyDescent="0.2">
      <c r="A238" s="3"/>
      <c r="B238" s="34"/>
      <c r="C238" s="5"/>
      <c r="D238" s="5"/>
      <c r="E238" s="12"/>
      <c r="F238" s="7"/>
      <c r="G238" s="6"/>
      <c r="H238" s="8"/>
      <c r="I238" s="6"/>
      <c r="J238" s="8"/>
    </row>
    <row r="239" spans="1:10" x14ac:dyDescent="0.2">
      <c r="A239" s="3"/>
      <c r="B239" s="34"/>
      <c r="C239" s="5"/>
      <c r="D239" s="5"/>
      <c r="E239" s="12"/>
      <c r="F239" s="7"/>
      <c r="G239" s="6"/>
      <c r="H239" s="8"/>
      <c r="I239" s="6"/>
      <c r="J239" s="8"/>
    </row>
    <row r="240" spans="1:10" x14ac:dyDescent="0.2">
      <c r="A240" s="3"/>
      <c r="B240" s="34"/>
      <c r="C240" s="5"/>
      <c r="D240" s="5"/>
      <c r="E240" s="12"/>
      <c r="F240" s="7"/>
      <c r="G240" s="6"/>
      <c r="H240" s="8"/>
      <c r="I240" s="6"/>
      <c r="J240" s="8"/>
    </row>
    <row r="241" spans="1:10" x14ac:dyDescent="0.2">
      <c r="A241" s="3"/>
      <c r="B241" s="34"/>
      <c r="C241" s="5"/>
      <c r="D241" s="5"/>
      <c r="E241" s="12"/>
      <c r="F241" s="7"/>
      <c r="G241" s="6"/>
      <c r="H241" s="8"/>
      <c r="I241" s="6"/>
      <c r="J241" s="8"/>
    </row>
    <row r="242" spans="1:10" x14ac:dyDescent="0.2">
      <c r="A242" s="3"/>
      <c r="B242" s="34"/>
      <c r="C242" s="5"/>
      <c r="D242" s="5"/>
      <c r="E242" s="12"/>
      <c r="F242" s="7"/>
      <c r="G242" s="6"/>
      <c r="H242" s="8"/>
      <c r="I242" s="6"/>
      <c r="J242" s="8"/>
    </row>
    <row r="243" spans="1:10" x14ac:dyDescent="0.2">
      <c r="A243" s="3"/>
      <c r="B243" s="34"/>
      <c r="C243" s="5"/>
      <c r="D243" s="5"/>
      <c r="E243" s="12"/>
      <c r="F243" s="7"/>
      <c r="G243" s="6"/>
      <c r="H243" s="8"/>
      <c r="I243" s="6"/>
      <c r="J243" s="8"/>
    </row>
    <row r="244" spans="1:10" x14ac:dyDescent="0.2">
      <c r="A244" s="3"/>
      <c r="B244" s="34"/>
      <c r="C244" s="5"/>
      <c r="D244" s="5"/>
      <c r="E244" s="12"/>
      <c r="F244" s="7"/>
      <c r="G244" s="6"/>
      <c r="H244" s="8"/>
      <c r="I244" s="6"/>
      <c r="J244" s="8"/>
    </row>
    <row r="245" spans="1:10" x14ac:dyDescent="0.2">
      <c r="A245" s="3"/>
      <c r="B245" s="34"/>
      <c r="C245" s="5"/>
      <c r="D245" s="5"/>
      <c r="E245" s="12"/>
      <c r="F245" s="7"/>
      <c r="G245" s="6"/>
      <c r="H245" s="8"/>
      <c r="I245" s="6"/>
      <c r="J245" s="8"/>
    </row>
    <row r="246" spans="1:10" x14ac:dyDescent="0.2">
      <c r="A246" s="3"/>
      <c r="B246" s="34"/>
      <c r="C246" s="5"/>
      <c r="D246" s="5"/>
      <c r="E246" s="12"/>
      <c r="F246" s="7"/>
      <c r="G246" s="6"/>
      <c r="H246" s="8"/>
      <c r="I246" s="6"/>
      <c r="J246" s="8"/>
    </row>
    <row r="247" spans="1:10" x14ac:dyDescent="0.2">
      <c r="A247" s="3"/>
      <c r="B247" s="34"/>
      <c r="C247" s="5"/>
      <c r="D247" s="5"/>
      <c r="E247" s="12"/>
      <c r="F247" s="7"/>
      <c r="G247" s="6"/>
      <c r="H247" s="8"/>
      <c r="I247" s="6"/>
      <c r="J247" s="8"/>
    </row>
    <row r="248" spans="1:10" x14ac:dyDescent="0.2">
      <c r="A248" s="3"/>
      <c r="B248" s="34"/>
      <c r="C248" s="5"/>
      <c r="D248" s="5"/>
      <c r="E248" s="12"/>
      <c r="F248" s="7"/>
      <c r="G248" s="6"/>
      <c r="H248" s="8"/>
      <c r="I248" s="6"/>
      <c r="J248" s="8"/>
    </row>
    <row r="249" spans="1:10" x14ac:dyDescent="0.2">
      <c r="A249" s="3"/>
      <c r="B249" s="34"/>
      <c r="C249" s="5"/>
      <c r="D249" s="5"/>
      <c r="E249" s="12"/>
      <c r="F249" s="7"/>
      <c r="G249" s="6"/>
      <c r="H249" s="8"/>
      <c r="I249" s="6"/>
      <c r="J249" s="8"/>
    </row>
    <row r="250" spans="1:10" x14ac:dyDescent="0.2">
      <c r="A250" s="3"/>
      <c r="B250" s="34"/>
      <c r="C250" s="5"/>
      <c r="D250" s="5"/>
      <c r="E250" s="12"/>
      <c r="F250" s="7"/>
      <c r="G250" s="6"/>
      <c r="H250" s="8"/>
      <c r="I250" s="6"/>
      <c r="J250" s="8"/>
    </row>
    <row r="251" spans="1:10" x14ac:dyDescent="0.2">
      <c r="A251" s="3"/>
      <c r="B251" s="34"/>
      <c r="C251" s="5"/>
      <c r="D251" s="5"/>
      <c r="E251" s="12"/>
      <c r="F251" s="7"/>
      <c r="G251" s="6"/>
      <c r="H251" s="8"/>
      <c r="I251" s="6"/>
      <c r="J251" s="8"/>
    </row>
    <row r="252" spans="1:10" x14ac:dyDescent="0.2">
      <c r="A252" s="3"/>
      <c r="B252" s="34"/>
      <c r="C252" s="5"/>
      <c r="D252" s="5"/>
      <c r="E252" s="12"/>
      <c r="F252" s="7"/>
      <c r="G252" s="6"/>
      <c r="H252" s="8"/>
      <c r="I252" s="6"/>
      <c r="J252" s="8"/>
    </row>
    <row r="253" spans="1:10" x14ac:dyDescent="0.2">
      <c r="A253" s="3"/>
      <c r="B253" s="34"/>
      <c r="C253" s="5"/>
      <c r="D253" s="5"/>
      <c r="E253" s="12"/>
      <c r="F253" s="7"/>
      <c r="G253" s="6"/>
      <c r="H253" s="8"/>
      <c r="I253" s="6"/>
      <c r="J253" s="8"/>
    </row>
    <row r="254" spans="1:10" x14ac:dyDescent="0.2">
      <c r="A254" s="3"/>
      <c r="B254" s="34"/>
      <c r="C254" s="5"/>
      <c r="D254" s="5"/>
      <c r="E254" s="12"/>
      <c r="F254" s="7"/>
      <c r="G254" s="6"/>
      <c r="H254" s="8"/>
      <c r="I254" s="6"/>
      <c r="J254" s="8"/>
    </row>
    <row r="255" spans="1:10" x14ac:dyDescent="0.2">
      <c r="A255" s="3"/>
      <c r="B255" s="34"/>
      <c r="C255" s="5"/>
      <c r="D255" s="5"/>
      <c r="E255" s="12"/>
      <c r="F255" s="7"/>
      <c r="G255" s="6"/>
      <c r="H255" s="8"/>
      <c r="I255" s="6"/>
      <c r="J255" s="8"/>
    </row>
    <row r="256" spans="1:10" x14ac:dyDescent="0.2">
      <c r="A256" s="3"/>
      <c r="B256" s="34"/>
      <c r="C256" s="5"/>
      <c r="D256" s="5"/>
      <c r="E256" s="12"/>
      <c r="F256" s="7"/>
      <c r="G256" s="6"/>
      <c r="H256" s="8"/>
      <c r="I256" s="6"/>
      <c r="J256" s="8"/>
    </row>
    <row r="257" spans="1:10" x14ac:dyDescent="0.2">
      <c r="A257" s="3"/>
      <c r="B257" s="34"/>
      <c r="C257" s="5"/>
      <c r="D257" s="5"/>
      <c r="E257" s="12"/>
      <c r="F257" s="7"/>
      <c r="G257" s="6"/>
      <c r="H257" s="8"/>
      <c r="I257" s="6"/>
      <c r="J257" s="8"/>
    </row>
    <row r="258" spans="1:10" x14ac:dyDescent="0.2">
      <c r="A258" s="3"/>
      <c r="B258" s="34"/>
      <c r="C258" s="5"/>
      <c r="D258" s="5"/>
      <c r="E258" s="12"/>
      <c r="F258" s="7"/>
      <c r="G258" s="6"/>
      <c r="H258" s="8"/>
      <c r="I258" s="6"/>
      <c r="J258" s="8"/>
    </row>
    <row r="259" spans="1:10" x14ac:dyDescent="0.2">
      <c r="A259" s="3"/>
      <c r="B259" s="34"/>
      <c r="C259" s="5"/>
      <c r="D259" s="5"/>
      <c r="E259" s="12"/>
      <c r="F259" s="7"/>
      <c r="G259" s="6"/>
      <c r="H259" s="8"/>
      <c r="I259" s="6"/>
      <c r="J259" s="8"/>
    </row>
    <row r="260" spans="1:10" x14ac:dyDescent="0.2">
      <c r="A260" s="3"/>
      <c r="B260" s="34"/>
      <c r="C260" s="5"/>
      <c r="D260" s="5"/>
      <c r="E260" s="12"/>
      <c r="F260" s="7"/>
      <c r="G260" s="6"/>
      <c r="H260" s="8"/>
      <c r="I260" s="6"/>
      <c r="J260" s="8"/>
    </row>
    <row r="261" spans="1:10" x14ac:dyDescent="0.2">
      <c r="A261" s="3"/>
      <c r="B261" s="34"/>
      <c r="C261" s="5"/>
      <c r="D261" s="5"/>
      <c r="E261" s="12"/>
      <c r="F261" s="7"/>
      <c r="G261" s="6"/>
      <c r="H261" s="8"/>
      <c r="I261" s="6"/>
      <c r="J261" s="8"/>
    </row>
    <row r="262" spans="1:10" x14ac:dyDescent="0.2">
      <c r="A262" s="3"/>
      <c r="B262" s="34"/>
      <c r="C262" s="5"/>
      <c r="D262" s="5"/>
      <c r="E262" s="12"/>
      <c r="F262" s="7"/>
      <c r="G262" s="6"/>
      <c r="H262" s="8"/>
      <c r="I262" s="6"/>
      <c r="J262" s="8"/>
    </row>
    <row r="263" spans="1:10" x14ac:dyDescent="0.2">
      <c r="A263" s="3"/>
      <c r="B263" s="34"/>
      <c r="C263" s="5"/>
      <c r="D263" s="5"/>
      <c r="E263" s="12"/>
      <c r="F263" s="7"/>
      <c r="G263" s="6"/>
      <c r="H263" s="8"/>
      <c r="I263" s="6"/>
      <c r="J263" s="8"/>
    </row>
    <row r="264" spans="1:10" x14ac:dyDescent="0.2">
      <c r="A264" s="3"/>
      <c r="B264" s="34"/>
      <c r="C264" s="5"/>
      <c r="D264" s="5"/>
      <c r="E264" s="12"/>
      <c r="F264" s="7"/>
      <c r="G264" s="6"/>
      <c r="H264" s="8"/>
      <c r="I264" s="6"/>
      <c r="J264" s="8"/>
    </row>
    <row r="265" spans="1:10" x14ac:dyDescent="0.2">
      <c r="A265" s="3"/>
      <c r="B265" s="34"/>
      <c r="C265" s="5"/>
      <c r="D265" s="5"/>
      <c r="E265" s="12"/>
      <c r="F265" s="7"/>
      <c r="G265" s="6"/>
      <c r="H265" s="8"/>
      <c r="I265" s="6"/>
      <c r="J265" s="8"/>
    </row>
    <row r="266" spans="1:10" x14ac:dyDescent="0.2">
      <c r="A266" s="3"/>
      <c r="B266" s="34"/>
      <c r="C266" s="5"/>
      <c r="D266" s="5"/>
      <c r="E266" s="12"/>
      <c r="F266" s="7"/>
      <c r="G266" s="6"/>
      <c r="H266" s="8"/>
      <c r="I266" s="6"/>
      <c r="J266" s="8"/>
    </row>
    <row r="267" spans="1:10" x14ac:dyDescent="0.2">
      <c r="A267" s="3"/>
      <c r="B267" s="34"/>
      <c r="C267" s="5"/>
      <c r="D267" s="5"/>
      <c r="E267" s="12"/>
      <c r="F267" s="7"/>
      <c r="G267" s="6"/>
      <c r="H267" s="8"/>
      <c r="I267" s="6"/>
      <c r="J267" s="8"/>
    </row>
    <row r="268" spans="1:10" x14ac:dyDescent="0.2">
      <c r="A268" s="3"/>
      <c r="B268" s="34"/>
      <c r="C268" s="5"/>
      <c r="D268" s="5"/>
      <c r="E268" s="12"/>
      <c r="F268" s="7"/>
      <c r="G268" s="6"/>
      <c r="H268" s="8"/>
      <c r="I268" s="6"/>
      <c r="J268" s="8"/>
    </row>
    <row r="269" spans="1:10" x14ac:dyDescent="0.2">
      <c r="A269" s="3"/>
      <c r="B269" s="34"/>
      <c r="C269" s="5"/>
      <c r="D269" s="5"/>
      <c r="E269" s="12"/>
      <c r="F269" s="7"/>
      <c r="G269" s="6"/>
      <c r="H269" s="8"/>
      <c r="I269" s="6"/>
      <c r="J269" s="8"/>
    </row>
    <row r="270" spans="1:10" x14ac:dyDescent="0.2">
      <c r="A270" s="3"/>
      <c r="B270" s="34"/>
      <c r="C270" s="5"/>
      <c r="D270" s="5"/>
      <c r="E270" s="12"/>
      <c r="F270" s="7"/>
      <c r="G270" s="6"/>
      <c r="H270" s="8"/>
      <c r="I270" s="6"/>
      <c r="J270" s="8"/>
    </row>
    <row r="271" spans="1:10" x14ac:dyDescent="0.2">
      <c r="A271" s="3"/>
      <c r="B271" s="34"/>
      <c r="C271" s="5"/>
      <c r="D271" s="5"/>
      <c r="E271" s="12"/>
      <c r="F271" s="7"/>
      <c r="G271" s="6"/>
      <c r="H271" s="8"/>
      <c r="I271" s="6"/>
      <c r="J271" s="8"/>
    </row>
    <row r="272" spans="1:10" x14ac:dyDescent="0.2">
      <c r="A272" s="3"/>
      <c r="B272" s="34"/>
      <c r="C272" s="5"/>
      <c r="D272" s="5"/>
      <c r="E272" s="12"/>
      <c r="F272" s="7"/>
      <c r="G272" s="6"/>
      <c r="H272" s="8"/>
      <c r="I272" s="6"/>
      <c r="J272" s="8"/>
    </row>
    <row r="273" spans="1:10" ht="17.25" x14ac:dyDescent="0.25">
      <c r="A273" s="9"/>
      <c r="B273" s="35"/>
      <c r="C273" s="10"/>
      <c r="D273" s="10"/>
      <c r="E273" s="10"/>
      <c r="F273" s="10"/>
      <c r="G273" s="10"/>
      <c r="H273" s="11"/>
      <c r="I273" s="10"/>
      <c r="J273" s="11"/>
    </row>
    <row r="274" spans="1:10" x14ac:dyDescent="0.2">
      <c r="A274" s="3"/>
      <c r="B274" s="34"/>
      <c r="C274" s="5"/>
      <c r="D274" s="5"/>
      <c r="E274" s="12"/>
      <c r="F274" s="7"/>
      <c r="G274" s="6"/>
      <c r="H274" s="8"/>
      <c r="I274" s="6"/>
      <c r="J274" s="8"/>
    </row>
    <row r="275" spans="1:10" x14ac:dyDescent="0.2">
      <c r="A275" s="3"/>
      <c r="B275" s="34"/>
      <c r="C275" s="5"/>
      <c r="D275" s="5"/>
      <c r="E275" s="12"/>
      <c r="F275" s="7"/>
      <c r="G275" s="6"/>
      <c r="H275" s="8"/>
      <c r="I275" s="6"/>
      <c r="J275" s="8"/>
    </row>
    <row r="276" spans="1:10" x14ac:dyDescent="0.2">
      <c r="A276" s="3"/>
      <c r="B276" s="34"/>
      <c r="C276" s="5"/>
      <c r="D276" s="5"/>
      <c r="E276" s="12"/>
      <c r="F276" s="7"/>
      <c r="G276" s="6"/>
      <c r="H276" s="8"/>
      <c r="I276" s="6"/>
      <c r="J276" s="8"/>
    </row>
    <row r="277" spans="1:10" x14ac:dyDescent="0.2">
      <c r="A277" s="3"/>
      <c r="B277" s="34"/>
      <c r="C277" s="5"/>
      <c r="D277" s="5"/>
      <c r="E277" s="12"/>
      <c r="F277" s="7"/>
      <c r="G277" s="6"/>
      <c r="H277" s="8"/>
      <c r="I277" s="6"/>
      <c r="J277" s="8"/>
    </row>
    <row r="278" spans="1:10" x14ac:dyDescent="0.2">
      <c r="A278" s="3"/>
      <c r="B278" s="34"/>
      <c r="C278" s="5"/>
      <c r="D278" s="5"/>
      <c r="E278" s="12"/>
      <c r="F278" s="7"/>
      <c r="G278" s="6"/>
      <c r="H278" s="8"/>
      <c r="I278" s="6"/>
      <c r="J278" s="8"/>
    </row>
    <row r="279" spans="1:10" x14ac:dyDescent="0.2">
      <c r="A279" s="3"/>
      <c r="B279" s="34"/>
      <c r="C279" s="5"/>
      <c r="D279" s="5"/>
      <c r="E279" s="12"/>
      <c r="F279" s="7"/>
      <c r="G279" s="6"/>
      <c r="H279" s="8"/>
      <c r="I279" s="6"/>
      <c r="J279" s="8"/>
    </row>
    <row r="280" spans="1:10" x14ac:dyDescent="0.2">
      <c r="A280" s="3"/>
      <c r="B280" s="34"/>
      <c r="C280" s="5"/>
      <c r="D280" s="5"/>
      <c r="E280" s="12"/>
      <c r="F280" s="7"/>
      <c r="G280" s="6"/>
      <c r="H280" s="8"/>
      <c r="I280" s="6"/>
      <c r="J280" s="8"/>
    </row>
    <row r="281" spans="1:10" x14ac:dyDescent="0.2">
      <c r="A281" s="3"/>
      <c r="B281" s="34"/>
      <c r="C281" s="5"/>
      <c r="D281" s="5"/>
      <c r="E281" s="12"/>
      <c r="F281" s="7"/>
      <c r="G281" s="6"/>
      <c r="H281" s="8"/>
      <c r="I281" s="6"/>
      <c r="J281" s="8"/>
    </row>
    <row r="282" spans="1:10" x14ac:dyDescent="0.2">
      <c r="A282" s="3"/>
      <c r="B282" s="34"/>
      <c r="C282" s="5"/>
      <c r="D282" s="5"/>
      <c r="E282" s="12"/>
      <c r="F282" s="7"/>
      <c r="G282" s="6"/>
      <c r="H282" s="8"/>
      <c r="I282" s="6"/>
      <c r="J282" s="8"/>
    </row>
    <row r="283" spans="1:10" x14ac:dyDescent="0.2">
      <c r="A283" s="3"/>
      <c r="B283" s="34"/>
      <c r="C283" s="5"/>
      <c r="D283" s="5"/>
      <c r="E283" s="12"/>
      <c r="F283" s="7"/>
      <c r="G283" s="6"/>
      <c r="H283" s="8"/>
      <c r="I283" s="6"/>
      <c r="J283" s="8"/>
    </row>
    <row r="284" spans="1:10" x14ac:dyDescent="0.2">
      <c r="A284" s="3"/>
      <c r="B284" s="34"/>
      <c r="C284" s="5"/>
      <c r="D284" s="5"/>
      <c r="E284" s="12"/>
      <c r="F284" s="7"/>
      <c r="G284" s="6"/>
      <c r="H284" s="8"/>
      <c r="I284" s="6"/>
      <c r="J284" s="8"/>
    </row>
    <row r="285" spans="1:10" x14ac:dyDescent="0.2">
      <c r="A285" s="3"/>
      <c r="B285" s="34"/>
      <c r="C285" s="5"/>
      <c r="D285" s="5"/>
      <c r="E285" s="12"/>
      <c r="F285" s="7"/>
      <c r="G285" s="6"/>
      <c r="H285" s="8"/>
      <c r="I285" s="6"/>
      <c r="J285" s="8"/>
    </row>
    <row r="286" spans="1:10" x14ac:dyDescent="0.2">
      <c r="A286" s="3"/>
      <c r="B286" s="34"/>
      <c r="C286" s="5"/>
      <c r="D286" s="5"/>
      <c r="E286" s="12"/>
      <c r="F286" s="7"/>
      <c r="G286" s="6"/>
      <c r="H286" s="8"/>
      <c r="I286" s="6"/>
      <c r="J286" s="8"/>
    </row>
    <row r="287" spans="1:10" x14ac:dyDescent="0.2">
      <c r="A287" s="3"/>
      <c r="B287" s="34"/>
      <c r="C287" s="5"/>
      <c r="D287" s="5"/>
      <c r="E287" s="12"/>
      <c r="F287" s="7"/>
      <c r="G287" s="6"/>
      <c r="H287" s="8"/>
      <c r="I287" s="6"/>
      <c r="J287" s="8"/>
    </row>
    <row r="288" spans="1:10" x14ac:dyDescent="0.2">
      <c r="A288" s="3"/>
      <c r="B288" s="34"/>
      <c r="C288" s="5"/>
      <c r="D288" s="5"/>
      <c r="E288" s="12"/>
      <c r="F288" s="7"/>
      <c r="G288" s="6"/>
      <c r="H288" s="8"/>
      <c r="I288" s="6"/>
      <c r="J288" s="8"/>
    </row>
    <row r="289" spans="1:10" x14ac:dyDescent="0.2">
      <c r="A289" s="3"/>
      <c r="B289" s="34"/>
      <c r="C289" s="5"/>
      <c r="D289" s="5"/>
      <c r="E289" s="12"/>
      <c r="F289" s="7"/>
      <c r="G289" s="6"/>
      <c r="H289" s="8"/>
      <c r="I289" s="6"/>
      <c r="J289" s="8"/>
    </row>
    <row r="290" spans="1:10" x14ac:dyDescent="0.2">
      <c r="A290" s="3"/>
      <c r="B290" s="34"/>
      <c r="C290" s="5"/>
      <c r="D290" s="5"/>
      <c r="E290" s="12"/>
      <c r="F290" s="7"/>
      <c r="G290" s="6"/>
      <c r="H290" s="8"/>
      <c r="I290" s="6"/>
      <c r="J290" s="8"/>
    </row>
    <row r="291" spans="1:10" x14ac:dyDescent="0.2">
      <c r="A291" s="3"/>
      <c r="B291" s="34"/>
      <c r="C291" s="5"/>
      <c r="D291" s="5"/>
      <c r="E291" s="12"/>
      <c r="F291" s="7"/>
      <c r="G291" s="6"/>
      <c r="H291" s="8"/>
      <c r="I291" s="6"/>
      <c r="J291" s="8"/>
    </row>
    <row r="292" spans="1:10" x14ac:dyDescent="0.2">
      <c r="A292" s="3"/>
      <c r="B292" s="34"/>
      <c r="C292" s="5"/>
      <c r="D292" s="5"/>
      <c r="E292" s="12"/>
      <c r="F292" s="7"/>
      <c r="G292" s="6"/>
      <c r="H292" s="8"/>
      <c r="I292" s="6"/>
      <c r="J292" s="8"/>
    </row>
    <row r="293" spans="1:10" x14ac:dyDescent="0.2">
      <c r="A293" s="3"/>
      <c r="B293" s="34"/>
      <c r="C293" s="5"/>
      <c r="D293" s="5"/>
      <c r="E293" s="12"/>
      <c r="F293" s="7"/>
      <c r="G293" s="6"/>
      <c r="H293" s="8"/>
      <c r="I293" s="6"/>
      <c r="J293" s="8"/>
    </row>
    <row r="294" spans="1:10" x14ac:dyDescent="0.2">
      <c r="A294" s="3"/>
      <c r="B294" s="34"/>
      <c r="C294" s="5"/>
      <c r="D294" s="5"/>
      <c r="E294" s="12"/>
      <c r="F294" s="7"/>
      <c r="G294" s="6"/>
      <c r="H294" s="8"/>
      <c r="I294" s="6"/>
      <c r="J294" s="8"/>
    </row>
    <row r="295" spans="1:10" x14ac:dyDescent="0.2">
      <c r="A295" s="3"/>
      <c r="B295" s="34"/>
      <c r="C295" s="5"/>
      <c r="D295" s="5"/>
      <c r="E295" s="12"/>
      <c r="F295" s="7"/>
      <c r="G295" s="6"/>
      <c r="H295" s="8"/>
      <c r="I295" s="6"/>
      <c r="J295" s="8"/>
    </row>
    <row r="296" spans="1:10" x14ac:dyDescent="0.2">
      <c r="A296" s="3"/>
      <c r="B296" s="34"/>
      <c r="C296" s="5"/>
      <c r="D296" s="5"/>
      <c r="E296" s="12"/>
      <c r="F296" s="7"/>
      <c r="G296" s="6"/>
      <c r="H296" s="8"/>
      <c r="I296" s="6"/>
      <c r="J296" s="8"/>
    </row>
    <row r="297" spans="1:10" x14ac:dyDescent="0.2">
      <c r="A297" s="3"/>
      <c r="B297" s="34"/>
      <c r="C297" s="5"/>
      <c r="D297" s="5"/>
      <c r="E297" s="12"/>
      <c r="F297" s="7"/>
      <c r="G297" s="6"/>
      <c r="H297" s="8"/>
      <c r="I297" s="6"/>
      <c r="J297" s="8"/>
    </row>
    <row r="298" spans="1:10" x14ac:dyDescent="0.2">
      <c r="A298" s="3"/>
      <c r="B298" s="34"/>
      <c r="C298" s="5"/>
      <c r="D298" s="5"/>
      <c r="E298" s="12"/>
      <c r="F298" s="7"/>
      <c r="G298" s="6"/>
      <c r="H298" s="8"/>
      <c r="I298" s="6"/>
      <c r="J298" s="8"/>
    </row>
    <row r="299" spans="1:10" x14ac:dyDescent="0.2">
      <c r="A299" s="3"/>
      <c r="B299" s="34"/>
      <c r="C299" s="5"/>
      <c r="D299" s="5"/>
      <c r="E299" s="12"/>
      <c r="F299" s="7"/>
      <c r="G299" s="6"/>
      <c r="H299" s="8"/>
      <c r="I299" s="6"/>
      <c r="J299" s="8"/>
    </row>
    <row r="300" spans="1:10" x14ac:dyDescent="0.2">
      <c r="A300" s="3"/>
      <c r="B300" s="34"/>
      <c r="C300" s="5"/>
      <c r="D300" s="5"/>
      <c r="E300" s="12"/>
      <c r="F300" s="7"/>
      <c r="G300" s="6"/>
      <c r="H300" s="8"/>
      <c r="I300" s="6"/>
      <c r="J300" s="8"/>
    </row>
    <row r="301" spans="1:10" x14ac:dyDescent="0.2">
      <c r="A301" s="3"/>
      <c r="B301" s="34"/>
      <c r="C301" s="5"/>
      <c r="D301" s="5"/>
      <c r="E301" s="12"/>
      <c r="F301" s="7"/>
      <c r="G301" s="6"/>
      <c r="H301" s="8"/>
      <c r="I301" s="6"/>
      <c r="J301" s="8"/>
    </row>
    <row r="302" spans="1:10" x14ac:dyDescent="0.2">
      <c r="A302" s="3"/>
      <c r="B302" s="34"/>
      <c r="C302" s="5"/>
      <c r="D302" s="5"/>
      <c r="E302" s="12"/>
      <c r="F302" s="7"/>
      <c r="G302" s="6"/>
      <c r="H302" s="8"/>
      <c r="I302" s="6"/>
      <c r="J302" s="8"/>
    </row>
    <row r="303" spans="1:10" x14ac:dyDescent="0.2">
      <c r="A303" s="3"/>
      <c r="B303" s="34"/>
      <c r="C303" s="5"/>
      <c r="D303" s="5"/>
      <c r="E303" s="12"/>
      <c r="F303" s="7"/>
      <c r="G303" s="6"/>
      <c r="H303" s="8"/>
      <c r="I303" s="6"/>
      <c r="J303" s="8"/>
    </row>
    <row r="304" spans="1:10" x14ac:dyDescent="0.2">
      <c r="A304" s="3"/>
      <c r="B304" s="34"/>
      <c r="C304" s="5"/>
      <c r="D304" s="5"/>
      <c r="E304" s="12"/>
      <c r="F304" s="7"/>
      <c r="G304" s="6"/>
      <c r="H304" s="8"/>
      <c r="I304" s="6"/>
      <c r="J304" s="8"/>
    </row>
    <row r="305" spans="1:10" x14ac:dyDescent="0.2">
      <c r="A305" s="3"/>
      <c r="B305" s="34"/>
      <c r="C305" s="5"/>
      <c r="D305" s="5"/>
      <c r="E305" s="12"/>
      <c r="F305" s="7"/>
      <c r="G305" s="6"/>
      <c r="H305" s="8"/>
      <c r="I305" s="6"/>
      <c r="J305" s="8"/>
    </row>
    <row r="306" spans="1:10" x14ac:dyDescent="0.2">
      <c r="A306" s="3"/>
      <c r="B306" s="34"/>
      <c r="C306" s="5"/>
      <c r="D306" s="5"/>
      <c r="E306" s="12"/>
      <c r="F306" s="7"/>
      <c r="G306" s="6"/>
      <c r="H306" s="8"/>
      <c r="I306" s="6"/>
      <c r="J306" s="8"/>
    </row>
    <row r="307" spans="1:10" x14ac:dyDescent="0.2">
      <c r="A307" s="3"/>
      <c r="B307" s="34"/>
      <c r="C307" s="5"/>
      <c r="D307" s="5"/>
      <c r="E307" s="12"/>
      <c r="F307" s="7"/>
      <c r="G307" s="6"/>
      <c r="H307" s="8"/>
      <c r="I307" s="6"/>
      <c r="J307" s="8"/>
    </row>
    <row r="308" spans="1:10" x14ac:dyDescent="0.2">
      <c r="A308" s="3"/>
      <c r="B308" s="34"/>
      <c r="C308" s="5"/>
      <c r="D308" s="5"/>
      <c r="E308" s="12"/>
      <c r="F308" s="7"/>
      <c r="G308" s="6"/>
      <c r="H308" s="8"/>
      <c r="I308" s="6"/>
      <c r="J308" s="8"/>
    </row>
    <row r="309" spans="1:10" x14ac:dyDescent="0.2">
      <c r="A309" s="3"/>
      <c r="B309" s="34"/>
      <c r="C309" s="5"/>
      <c r="D309" s="5"/>
      <c r="E309" s="12"/>
      <c r="F309" s="7"/>
      <c r="G309" s="6"/>
      <c r="H309" s="8"/>
      <c r="I309" s="6"/>
      <c r="J309" s="8"/>
    </row>
    <row r="310" spans="1:10" x14ac:dyDescent="0.2">
      <c r="A310" s="3"/>
      <c r="B310" s="34"/>
      <c r="C310" s="5"/>
      <c r="D310" s="5"/>
      <c r="E310" s="12"/>
      <c r="F310" s="7"/>
      <c r="G310" s="6"/>
      <c r="H310" s="8"/>
      <c r="I310" s="6"/>
      <c r="J310" s="8"/>
    </row>
    <row r="311" spans="1:10" x14ac:dyDescent="0.2">
      <c r="A311" s="3"/>
      <c r="B311" s="34"/>
      <c r="C311" s="5"/>
      <c r="D311" s="5"/>
      <c r="E311" s="12"/>
      <c r="F311" s="7"/>
      <c r="G311" s="6"/>
      <c r="H311" s="8"/>
      <c r="I311" s="6"/>
      <c r="J311" s="8"/>
    </row>
    <row r="312" spans="1:10" x14ac:dyDescent="0.2">
      <c r="A312" s="3"/>
      <c r="B312" s="34"/>
      <c r="C312" s="5"/>
      <c r="D312" s="5"/>
      <c r="E312" s="12"/>
      <c r="F312" s="7"/>
      <c r="G312" s="6"/>
      <c r="H312" s="8"/>
      <c r="I312" s="6"/>
      <c r="J312" s="8"/>
    </row>
    <row r="313" spans="1:10" x14ac:dyDescent="0.2">
      <c r="A313" s="3"/>
      <c r="B313" s="34"/>
      <c r="C313" s="5"/>
      <c r="D313" s="5"/>
      <c r="E313" s="12"/>
      <c r="F313" s="7"/>
      <c r="G313" s="6"/>
      <c r="H313" s="8"/>
      <c r="I313" s="6"/>
      <c r="J313" s="8"/>
    </row>
    <row r="314" spans="1:10" x14ac:dyDescent="0.2">
      <c r="A314" s="3"/>
      <c r="B314" s="34"/>
      <c r="C314" s="5"/>
      <c r="D314" s="5"/>
      <c r="E314" s="12"/>
      <c r="F314" s="7"/>
      <c r="G314" s="6"/>
      <c r="H314" s="8"/>
      <c r="I314" s="6"/>
      <c r="J314" s="8"/>
    </row>
    <row r="315" spans="1:10" x14ac:dyDescent="0.2">
      <c r="A315" s="3"/>
      <c r="B315" s="34"/>
      <c r="C315" s="5"/>
      <c r="D315" s="5"/>
      <c r="E315" s="12"/>
      <c r="F315" s="7"/>
      <c r="G315" s="6"/>
      <c r="H315" s="8"/>
      <c r="I315" s="6"/>
      <c r="J315" s="8"/>
    </row>
    <row r="316" spans="1:10" x14ac:dyDescent="0.2">
      <c r="A316" s="3"/>
      <c r="B316" s="34"/>
      <c r="C316" s="5"/>
      <c r="D316" s="5"/>
      <c r="E316" s="12"/>
      <c r="F316" s="7"/>
      <c r="G316" s="6"/>
      <c r="H316" s="8"/>
      <c r="I316" s="6"/>
      <c r="J316" s="8"/>
    </row>
    <row r="317" spans="1:10" x14ac:dyDescent="0.2">
      <c r="A317" s="3"/>
      <c r="B317" s="34"/>
      <c r="C317" s="5"/>
      <c r="D317" s="5"/>
      <c r="E317" s="12"/>
      <c r="F317" s="7"/>
      <c r="G317" s="6"/>
      <c r="H317" s="8"/>
      <c r="I317" s="6"/>
      <c r="J317" s="8"/>
    </row>
    <row r="318" spans="1:10" x14ac:dyDescent="0.2">
      <c r="A318" s="3"/>
      <c r="B318" s="34"/>
      <c r="C318" s="5"/>
      <c r="D318" s="5"/>
      <c r="E318" s="12"/>
      <c r="F318" s="7"/>
      <c r="G318" s="6"/>
      <c r="H318" s="8"/>
      <c r="I318" s="6"/>
      <c r="J318" s="8"/>
    </row>
    <row r="319" spans="1:10" ht="17.25" x14ac:dyDescent="0.25">
      <c r="A319" s="9"/>
      <c r="B319" s="35"/>
      <c r="C319" s="10"/>
      <c r="D319" s="10"/>
      <c r="E319" s="10"/>
      <c r="F319" s="10"/>
      <c r="G319" s="10"/>
      <c r="H319" s="11"/>
      <c r="I319" s="10"/>
      <c r="J319" s="11"/>
    </row>
    <row r="320" spans="1:10" x14ac:dyDescent="0.2">
      <c r="A320" s="3"/>
      <c r="B320" s="34"/>
      <c r="C320" s="5"/>
      <c r="D320" s="5"/>
      <c r="E320" s="12"/>
      <c r="F320" s="7"/>
      <c r="G320" s="6"/>
      <c r="H320" s="8"/>
      <c r="I320" s="6"/>
      <c r="J320" s="8"/>
    </row>
    <row r="321" spans="1:10" x14ac:dyDescent="0.2">
      <c r="A321" s="3"/>
      <c r="B321" s="34"/>
      <c r="C321" s="5"/>
      <c r="D321" s="5"/>
      <c r="E321" s="12"/>
      <c r="F321" s="7"/>
      <c r="G321" s="6"/>
      <c r="H321" s="8"/>
      <c r="I321" s="6"/>
      <c r="J321" s="8"/>
    </row>
    <row r="322" spans="1:10" x14ac:dyDescent="0.2">
      <c r="A322" s="3"/>
      <c r="B322" s="34"/>
      <c r="C322" s="5"/>
      <c r="D322" s="5"/>
      <c r="E322" s="12"/>
      <c r="F322" s="7"/>
      <c r="G322" s="6"/>
      <c r="H322" s="8"/>
      <c r="I322" s="6"/>
      <c r="J322" s="8"/>
    </row>
    <row r="323" spans="1:10" x14ac:dyDescent="0.2">
      <c r="A323" s="3"/>
      <c r="B323" s="34"/>
      <c r="C323" s="5"/>
      <c r="D323" s="5"/>
      <c r="E323" s="12"/>
      <c r="F323" s="7"/>
      <c r="G323" s="6"/>
      <c r="H323" s="8"/>
      <c r="I323" s="6"/>
      <c r="J323" s="8"/>
    </row>
    <row r="324" spans="1:10" x14ac:dyDescent="0.2">
      <c r="A324" s="3"/>
      <c r="B324" s="34"/>
      <c r="C324" s="5"/>
      <c r="D324" s="5"/>
      <c r="E324" s="12"/>
      <c r="F324" s="7"/>
      <c r="G324" s="6"/>
      <c r="H324" s="8"/>
      <c r="I324" s="6"/>
      <c r="J324" s="8"/>
    </row>
    <row r="325" spans="1:10" x14ac:dyDescent="0.2">
      <c r="A325" s="3"/>
      <c r="B325" s="34"/>
      <c r="C325" s="5"/>
      <c r="D325" s="5"/>
      <c r="E325" s="12"/>
      <c r="F325" s="7"/>
      <c r="G325" s="6"/>
      <c r="H325" s="8"/>
      <c r="I325" s="6"/>
      <c r="J325" s="8"/>
    </row>
    <row r="326" spans="1:10" x14ac:dyDescent="0.2">
      <c r="A326" s="3"/>
      <c r="B326" s="34"/>
      <c r="C326" s="5"/>
      <c r="D326" s="5"/>
      <c r="E326" s="12"/>
      <c r="F326" s="7"/>
      <c r="G326" s="6"/>
      <c r="H326" s="8"/>
      <c r="I326" s="6"/>
      <c r="J326" s="8"/>
    </row>
    <row r="327" spans="1:10" x14ac:dyDescent="0.2">
      <c r="A327" s="3"/>
      <c r="B327" s="34"/>
      <c r="C327" s="5"/>
      <c r="D327" s="5"/>
      <c r="E327" s="12"/>
      <c r="F327" s="7"/>
      <c r="G327" s="6"/>
      <c r="H327" s="8"/>
      <c r="I327" s="6"/>
      <c r="J327" s="8"/>
    </row>
    <row r="328" spans="1:10" x14ac:dyDescent="0.2">
      <c r="A328" s="3"/>
      <c r="B328" s="34"/>
      <c r="C328" s="5"/>
      <c r="D328" s="5"/>
      <c r="E328" s="12"/>
      <c r="F328" s="7"/>
      <c r="G328" s="6"/>
      <c r="H328" s="8"/>
      <c r="I328" s="6"/>
      <c r="J328" s="8"/>
    </row>
    <row r="329" spans="1:10" x14ac:dyDescent="0.2">
      <c r="A329" s="3"/>
      <c r="B329" s="34"/>
      <c r="C329" s="5"/>
      <c r="D329" s="5"/>
      <c r="E329" s="12"/>
      <c r="F329" s="7"/>
      <c r="G329" s="6"/>
      <c r="H329" s="8"/>
      <c r="I329" s="6"/>
      <c r="J329" s="8"/>
    </row>
    <row r="330" spans="1:10" x14ac:dyDescent="0.2">
      <c r="A330" s="3"/>
      <c r="B330" s="34"/>
      <c r="C330" s="5"/>
      <c r="D330" s="5"/>
      <c r="E330" s="12"/>
      <c r="F330" s="7"/>
      <c r="G330" s="6"/>
      <c r="H330" s="8"/>
      <c r="I330" s="6"/>
      <c r="J330" s="8"/>
    </row>
    <row r="331" spans="1:10" x14ac:dyDescent="0.2">
      <c r="A331" s="3"/>
      <c r="B331" s="34"/>
      <c r="C331" s="5"/>
      <c r="D331" s="5"/>
      <c r="E331" s="12"/>
      <c r="F331" s="7"/>
      <c r="G331" s="6"/>
      <c r="H331" s="8"/>
      <c r="I331" s="6"/>
      <c r="J331" s="8"/>
    </row>
    <row r="332" spans="1:10" x14ac:dyDescent="0.2">
      <c r="A332" s="3"/>
      <c r="B332" s="34"/>
      <c r="C332" s="5"/>
      <c r="D332" s="5"/>
      <c r="E332" s="12"/>
      <c r="F332" s="7"/>
      <c r="G332" s="6"/>
      <c r="H332" s="8"/>
      <c r="I332" s="6"/>
      <c r="J332" s="8"/>
    </row>
    <row r="333" spans="1:10" x14ac:dyDescent="0.2">
      <c r="A333" s="3"/>
      <c r="B333" s="34"/>
      <c r="C333" s="5"/>
      <c r="D333" s="5"/>
      <c r="E333" s="12"/>
      <c r="F333" s="7"/>
      <c r="G333" s="6"/>
      <c r="H333" s="8"/>
      <c r="I333" s="6"/>
      <c r="J333" s="8"/>
    </row>
    <row r="334" spans="1:10" x14ac:dyDescent="0.2">
      <c r="A334" s="3"/>
      <c r="B334" s="34"/>
      <c r="C334" s="5"/>
      <c r="D334" s="5"/>
      <c r="E334" s="12"/>
      <c r="F334" s="7"/>
      <c r="G334" s="6"/>
      <c r="H334" s="8"/>
      <c r="I334" s="6"/>
      <c r="J334" s="8"/>
    </row>
    <row r="335" spans="1:10" x14ac:dyDescent="0.2">
      <c r="A335" s="3"/>
      <c r="B335" s="34"/>
      <c r="C335" s="5"/>
      <c r="D335" s="5"/>
      <c r="E335" s="12"/>
      <c r="F335" s="7"/>
      <c r="G335" s="6"/>
      <c r="H335" s="8"/>
      <c r="I335" s="6"/>
      <c r="J335" s="8"/>
    </row>
    <row r="336" spans="1:10" x14ac:dyDescent="0.2">
      <c r="A336" s="3"/>
      <c r="B336" s="34"/>
      <c r="C336" s="5"/>
      <c r="D336" s="5"/>
      <c r="E336" s="12"/>
      <c r="F336" s="7"/>
      <c r="G336" s="6"/>
      <c r="H336" s="8"/>
      <c r="I336" s="6"/>
      <c r="J336" s="8"/>
    </row>
    <row r="337" spans="1:10" x14ac:dyDescent="0.2">
      <c r="A337" s="3"/>
      <c r="B337" s="34"/>
      <c r="C337" s="5"/>
      <c r="D337" s="5"/>
      <c r="E337" s="12"/>
      <c r="F337" s="7"/>
      <c r="G337" s="6"/>
      <c r="H337" s="8"/>
      <c r="I337" s="6"/>
      <c r="J337" s="8"/>
    </row>
    <row r="338" spans="1:10" x14ac:dyDescent="0.2">
      <c r="A338" s="3"/>
      <c r="B338" s="34"/>
      <c r="C338" s="5"/>
      <c r="D338" s="5"/>
      <c r="E338" s="12"/>
      <c r="F338" s="7"/>
      <c r="G338" s="6"/>
      <c r="H338" s="8"/>
      <c r="I338" s="6"/>
      <c r="J338" s="8"/>
    </row>
    <row r="339" spans="1:10" x14ac:dyDescent="0.2">
      <c r="A339" s="3"/>
      <c r="B339" s="34"/>
      <c r="C339" s="5"/>
      <c r="D339" s="5"/>
      <c r="E339" s="12"/>
      <c r="F339" s="7"/>
      <c r="G339" s="6"/>
      <c r="H339" s="8"/>
      <c r="I339" s="6"/>
      <c r="J339" s="8"/>
    </row>
    <row r="340" spans="1:10" x14ac:dyDescent="0.2">
      <c r="A340" s="3"/>
      <c r="B340" s="34"/>
      <c r="C340" s="5"/>
      <c r="D340" s="5"/>
      <c r="E340" s="12"/>
      <c r="F340" s="7"/>
      <c r="G340" s="6"/>
      <c r="H340" s="8"/>
      <c r="I340" s="6"/>
      <c r="J340" s="8"/>
    </row>
    <row r="341" spans="1:10" x14ac:dyDescent="0.2">
      <c r="A341" s="3"/>
      <c r="B341" s="34"/>
      <c r="C341" s="5"/>
      <c r="D341" s="5"/>
      <c r="E341" s="12"/>
      <c r="F341" s="7"/>
      <c r="G341" s="6"/>
      <c r="H341" s="8"/>
      <c r="I341" s="6"/>
      <c r="J341" s="8"/>
    </row>
    <row r="342" spans="1:10" x14ac:dyDescent="0.2">
      <c r="A342" s="3"/>
      <c r="B342" s="34"/>
      <c r="C342" s="5"/>
      <c r="D342" s="5"/>
      <c r="E342" s="12"/>
      <c r="F342" s="7"/>
      <c r="G342" s="6"/>
      <c r="H342" s="8"/>
      <c r="I342" s="6"/>
      <c r="J342" s="8"/>
    </row>
    <row r="343" spans="1:10" x14ac:dyDescent="0.2">
      <c r="A343" s="3"/>
      <c r="B343" s="34"/>
      <c r="C343" s="5"/>
      <c r="D343" s="5"/>
      <c r="E343" s="12"/>
      <c r="F343" s="7"/>
      <c r="G343" s="6"/>
      <c r="H343" s="8"/>
      <c r="I343" s="6"/>
      <c r="J343" s="8"/>
    </row>
    <row r="344" spans="1:10" x14ac:dyDescent="0.2">
      <c r="A344" s="3"/>
      <c r="B344" s="34"/>
      <c r="C344" s="5"/>
      <c r="D344" s="5"/>
      <c r="E344" s="12"/>
      <c r="F344" s="7"/>
      <c r="G344" s="6"/>
      <c r="H344" s="8"/>
      <c r="I344" s="6"/>
      <c r="J344" s="8"/>
    </row>
    <row r="345" spans="1:10" x14ac:dyDescent="0.2">
      <c r="A345" s="3"/>
      <c r="B345" s="34"/>
      <c r="C345" s="5"/>
      <c r="D345" s="5"/>
      <c r="E345" s="12"/>
      <c r="F345" s="7"/>
      <c r="G345" s="6"/>
      <c r="H345" s="8"/>
      <c r="I345" s="6"/>
      <c r="J345" s="8"/>
    </row>
    <row r="346" spans="1:10" x14ac:dyDescent="0.2">
      <c r="A346" s="3"/>
      <c r="B346" s="34"/>
      <c r="C346" s="5"/>
      <c r="D346" s="5"/>
      <c r="E346" s="12"/>
      <c r="F346" s="7"/>
      <c r="G346" s="6"/>
      <c r="H346" s="8"/>
      <c r="I346" s="6"/>
      <c r="J346" s="8"/>
    </row>
    <row r="347" spans="1:10" x14ac:dyDescent="0.2">
      <c r="A347" s="3"/>
      <c r="B347" s="34"/>
      <c r="C347" s="5"/>
      <c r="D347" s="5"/>
      <c r="E347" s="12"/>
      <c r="F347" s="7"/>
      <c r="G347" s="6"/>
      <c r="H347" s="8"/>
      <c r="I347" s="6"/>
      <c r="J347" s="8"/>
    </row>
    <row r="348" spans="1:10" x14ac:dyDescent="0.2">
      <c r="A348" s="3"/>
      <c r="B348" s="34"/>
      <c r="C348" s="5"/>
      <c r="D348" s="5"/>
      <c r="E348" s="12"/>
      <c r="F348" s="7"/>
      <c r="G348" s="6"/>
      <c r="H348" s="8"/>
      <c r="I348" s="6"/>
      <c r="J348" s="8"/>
    </row>
    <row r="349" spans="1:10" x14ac:dyDescent="0.2">
      <c r="A349" s="3"/>
      <c r="B349" s="34"/>
      <c r="C349" s="5"/>
      <c r="D349" s="5"/>
      <c r="E349" s="12"/>
      <c r="F349" s="7"/>
      <c r="G349" s="6"/>
      <c r="H349" s="8"/>
      <c r="I349" s="6"/>
      <c r="J349" s="8"/>
    </row>
    <row r="350" spans="1:10" x14ac:dyDescent="0.2">
      <c r="A350" s="3"/>
      <c r="B350" s="34"/>
      <c r="C350" s="5"/>
      <c r="D350" s="5"/>
      <c r="E350" s="12"/>
      <c r="F350" s="7"/>
      <c r="G350" s="6"/>
      <c r="H350" s="8"/>
      <c r="I350" s="6"/>
      <c r="J350" s="8"/>
    </row>
    <row r="351" spans="1:10" x14ac:dyDescent="0.2">
      <c r="A351" s="3"/>
      <c r="B351" s="34"/>
      <c r="C351" s="5"/>
      <c r="D351" s="5"/>
      <c r="E351" s="12"/>
      <c r="F351" s="7"/>
      <c r="G351" s="6"/>
      <c r="H351" s="8"/>
      <c r="I351" s="6"/>
      <c r="J351" s="8"/>
    </row>
    <row r="352" spans="1:10" x14ac:dyDescent="0.2">
      <c r="A352" s="3"/>
      <c r="B352" s="34"/>
      <c r="C352" s="5"/>
      <c r="D352" s="5"/>
      <c r="E352" s="12"/>
      <c r="F352" s="7"/>
      <c r="G352" s="6"/>
      <c r="H352" s="8"/>
      <c r="I352" s="6"/>
      <c r="J352" s="8"/>
    </row>
    <row r="353" spans="1:10" x14ac:dyDescent="0.2">
      <c r="A353" s="3"/>
      <c r="B353" s="34"/>
      <c r="C353" s="5"/>
      <c r="D353" s="5"/>
      <c r="E353" s="12"/>
      <c r="F353" s="7"/>
      <c r="G353" s="6"/>
      <c r="H353" s="8"/>
      <c r="I353" s="6"/>
      <c r="J353" s="8"/>
    </row>
    <row r="354" spans="1:10" x14ac:dyDescent="0.2">
      <c r="A354" s="3"/>
      <c r="B354" s="34"/>
      <c r="C354" s="5"/>
      <c r="D354" s="5"/>
      <c r="E354" s="12"/>
      <c r="F354" s="7"/>
      <c r="G354" s="6"/>
      <c r="H354" s="8"/>
      <c r="I354" s="6"/>
      <c r="J354" s="8"/>
    </row>
    <row r="355" spans="1:10" x14ac:dyDescent="0.2">
      <c r="A355" s="3"/>
      <c r="B355" s="34"/>
      <c r="C355" s="5"/>
      <c r="D355" s="5"/>
      <c r="E355" s="12"/>
      <c r="F355" s="7"/>
      <c r="G355" s="6"/>
      <c r="H355" s="8"/>
      <c r="I355" s="6"/>
      <c r="J355" s="8"/>
    </row>
    <row r="356" spans="1:10" x14ac:dyDescent="0.2">
      <c r="A356" s="3"/>
      <c r="B356" s="34"/>
      <c r="C356" s="5"/>
      <c r="D356" s="5"/>
      <c r="E356" s="12"/>
      <c r="F356" s="7"/>
      <c r="G356" s="6"/>
      <c r="H356" s="8"/>
      <c r="I356" s="6"/>
      <c r="J356" s="8"/>
    </row>
    <row r="357" spans="1:10" x14ac:dyDescent="0.2">
      <c r="A357" s="3"/>
      <c r="B357" s="34"/>
      <c r="C357" s="5"/>
      <c r="D357" s="5"/>
      <c r="E357" s="12"/>
      <c r="F357" s="7"/>
      <c r="G357" s="6"/>
      <c r="H357" s="8"/>
      <c r="I357" s="6"/>
      <c r="J357" s="8"/>
    </row>
    <row r="358" spans="1:10" x14ac:dyDescent="0.2">
      <c r="A358" s="3"/>
      <c r="B358" s="34"/>
      <c r="C358" s="5"/>
      <c r="D358" s="5"/>
      <c r="E358" s="12"/>
      <c r="F358" s="7"/>
      <c r="G358" s="6"/>
      <c r="H358" s="8"/>
      <c r="I358" s="6"/>
      <c r="J358" s="8"/>
    </row>
  </sheetData>
  <mergeCells count="20">
    <mergeCell ref="J45:J46"/>
    <mergeCell ref="A12:J12"/>
    <mergeCell ref="A14:J14"/>
    <mergeCell ref="A1:J3"/>
    <mergeCell ref="A6:B6"/>
    <mergeCell ref="A10:B10"/>
    <mergeCell ref="A11:B11"/>
    <mergeCell ref="A7:B7"/>
    <mergeCell ref="A8:B8"/>
    <mergeCell ref="A9:B9"/>
    <mergeCell ref="A49:I49"/>
    <mergeCell ref="A54:I54"/>
    <mergeCell ref="E59:F59"/>
    <mergeCell ref="G45:G46"/>
    <mergeCell ref="A50:I50"/>
    <mergeCell ref="A51:I51"/>
    <mergeCell ref="A52:I52"/>
    <mergeCell ref="H45:H46"/>
    <mergeCell ref="I45:I46"/>
    <mergeCell ref="C47:D47"/>
  </mergeCells>
  <pageMargins left="0.7" right="0.7" top="0.75" bottom="0.75" header="0.3" footer="0.3"/>
  <pageSetup paperSize="9"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7ECFF"/>
    <pageSetUpPr fitToPage="1"/>
  </sheetPr>
  <dimension ref="A1:K1524"/>
  <sheetViews>
    <sheetView topLeftCell="A43" workbookViewId="0">
      <selection activeCell="B56" sqref="B56"/>
    </sheetView>
  </sheetViews>
  <sheetFormatPr defaultRowHeight="15" x14ac:dyDescent="0.25"/>
  <cols>
    <col min="1" max="1" width="26.7109375" style="13" customWidth="1"/>
    <col min="2" max="2" width="30.7109375" customWidth="1"/>
    <col min="3" max="4" width="26.7109375" customWidth="1"/>
    <col min="5" max="5" width="11.7109375" style="87" customWidth="1"/>
    <col min="6" max="6" width="3.7109375" style="87" customWidth="1"/>
    <col min="7" max="10" width="11.7109375" customWidth="1"/>
  </cols>
  <sheetData>
    <row r="1" spans="1:11" ht="15" customHeight="1" x14ac:dyDescent="0.25">
      <c r="A1" s="266" t="s">
        <v>45</v>
      </c>
      <c r="B1" s="266"/>
      <c r="C1" s="266"/>
      <c r="D1" s="266"/>
      <c r="E1" s="266"/>
      <c r="F1" s="266"/>
      <c r="G1" s="266"/>
      <c r="H1" s="266"/>
      <c r="I1" s="266"/>
      <c r="J1" s="266"/>
    </row>
    <row r="2" spans="1:11" ht="15" customHeight="1" x14ac:dyDescent="0.25">
      <c r="A2" s="266"/>
      <c r="B2" s="266"/>
      <c r="C2" s="266"/>
      <c r="D2" s="266"/>
      <c r="E2" s="266"/>
      <c r="F2" s="266"/>
      <c r="G2" s="266"/>
      <c r="H2" s="266"/>
      <c r="I2" s="266"/>
      <c r="J2" s="266"/>
    </row>
    <row r="3" spans="1:11" ht="15" customHeight="1" x14ac:dyDescent="0.25">
      <c r="A3" s="266"/>
      <c r="B3" s="266"/>
      <c r="C3" s="266"/>
      <c r="D3" s="266"/>
      <c r="E3" s="266"/>
      <c r="F3" s="266"/>
      <c r="G3" s="266"/>
      <c r="H3" s="266"/>
      <c r="I3" s="266"/>
      <c r="J3" s="266"/>
    </row>
    <row r="4" spans="1:11" s="21" customFormat="1" ht="15" customHeight="1" x14ac:dyDescent="0.25">
      <c r="A4" s="18" t="s">
        <v>46</v>
      </c>
      <c r="B4" s="18"/>
      <c r="C4" s="18"/>
      <c r="D4" s="18"/>
      <c r="E4" s="86"/>
      <c r="F4" s="86"/>
      <c r="G4" s="18"/>
      <c r="H4" s="18"/>
      <c r="I4" s="18"/>
      <c r="J4" s="18"/>
    </row>
    <row r="5" spans="1:11" s="21" customFormat="1" ht="15" customHeight="1" x14ac:dyDescent="0.25">
      <c r="A5" s="18"/>
      <c r="B5" s="18"/>
      <c r="C5" s="18"/>
      <c r="D5" s="18"/>
      <c r="E5" s="86"/>
      <c r="F5" s="86"/>
      <c r="G5" s="18"/>
      <c r="H5" s="18"/>
      <c r="I5" s="18"/>
      <c r="J5" s="18"/>
    </row>
    <row r="6" spans="1:11" s="93" customFormat="1" ht="15" customHeight="1" x14ac:dyDescent="0.25">
      <c r="A6" s="251" t="s">
        <v>118</v>
      </c>
      <c r="B6" s="251"/>
      <c r="C6" s="132"/>
      <c r="D6" s="132"/>
      <c r="E6" s="133"/>
      <c r="F6" s="133"/>
      <c r="G6" s="132"/>
      <c r="H6" s="132"/>
      <c r="I6" s="132"/>
      <c r="J6" s="132"/>
    </row>
    <row r="7" spans="1:11" s="93" customFormat="1" ht="15" customHeight="1" x14ac:dyDescent="0.25">
      <c r="A7" s="251" t="s">
        <v>194</v>
      </c>
      <c r="B7" s="251"/>
      <c r="C7" s="132"/>
      <c r="D7" s="132"/>
      <c r="E7" s="133"/>
      <c r="F7" s="133"/>
      <c r="G7" s="132"/>
      <c r="H7" s="132"/>
      <c r="I7" s="132"/>
      <c r="J7" s="132"/>
    </row>
    <row r="8" spans="1:11" s="93" customFormat="1" ht="15" customHeight="1" x14ac:dyDescent="0.25">
      <c r="A8" s="251" t="s">
        <v>195</v>
      </c>
      <c r="B8" s="251"/>
      <c r="C8" s="132"/>
      <c r="D8" s="132"/>
      <c r="E8" s="133"/>
      <c r="F8" s="133"/>
      <c r="G8" s="132"/>
      <c r="H8" s="132"/>
      <c r="I8" s="132"/>
      <c r="J8" s="132"/>
    </row>
    <row r="9" spans="1:11" s="93" customFormat="1" ht="15" customHeight="1" x14ac:dyDescent="0.25">
      <c r="A9" s="251" t="s">
        <v>196</v>
      </c>
      <c r="B9" s="251"/>
      <c r="C9" s="132"/>
      <c r="D9" s="132"/>
      <c r="E9" s="133"/>
      <c r="F9" s="133"/>
      <c r="G9" s="132"/>
      <c r="H9" s="132"/>
      <c r="I9" s="132"/>
      <c r="J9" s="132"/>
    </row>
    <row r="10" spans="1:11" s="93" customFormat="1" ht="15" customHeight="1" x14ac:dyDescent="0.25">
      <c r="A10" s="251" t="s">
        <v>197</v>
      </c>
      <c r="B10" s="251"/>
      <c r="C10" s="132"/>
      <c r="D10" s="132"/>
      <c r="E10" s="133"/>
      <c r="F10" s="133"/>
      <c r="G10" s="132"/>
      <c r="H10" s="132"/>
      <c r="I10" s="132"/>
      <c r="J10" s="132"/>
    </row>
    <row r="11" spans="1:11" s="93" customFormat="1" ht="15" customHeight="1" x14ac:dyDescent="0.25">
      <c r="A11" s="251" t="s">
        <v>145</v>
      </c>
      <c r="B11" s="251"/>
      <c r="C11" s="132"/>
      <c r="D11" s="132"/>
      <c r="E11" s="133"/>
      <c r="F11" s="133"/>
      <c r="G11" s="132"/>
      <c r="H11" s="132"/>
      <c r="I11" s="132"/>
      <c r="J11" s="132"/>
    </row>
    <row r="12" spans="1:11" ht="30" customHeight="1" thickBot="1" x14ac:dyDescent="0.3">
      <c r="A12" s="261" t="s">
        <v>124</v>
      </c>
      <c r="B12" s="262"/>
      <c r="C12" s="262"/>
      <c r="D12" s="262"/>
      <c r="E12" s="262"/>
      <c r="F12" s="262"/>
      <c r="G12" s="262"/>
      <c r="H12" s="262"/>
      <c r="I12" s="262"/>
      <c r="J12" s="262"/>
    </row>
    <row r="13" spans="1:11" ht="90" customHeight="1" thickBot="1" x14ac:dyDescent="0.3">
      <c r="A13" s="56" t="s">
        <v>11</v>
      </c>
      <c r="B13" s="56" t="s">
        <v>10</v>
      </c>
      <c r="C13" s="56" t="s">
        <v>13</v>
      </c>
      <c r="D13" s="56" t="s">
        <v>12</v>
      </c>
      <c r="E13" s="56" t="s">
        <v>6</v>
      </c>
      <c r="F13" s="56" t="s">
        <v>4</v>
      </c>
      <c r="G13" s="54" t="s">
        <v>7</v>
      </c>
      <c r="H13" s="54" t="s">
        <v>8</v>
      </c>
      <c r="I13" s="55" t="s">
        <v>72</v>
      </c>
      <c r="J13" s="56" t="s">
        <v>9</v>
      </c>
    </row>
    <row r="14" spans="1:11" ht="17.25" x14ac:dyDescent="0.25">
      <c r="A14" s="277" t="s">
        <v>42</v>
      </c>
      <c r="B14" s="278"/>
      <c r="C14" s="278"/>
      <c r="D14" s="278"/>
      <c r="E14" s="278"/>
      <c r="F14" s="278"/>
      <c r="G14" s="278"/>
      <c r="H14" s="278"/>
      <c r="I14" s="278"/>
      <c r="J14" s="278"/>
      <c r="K14" s="19"/>
    </row>
    <row r="15" spans="1:11" ht="42" customHeight="1" x14ac:dyDescent="0.25">
      <c r="A15" s="115" t="s">
        <v>87</v>
      </c>
      <c r="B15" s="61" t="s">
        <v>494</v>
      </c>
      <c r="C15" s="103" t="s">
        <v>25</v>
      </c>
      <c r="D15" s="103" t="s">
        <v>25</v>
      </c>
      <c r="E15" s="125">
        <v>600</v>
      </c>
      <c r="F15" s="131" t="s">
        <v>5</v>
      </c>
      <c r="G15" s="102" t="s">
        <v>25</v>
      </c>
      <c r="H15" s="101" t="e">
        <f t="shared" ref="H15:H53" si="0">SUM(E15*G15)</f>
        <v>#VALUE!</v>
      </c>
      <c r="I15" s="102" t="s">
        <v>25</v>
      </c>
      <c r="J15" s="101" t="e">
        <f t="shared" ref="J15:J51" si="1">SUM(E15*G15)+(H15/100*I15)</f>
        <v>#VALUE!</v>
      </c>
      <c r="K15" s="8"/>
    </row>
    <row r="16" spans="1:11" ht="48.75" customHeight="1" x14ac:dyDescent="0.25">
      <c r="A16" s="115" t="s">
        <v>193</v>
      </c>
      <c r="B16" s="122" t="s">
        <v>493</v>
      </c>
      <c r="C16" s="103" t="s">
        <v>25</v>
      </c>
      <c r="D16" s="103" t="s">
        <v>25</v>
      </c>
      <c r="E16" s="129">
        <v>5000</v>
      </c>
      <c r="F16" s="110" t="s">
        <v>56</v>
      </c>
      <c r="G16" s="102" t="s">
        <v>25</v>
      </c>
      <c r="H16" s="101" t="e">
        <f t="shared" si="0"/>
        <v>#VALUE!</v>
      </c>
      <c r="I16" s="102" t="s">
        <v>25</v>
      </c>
      <c r="J16" s="101" t="e">
        <f t="shared" si="1"/>
        <v>#VALUE!</v>
      </c>
    </row>
    <row r="17" spans="1:11" ht="22.5" x14ac:dyDescent="0.25">
      <c r="A17" s="128" t="s">
        <v>59</v>
      </c>
      <c r="B17" s="127" t="s">
        <v>192</v>
      </c>
      <c r="C17" s="126" t="s">
        <v>25</v>
      </c>
      <c r="D17" s="126" t="s">
        <v>25</v>
      </c>
      <c r="E17" s="125">
        <v>3500</v>
      </c>
      <c r="F17" s="74" t="s">
        <v>43</v>
      </c>
      <c r="G17" s="113" t="s">
        <v>25</v>
      </c>
      <c r="H17" s="101" t="e">
        <f t="shared" si="0"/>
        <v>#VALUE!</v>
      </c>
      <c r="I17" s="113" t="s">
        <v>25</v>
      </c>
      <c r="J17" s="101" t="e">
        <f t="shared" si="1"/>
        <v>#VALUE!</v>
      </c>
    </row>
    <row r="18" spans="1:11" ht="22.5" x14ac:dyDescent="0.25">
      <c r="A18" s="115" t="s">
        <v>439</v>
      </c>
      <c r="B18" s="61" t="s">
        <v>495</v>
      </c>
      <c r="C18" s="103" t="s">
        <v>25</v>
      </c>
      <c r="D18" s="103" t="s">
        <v>25</v>
      </c>
      <c r="E18" s="111">
        <v>3500</v>
      </c>
      <c r="F18" s="124" t="s">
        <v>43</v>
      </c>
      <c r="G18" s="102" t="s">
        <v>25</v>
      </c>
      <c r="H18" s="101" t="e">
        <f t="shared" si="0"/>
        <v>#VALUE!</v>
      </c>
      <c r="I18" s="113" t="s">
        <v>25</v>
      </c>
      <c r="J18" s="101" t="e">
        <f t="shared" si="1"/>
        <v>#VALUE!</v>
      </c>
      <c r="K18" s="8"/>
    </row>
    <row r="19" spans="1:11" ht="33.75" x14ac:dyDescent="0.25">
      <c r="A19" s="115" t="s">
        <v>112</v>
      </c>
      <c r="B19" s="122" t="s">
        <v>496</v>
      </c>
      <c r="C19" s="103" t="s">
        <v>25</v>
      </c>
      <c r="D19" s="103" t="s">
        <v>25</v>
      </c>
      <c r="E19" s="111">
        <v>500</v>
      </c>
      <c r="F19" s="121" t="s">
        <v>5</v>
      </c>
      <c r="G19" s="102" t="s">
        <v>25</v>
      </c>
      <c r="H19" s="101" t="e">
        <f t="shared" si="0"/>
        <v>#VALUE!</v>
      </c>
      <c r="I19" s="113" t="s">
        <v>25</v>
      </c>
      <c r="J19" s="123" t="e">
        <f t="shared" si="1"/>
        <v>#VALUE!</v>
      </c>
      <c r="K19" s="6"/>
    </row>
    <row r="20" spans="1:11" ht="45" x14ac:dyDescent="0.25">
      <c r="A20" s="115" t="s">
        <v>191</v>
      </c>
      <c r="B20" s="122" t="s">
        <v>113</v>
      </c>
      <c r="C20" s="103" t="s">
        <v>25</v>
      </c>
      <c r="D20" s="103" t="s">
        <v>25</v>
      </c>
      <c r="E20" s="111">
        <v>30</v>
      </c>
      <c r="F20" s="121" t="s">
        <v>5</v>
      </c>
      <c r="G20" s="102" t="s">
        <v>25</v>
      </c>
      <c r="H20" s="101" t="e">
        <f t="shared" si="0"/>
        <v>#VALUE!</v>
      </c>
      <c r="I20" s="113" t="s">
        <v>25</v>
      </c>
      <c r="J20" s="101" t="e">
        <f t="shared" si="1"/>
        <v>#VALUE!</v>
      </c>
    </row>
    <row r="21" spans="1:11" ht="33.75" x14ac:dyDescent="0.25">
      <c r="A21" s="115" t="s">
        <v>190</v>
      </c>
      <c r="B21" s="122" t="s">
        <v>189</v>
      </c>
      <c r="C21" s="103" t="s">
        <v>25</v>
      </c>
      <c r="D21" s="103" t="s">
        <v>25</v>
      </c>
      <c r="E21" s="111">
        <v>300</v>
      </c>
      <c r="F21" s="121" t="s">
        <v>5</v>
      </c>
      <c r="G21" s="102" t="s">
        <v>25</v>
      </c>
      <c r="H21" s="101" t="e">
        <f t="shared" si="0"/>
        <v>#VALUE!</v>
      </c>
      <c r="I21" s="113" t="s">
        <v>25</v>
      </c>
      <c r="J21" s="101" t="e">
        <f t="shared" si="1"/>
        <v>#VALUE!</v>
      </c>
    </row>
    <row r="22" spans="1:11" x14ac:dyDescent="0.25">
      <c r="A22" s="115" t="s">
        <v>188</v>
      </c>
      <c r="B22" s="122" t="s">
        <v>497</v>
      </c>
      <c r="C22" s="103" t="s">
        <v>25</v>
      </c>
      <c r="D22" s="103" t="s">
        <v>25</v>
      </c>
      <c r="E22" s="111">
        <v>320</v>
      </c>
      <c r="F22" s="121" t="s">
        <v>5</v>
      </c>
      <c r="G22" s="102" t="s">
        <v>25</v>
      </c>
      <c r="H22" s="101" t="e">
        <f t="shared" si="0"/>
        <v>#VALUE!</v>
      </c>
      <c r="I22" s="113" t="s">
        <v>25</v>
      </c>
      <c r="J22" s="101" t="e">
        <f t="shared" si="1"/>
        <v>#VALUE!</v>
      </c>
    </row>
    <row r="23" spans="1:11" ht="45" x14ac:dyDescent="0.25">
      <c r="A23" s="115" t="s">
        <v>114</v>
      </c>
      <c r="B23" s="122" t="s">
        <v>498</v>
      </c>
      <c r="C23" s="103" t="s">
        <v>25</v>
      </c>
      <c r="D23" s="103" t="s">
        <v>25</v>
      </c>
      <c r="E23" s="120">
        <v>600</v>
      </c>
      <c r="F23" s="119" t="s">
        <v>56</v>
      </c>
      <c r="G23" s="113" t="s">
        <v>25</v>
      </c>
      <c r="H23" s="101" t="e">
        <f t="shared" si="0"/>
        <v>#VALUE!</v>
      </c>
      <c r="I23" s="102" t="s">
        <v>25</v>
      </c>
      <c r="J23" s="101" t="e">
        <f t="shared" si="1"/>
        <v>#VALUE!</v>
      </c>
    </row>
    <row r="24" spans="1:11" ht="56.25" x14ac:dyDescent="0.25">
      <c r="A24" s="115" t="s">
        <v>500</v>
      </c>
      <c r="B24" s="122" t="s">
        <v>499</v>
      </c>
      <c r="C24" s="103" t="s">
        <v>25</v>
      </c>
      <c r="D24" s="103" t="s">
        <v>25</v>
      </c>
      <c r="E24" s="120">
        <v>1000</v>
      </c>
      <c r="F24" s="119" t="s">
        <v>56</v>
      </c>
      <c r="G24" s="113" t="s">
        <v>25</v>
      </c>
      <c r="H24" s="101" t="e">
        <f t="shared" si="0"/>
        <v>#VALUE!</v>
      </c>
      <c r="I24" s="102" t="s">
        <v>25</v>
      </c>
      <c r="J24" s="101" t="e">
        <f t="shared" si="1"/>
        <v>#VALUE!</v>
      </c>
    </row>
    <row r="25" spans="1:11" ht="45" x14ac:dyDescent="0.25">
      <c r="A25" s="115" t="s">
        <v>88</v>
      </c>
      <c r="B25" s="61" t="s">
        <v>501</v>
      </c>
      <c r="C25" s="103" t="s">
        <v>25</v>
      </c>
      <c r="D25" s="103" t="s">
        <v>25</v>
      </c>
      <c r="E25" s="120">
        <v>2100</v>
      </c>
      <c r="F25" s="119" t="s">
        <v>56</v>
      </c>
      <c r="G25" s="113" t="s">
        <v>25</v>
      </c>
      <c r="H25" s="101" t="e">
        <f t="shared" si="0"/>
        <v>#VALUE!</v>
      </c>
      <c r="I25" s="102" t="s">
        <v>25</v>
      </c>
      <c r="J25" s="101" t="e">
        <f t="shared" si="1"/>
        <v>#VALUE!</v>
      </c>
    </row>
    <row r="26" spans="1:11" ht="56.25" x14ac:dyDescent="0.25">
      <c r="A26" s="115" t="s">
        <v>115</v>
      </c>
      <c r="B26" s="61" t="s">
        <v>502</v>
      </c>
      <c r="C26" s="103" t="s">
        <v>25</v>
      </c>
      <c r="D26" s="103" t="s">
        <v>25</v>
      </c>
      <c r="E26" s="120">
        <v>1000</v>
      </c>
      <c r="F26" s="119" t="s">
        <v>58</v>
      </c>
      <c r="G26" s="113" t="s">
        <v>25</v>
      </c>
      <c r="H26" s="101" t="e">
        <f t="shared" si="0"/>
        <v>#VALUE!</v>
      </c>
      <c r="I26" s="102" t="s">
        <v>25</v>
      </c>
      <c r="J26" s="101" t="e">
        <f t="shared" si="1"/>
        <v>#VALUE!</v>
      </c>
    </row>
    <row r="27" spans="1:11" ht="45" x14ac:dyDescent="0.25">
      <c r="A27" s="115" t="s">
        <v>450</v>
      </c>
      <c r="B27" s="61" t="s">
        <v>503</v>
      </c>
      <c r="C27" s="103" t="s">
        <v>25</v>
      </c>
      <c r="D27" s="103" t="s">
        <v>25</v>
      </c>
      <c r="E27" s="114">
        <v>150</v>
      </c>
      <c r="F27" s="74" t="s">
        <v>56</v>
      </c>
      <c r="G27" s="113" t="s">
        <v>25</v>
      </c>
      <c r="H27" s="101" t="e">
        <f t="shared" si="0"/>
        <v>#VALUE!</v>
      </c>
      <c r="I27" s="102" t="s">
        <v>25</v>
      </c>
      <c r="J27" s="101" t="e">
        <f t="shared" si="1"/>
        <v>#VALUE!</v>
      </c>
      <c r="K27" s="8"/>
    </row>
    <row r="28" spans="1:11" ht="45" x14ac:dyDescent="0.25">
      <c r="A28" s="115" t="s">
        <v>116</v>
      </c>
      <c r="B28" s="61" t="s">
        <v>504</v>
      </c>
      <c r="C28" s="103" t="s">
        <v>25</v>
      </c>
      <c r="D28" s="103" t="s">
        <v>25</v>
      </c>
      <c r="E28" s="118">
        <v>500</v>
      </c>
      <c r="F28" s="116" t="s">
        <v>56</v>
      </c>
      <c r="G28" s="113" t="s">
        <v>25</v>
      </c>
      <c r="H28" s="101" t="e">
        <f t="shared" si="0"/>
        <v>#VALUE!</v>
      </c>
      <c r="I28" s="102" t="s">
        <v>25</v>
      </c>
      <c r="J28" s="101" t="e">
        <f t="shared" si="1"/>
        <v>#VALUE!</v>
      </c>
    </row>
    <row r="29" spans="1:11" x14ac:dyDescent="0.25">
      <c r="A29" s="115" t="s">
        <v>187</v>
      </c>
      <c r="B29" s="61" t="s">
        <v>505</v>
      </c>
      <c r="C29" s="103" t="s">
        <v>25</v>
      </c>
      <c r="D29" s="103" t="s">
        <v>25</v>
      </c>
      <c r="E29" s="114">
        <v>1200</v>
      </c>
      <c r="F29" s="74" t="s">
        <v>56</v>
      </c>
      <c r="G29" s="113" t="s">
        <v>25</v>
      </c>
      <c r="H29" s="101" t="e">
        <f t="shared" si="0"/>
        <v>#VALUE!</v>
      </c>
      <c r="I29" s="102" t="s">
        <v>25</v>
      </c>
      <c r="J29" s="101" t="e">
        <f t="shared" si="1"/>
        <v>#VALUE!</v>
      </c>
      <c r="K29" s="8"/>
    </row>
    <row r="30" spans="1:11" x14ac:dyDescent="0.25">
      <c r="A30" s="115" t="s">
        <v>512</v>
      </c>
      <c r="B30" s="61" t="s">
        <v>506</v>
      </c>
      <c r="C30" s="103" t="s">
        <v>25</v>
      </c>
      <c r="D30" s="103" t="s">
        <v>25</v>
      </c>
      <c r="E30" s="114">
        <v>600</v>
      </c>
      <c r="F30" s="74" t="s">
        <v>56</v>
      </c>
      <c r="G30" s="113" t="s">
        <v>25</v>
      </c>
      <c r="H30" s="101" t="e">
        <f t="shared" si="0"/>
        <v>#VALUE!</v>
      </c>
      <c r="I30" s="102" t="s">
        <v>25</v>
      </c>
      <c r="J30" s="101" t="e">
        <f t="shared" si="1"/>
        <v>#VALUE!</v>
      </c>
      <c r="K30" s="8"/>
    </row>
    <row r="31" spans="1:11" x14ac:dyDescent="0.25">
      <c r="A31" s="115" t="s">
        <v>512</v>
      </c>
      <c r="B31" s="122" t="s">
        <v>507</v>
      </c>
      <c r="C31" s="103" t="s">
        <v>25</v>
      </c>
      <c r="D31" s="103" t="s">
        <v>25</v>
      </c>
      <c r="E31" s="130">
        <v>600</v>
      </c>
      <c r="F31" s="121" t="s">
        <v>56</v>
      </c>
      <c r="G31" s="113" t="s">
        <v>25</v>
      </c>
      <c r="H31" s="101" t="e">
        <f t="shared" si="0"/>
        <v>#VALUE!</v>
      </c>
      <c r="I31" s="102" t="s">
        <v>25</v>
      </c>
      <c r="J31" s="101" t="e">
        <f t="shared" si="1"/>
        <v>#VALUE!</v>
      </c>
    </row>
    <row r="32" spans="1:11" x14ac:dyDescent="0.25">
      <c r="A32" s="115" t="s">
        <v>185</v>
      </c>
      <c r="B32" s="122" t="s">
        <v>186</v>
      </c>
      <c r="C32" s="103" t="s">
        <v>25</v>
      </c>
      <c r="D32" s="103" t="s">
        <v>25</v>
      </c>
      <c r="E32" s="130">
        <v>90</v>
      </c>
      <c r="F32" s="121" t="s">
        <v>5</v>
      </c>
      <c r="G32" s="113" t="s">
        <v>25</v>
      </c>
      <c r="H32" s="101" t="e">
        <f t="shared" si="0"/>
        <v>#VALUE!</v>
      </c>
      <c r="I32" s="102" t="s">
        <v>25</v>
      </c>
      <c r="J32" s="101" t="e">
        <f t="shared" si="1"/>
        <v>#VALUE!</v>
      </c>
    </row>
    <row r="33" spans="1:11" x14ac:dyDescent="0.25">
      <c r="A33" s="115" t="s">
        <v>185</v>
      </c>
      <c r="B33" s="122" t="s">
        <v>508</v>
      </c>
      <c r="C33" s="103" t="s">
        <v>25</v>
      </c>
      <c r="D33" s="103" t="s">
        <v>25</v>
      </c>
      <c r="E33" s="130">
        <v>700</v>
      </c>
      <c r="F33" s="121" t="s">
        <v>56</v>
      </c>
      <c r="G33" s="113" t="s">
        <v>25</v>
      </c>
      <c r="H33" s="101" t="e">
        <f t="shared" si="0"/>
        <v>#VALUE!</v>
      </c>
      <c r="I33" s="102" t="s">
        <v>25</v>
      </c>
      <c r="J33" s="101" t="e">
        <f t="shared" si="1"/>
        <v>#VALUE!</v>
      </c>
    </row>
    <row r="34" spans="1:11" ht="45" x14ac:dyDescent="0.25">
      <c r="A34" s="115" t="s">
        <v>184</v>
      </c>
      <c r="B34" s="61" t="s">
        <v>509</v>
      </c>
      <c r="C34" s="103" t="s">
        <v>25</v>
      </c>
      <c r="D34" s="103" t="s">
        <v>25</v>
      </c>
      <c r="E34" s="130">
        <v>200</v>
      </c>
      <c r="F34" s="121" t="s">
        <v>58</v>
      </c>
      <c r="G34" s="113" t="s">
        <v>25</v>
      </c>
      <c r="H34" s="101" t="e">
        <f>SUM(E34*G34)</f>
        <v>#VALUE!</v>
      </c>
      <c r="I34" s="102" t="s">
        <v>25</v>
      </c>
      <c r="J34" s="101" t="e">
        <f t="shared" si="1"/>
        <v>#VALUE!</v>
      </c>
    </row>
    <row r="35" spans="1:11" ht="45" x14ac:dyDescent="0.25">
      <c r="A35" s="115" t="s">
        <v>511</v>
      </c>
      <c r="B35" s="61" t="s">
        <v>510</v>
      </c>
      <c r="C35" s="103" t="s">
        <v>25</v>
      </c>
      <c r="D35" s="103" t="s">
        <v>25</v>
      </c>
      <c r="E35" s="130">
        <v>500</v>
      </c>
      <c r="F35" s="121" t="s">
        <v>58</v>
      </c>
      <c r="G35" s="113" t="s">
        <v>25</v>
      </c>
      <c r="H35" s="101" t="e">
        <f>SUM(E35*G35)</f>
        <v>#VALUE!</v>
      </c>
      <c r="I35" s="102" t="s">
        <v>25</v>
      </c>
      <c r="J35" s="101" t="e">
        <f t="shared" si="1"/>
        <v>#VALUE!</v>
      </c>
    </row>
    <row r="36" spans="1:11" ht="45" x14ac:dyDescent="0.25">
      <c r="A36" s="115" t="s">
        <v>184</v>
      </c>
      <c r="B36" s="61" t="s">
        <v>513</v>
      </c>
      <c r="C36" s="103" t="s">
        <v>25</v>
      </c>
      <c r="D36" s="103" t="s">
        <v>25</v>
      </c>
      <c r="E36" s="120">
        <v>1100</v>
      </c>
      <c r="F36" s="119" t="s">
        <v>58</v>
      </c>
      <c r="G36" s="113" t="s">
        <v>25</v>
      </c>
      <c r="H36" s="101" t="e">
        <f>SUM(E36*G36)</f>
        <v>#VALUE!</v>
      </c>
      <c r="I36" s="102" t="s">
        <v>25</v>
      </c>
      <c r="J36" s="101" t="e">
        <f t="shared" si="1"/>
        <v>#VALUE!</v>
      </c>
    </row>
    <row r="37" spans="1:11" x14ac:dyDescent="0.25">
      <c r="A37" s="115" t="s">
        <v>89</v>
      </c>
      <c r="B37" s="61" t="s">
        <v>514</v>
      </c>
      <c r="C37" s="103" t="s">
        <v>25</v>
      </c>
      <c r="D37" s="103" t="s">
        <v>25</v>
      </c>
      <c r="E37" s="114">
        <v>200</v>
      </c>
      <c r="F37" s="74" t="s">
        <v>56</v>
      </c>
      <c r="G37" s="113" t="s">
        <v>25</v>
      </c>
      <c r="H37" s="101" t="e">
        <f t="shared" si="0"/>
        <v>#VALUE!</v>
      </c>
      <c r="I37" s="102" t="s">
        <v>25</v>
      </c>
      <c r="J37" s="101" t="e">
        <f t="shared" si="1"/>
        <v>#VALUE!</v>
      </c>
      <c r="K37" s="8"/>
    </row>
    <row r="38" spans="1:11" ht="22.5" x14ac:dyDescent="0.25">
      <c r="A38" s="115" t="s">
        <v>516</v>
      </c>
      <c r="B38" s="61" t="s">
        <v>515</v>
      </c>
      <c r="C38" s="126" t="s">
        <v>25</v>
      </c>
      <c r="D38" s="126" t="s">
        <v>25</v>
      </c>
      <c r="E38" s="118">
        <v>500</v>
      </c>
      <c r="F38" s="119" t="s">
        <v>56</v>
      </c>
      <c r="G38" s="113" t="s">
        <v>25</v>
      </c>
      <c r="H38" s="101" t="e">
        <f t="shared" si="0"/>
        <v>#VALUE!</v>
      </c>
      <c r="I38" s="102" t="s">
        <v>25</v>
      </c>
      <c r="J38" s="101" t="e">
        <f t="shared" si="1"/>
        <v>#VALUE!</v>
      </c>
    </row>
    <row r="39" spans="1:11" ht="48.75" customHeight="1" x14ac:dyDescent="0.25">
      <c r="A39" s="115" t="s">
        <v>183</v>
      </c>
      <c r="B39" s="122" t="s">
        <v>517</v>
      </c>
      <c r="C39" s="103" t="s">
        <v>25</v>
      </c>
      <c r="D39" s="103" t="s">
        <v>25</v>
      </c>
      <c r="E39" s="129">
        <v>300</v>
      </c>
      <c r="F39" s="110" t="s">
        <v>56</v>
      </c>
      <c r="G39" s="102" t="s">
        <v>25</v>
      </c>
      <c r="H39" s="101" t="e">
        <f t="shared" si="0"/>
        <v>#VALUE!</v>
      </c>
      <c r="I39" s="102" t="s">
        <v>25</v>
      </c>
      <c r="J39" s="101" t="e">
        <f t="shared" si="1"/>
        <v>#VALUE!</v>
      </c>
    </row>
    <row r="40" spans="1:11" ht="48.75" customHeight="1" x14ac:dyDescent="0.25">
      <c r="A40" s="115" t="s">
        <v>440</v>
      </c>
      <c r="B40" s="122" t="s">
        <v>518</v>
      </c>
      <c r="C40" s="103" t="s">
        <v>25</v>
      </c>
      <c r="D40" s="103" t="s">
        <v>25</v>
      </c>
      <c r="E40" s="129">
        <v>250</v>
      </c>
      <c r="F40" s="110" t="s">
        <v>56</v>
      </c>
      <c r="G40" s="102" t="s">
        <v>25</v>
      </c>
      <c r="H40" s="101" t="e">
        <f t="shared" si="0"/>
        <v>#VALUE!</v>
      </c>
      <c r="I40" s="102" t="s">
        <v>25</v>
      </c>
      <c r="J40" s="101" t="e">
        <f t="shared" si="1"/>
        <v>#VALUE!</v>
      </c>
    </row>
    <row r="41" spans="1:11" ht="22.5" x14ac:dyDescent="0.25">
      <c r="A41" s="128" t="s">
        <v>182</v>
      </c>
      <c r="B41" s="127" t="s">
        <v>519</v>
      </c>
      <c r="C41" s="126" t="s">
        <v>25</v>
      </c>
      <c r="D41" s="126" t="s">
        <v>25</v>
      </c>
      <c r="E41" s="125">
        <v>12</v>
      </c>
      <c r="F41" s="74" t="s">
        <v>56</v>
      </c>
      <c r="G41" s="113" t="s">
        <v>25</v>
      </c>
      <c r="H41" s="101" t="e">
        <f t="shared" si="0"/>
        <v>#VALUE!</v>
      </c>
      <c r="I41" s="113" t="s">
        <v>25</v>
      </c>
      <c r="J41" s="101" t="e">
        <f t="shared" si="1"/>
        <v>#VALUE!</v>
      </c>
    </row>
    <row r="42" spans="1:11" x14ac:dyDescent="0.25">
      <c r="A42" s="115" t="s">
        <v>180</v>
      </c>
      <c r="B42" s="61" t="s">
        <v>181</v>
      </c>
      <c r="C42" s="103" t="s">
        <v>25</v>
      </c>
      <c r="D42" s="103" t="s">
        <v>25</v>
      </c>
      <c r="E42" s="111">
        <v>60</v>
      </c>
      <c r="F42" s="124" t="s">
        <v>56</v>
      </c>
      <c r="G42" s="102" t="s">
        <v>25</v>
      </c>
      <c r="H42" s="101" t="e">
        <f t="shared" si="0"/>
        <v>#VALUE!</v>
      </c>
      <c r="I42" s="113" t="s">
        <v>25</v>
      </c>
      <c r="J42" s="101" t="e">
        <f t="shared" si="1"/>
        <v>#VALUE!</v>
      </c>
      <c r="K42" s="8"/>
    </row>
    <row r="43" spans="1:11" x14ac:dyDescent="0.25">
      <c r="A43" s="115" t="s">
        <v>180</v>
      </c>
      <c r="B43" s="122" t="s">
        <v>520</v>
      </c>
      <c r="C43" s="103" t="s">
        <v>25</v>
      </c>
      <c r="D43" s="103" t="s">
        <v>25</v>
      </c>
      <c r="E43" s="111">
        <v>30</v>
      </c>
      <c r="F43" s="121" t="s">
        <v>56</v>
      </c>
      <c r="G43" s="102" t="s">
        <v>25</v>
      </c>
      <c r="H43" s="101" t="e">
        <f>SUM(E43*G43)</f>
        <v>#VALUE!</v>
      </c>
      <c r="I43" s="113" t="s">
        <v>25</v>
      </c>
      <c r="J43" s="123" t="e">
        <f t="shared" si="1"/>
        <v>#VALUE!</v>
      </c>
      <c r="K43" s="6"/>
    </row>
    <row r="44" spans="1:11" x14ac:dyDescent="0.25">
      <c r="A44" s="115" t="s">
        <v>441</v>
      </c>
      <c r="B44" s="122" t="s">
        <v>521</v>
      </c>
      <c r="C44" s="103" t="s">
        <v>25</v>
      </c>
      <c r="D44" s="103" t="s">
        <v>25</v>
      </c>
      <c r="E44" s="111">
        <v>500</v>
      </c>
      <c r="F44" s="121" t="s">
        <v>56</v>
      </c>
      <c r="G44" s="102" t="s">
        <v>25</v>
      </c>
      <c r="H44" s="101" t="e">
        <f t="shared" si="0"/>
        <v>#VALUE!</v>
      </c>
      <c r="I44" s="113" t="s">
        <v>25</v>
      </c>
      <c r="J44" s="123" t="e">
        <f t="shared" si="1"/>
        <v>#VALUE!</v>
      </c>
      <c r="K44" s="6"/>
    </row>
    <row r="45" spans="1:11" x14ac:dyDescent="0.25">
      <c r="A45" s="115" t="s">
        <v>522</v>
      </c>
      <c r="B45" s="122" t="s">
        <v>523</v>
      </c>
      <c r="C45" s="103" t="s">
        <v>25</v>
      </c>
      <c r="D45" s="103" t="s">
        <v>25</v>
      </c>
      <c r="E45" s="111">
        <v>620</v>
      </c>
      <c r="F45" s="121" t="s">
        <v>56</v>
      </c>
      <c r="G45" s="102" t="s">
        <v>25</v>
      </c>
      <c r="H45" s="101" t="e">
        <f t="shared" si="0"/>
        <v>#VALUE!</v>
      </c>
      <c r="I45" s="113" t="s">
        <v>25</v>
      </c>
      <c r="J45" s="101" t="e">
        <f t="shared" si="1"/>
        <v>#VALUE!</v>
      </c>
    </row>
    <row r="46" spans="1:11" x14ac:dyDescent="0.25">
      <c r="A46" s="115" t="s">
        <v>522</v>
      </c>
      <c r="B46" s="122" t="s">
        <v>524</v>
      </c>
      <c r="C46" s="103" t="s">
        <v>25</v>
      </c>
      <c r="D46" s="103" t="s">
        <v>25</v>
      </c>
      <c r="E46" s="111">
        <v>300</v>
      </c>
      <c r="F46" s="121" t="s">
        <v>56</v>
      </c>
      <c r="G46" s="102" t="s">
        <v>25</v>
      </c>
      <c r="H46" s="101" t="e">
        <f t="shared" si="0"/>
        <v>#VALUE!</v>
      </c>
      <c r="I46" s="113" t="s">
        <v>25</v>
      </c>
      <c r="J46" s="101" t="e">
        <f t="shared" si="1"/>
        <v>#VALUE!</v>
      </c>
    </row>
    <row r="47" spans="1:11" x14ac:dyDescent="0.25">
      <c r="A47" s="115" t="s">
        <v>179</v>
      </c>
      <c r="B47" s="61" t="s">
        <v>178</v>
      </c>
      <c r="C47" s="103" t="s">
        <v>25</v>
      </c>
      <c r="D47" s="103" t="s">
        <v>25</v>
      </c>
      <c r="E47" s="120">
        <v>1500</v>
      </c>
      <c r="F47" s="119" t="s">
        <v>56</v>
      </c>
      <c r="G47" s="113" t="s">
        <v>25</v>
      </c>
      <c r="H47" s="101" t="e">
        <f t="shared" si="0"/>
        <v>#VALUE!</v>
      </c>
      <c r="I47" s="102" t="s">
        <v>25</v>
      </c>
      <c r="J47" s="101" t="e">
        <f t="shared" si="1"/>
        <v>#VALUE!</v>
      </c>
    </row>
    <row r="48" spans="1:11" x14ac:dyDescent="0.25">
      <c r="A48" s="115" t="s">
        <v>177</v>
      </c>
      <c r="B48" s="61" t="s">
        <v>525</v>
      </c>
      <c r="C48" s="103" t="s">
        <v>25</v>
      </c>
      <c r="D48" s="103" t="s">
        <v>25</v>
      </c>
      <c r="E48" s="120">
        <v>500</v>
      </c>
      <c r="F48" s="119" t="s">
        <v>56</v>
      </c>
      <c r="G48" s="113" t="s">
        <v>25</v>
      </c>
      <c r="H48" s="101" t="e">
        <f t="shared" si="0"/>
        <v>#VALUE!</v>
      </c>
      <c r="I48" s="102" t="s">
        <v>25</v>
      </c>
      <c r="J48" s="101" t="e">
        <f t="shared" si="1"/>
        <v>#VALUE!</v>
      </c>
    </row>
    <row r="49" spans="1:11" ht="22.5" x14ac:dyDescent="0.25">
      <c r="A49" s="115" t="s">
        <v>526</v>
      </c>
      <c r="B49" s="61" t="s">
        <v>527</v>
      </c>
      <c r="C49" s="103" t="s">
        <v>25</v>
      </c>
      <c r="D49" s="103" t="s">
        <v>25</v>
      </c>
      <c r="E49" s="118">
        <v>1000</v>
      </c>
      <c r="F49" s="116" t="s">
        <v>56</v>
      </c>
      <c r="G49" s="113" t="s">
        <v>25</v>
      </c>
      <c r="H49" s="101" t="e">
        <f t="shared" si="0"/>
        <v>#VALUE!</v>
      </c>
      <c r="I49" s="102" t="s">
        <v>25</v>
      </c>
      <c r="J49" s="101" t="e">
        <f t="shared" si="1"/>
        <v>#VALUE!</v>
      </c>
    </row>
    <row r="50" spans="1:11" ht="22.5" x14ac:dyDescent="0.25">
      <c r="A50" s="115" t="s">
        <v>176</v>
      </c>
      <c r="B50" s="61" t="s">
        <v>528</v>
      </c>
      <c r="C50" s="103" t="s">
        <v>25</v>
      </c>
      <c r="D50" s="103" t="s">
        <v>25</v>
      </c>
      <c r="E50" s="117">
        <v>1000</v>
      </c>
      <c r="F50" s="116" t="s">
        <v>56</v>
      </c>
      <c r="G50" s="113" t="s">
        <v>25</v>
      </c>
      <c r="H50" s="101" t="e">
        <f t="shared" si="0"/>
        <v>#VALUE!</v>
      </c>
      <c r="I50" s="113" t="s">
        <v>25</v>
      </c>
      <c r="J50" s="101" t="e">
        <f t="shared" si="1"/>
        <v>#VALUE!</v>
      </c>
    </row>
    <row r="51" spans="1:11" ht="23.25" thickBot="1" x14ac:dyDescent="0.3">
      <c r="A51" s="115" t="s">
        <v>530</v>
      </c>
      <c r="B51" s="61" t="s">
        <v>529</v>
      </c>
      <c r="C51" s="103" t="s">
        <v>25</v>
      </c>
      <c r="D51" s="103" t="s">
        <v>25</v>
      </c>
      <c r="E51" s="114">
        <v>2000</v>
      </c>
      <c r="F51" s="74" t="s">
        <v>56</v>
      </c>
      <c r="G51" s="113" t="s">
        <v>25</v>
      </c>
      <c r="H51" s="101" t="e">
        <f t="shared" si="0"/>
        <v>#VALUE!</v>
      </c>
      <c r="I51" s="102" t="s">
        <v>25</v>
      </c>
      <c r="J51" s="101" t="e">
        <f t="shared" si="1"/>
        <v>#VALUE!</v>
      </c>
      <c r="K51" s="8"/>
    </row>
    <row r="52" spans="1:11" ht="45.75" thickBot="1" x14ac:dyDescent="0.3">
      <c r="A52" s="46" t="s">
        <v>175</v>
      </c>
      <c r="B52" s="61" t="s">
        <v>531</v>
      </c>
      <c r="C52" s="103" t="s">
        <v>25</v>
      </c>
      <c r="D52" s="103" t="s">
        <v>25</v>
      </c>
      <c r="E52" s="47">
        <v>100</v>
      </c>
      <c r="F52" s="74" t="s">
        <v>5</v>
      </c>
      <c r="G52" s="113" t="s">
        <v>25</v>
      </c>
      <c r="H52" s="103" t="e">
        <f t="shared" si="0"/>
        <v>#VALUE!</v>
      </c>
      <c r="I52" s="103" t="s">
        <v>25</v>
      </c>
      <c r="J52" s="103" t="e">
        <f>SUM(G52*H52+H52/100*I52)</f>
        <v>#VALUE!</v>
      </c>
      <c r="K52" s="8"/>
    </row>
    <row r="53" spans="1:11" ht="45.75" thickBot="1" x14ac:dyDescent="0.3">
      <c r="A53" s="46" t="s">
        <v>175</v>
      </c>
      <c r="B53" s="61" t="s">
        <v>532</v>
      </c>
      <c r="C53" s="103" t="s">
        <v>25</v>
      </c>
      <c r="D53" s="103" t="s">
        <v>25</v>
      </c>
      <c r="E53" s="47">
        <v>1000</v>
      </c>
      <c r="F53" s="74" t="s">
        <v>56</v>
      </c>
      <c r="G53" s="113" t="s">
        <v>25</v>
      </c>
      <c r="H53" s="103" t="e">
        <f t="shared" si="0"/>
        <v>#VALUE!</v>
      </c>
      <c r="I53" s="103" t="s">
        <v>25</v>
      </c>
      <c r="J53" s="103" t="e">
        <f>SUM(G53*H53+H53/100*I53)</f>
        <v>#VALUE!</v>
      </c>
      <c r="K53" s="8"/>
    </row>
    <row r="54" spans="1:11" ht="15.75" x14ac:dyDescent="0.25">
      <c r="A54" s="14"/>
      <c r="B54" s="4"/>
      <c r="C54" s="5"/>
      <c r="D54" s="5"/>
      <c r="E54" s="91"/>
      <c r="F54" s="91"/>
      <c r="G54" s="279" t="s">
        <v>85</v>
      </c>
      <c r="H54" s="273" t="e">
        <f>SUM(H15:H51)</f>
        <v>#VALUE!</v>
      </c>
      <c r="I54" s="279" t="s">
        <v>86</v>
      </c>
      <c r="J54" s="273" t="e">
        <f>SUM(J15:J51)</f>
        <v>#VALUE!</v>
      </c>
    </row>
    <row r="55" spans="1:11" ht="15.75" x14ac:dyDescent="0.25">
      <c r="A55" s="15"/>
      <c r="B55" s="4"/>
      <c r="C55" s="5"/>
      <c r="D55" s="5"/>
      <c r="E55" s="67"/>
      <c r="F55" s="67"/>
      <c r="G55" s="280"/>
      <c r="H55" s="274"/>
      <c r="I55" s="280"/>
      <c r="J55" s="274"/>
    </row>
    <row r="56" spans="1:11" ht="21" x14ac:dyDescent="0.25">
      <c r="A56" s="37" t="s">
        <v>39</v>
      </c>
      <c r="B56" s="37" t="s">
        <v>840</v>
      </c>
      <c r="C56" s="37"/>
      <c r="D56" s="37"/>
    </row>
    <row r="57" spans="1:11" ht="21" x14ac:dyDescent="0.25">
      <c r="A57" s="37" t="s">
        <v>40</v>
      </c>
      <c r="B57" s="37" t="s">
        <v>41</v>
      </c>
      <c r="C57" s="37"/>
      <c r="D57" s="37"/>
      <c r="E57" s="284"/>
      <c r="F57" s="285"/>
      <c r="G57" s="285"/>
      <c r="H57" s="285"/>
      <c r="I57" s="285"/>
    </row>
    <row r="58" spans="1:11" x14ac:dyDescent="0.25">
      <c r="A58" s="2"/>
    </row>
    <row r="59" spans="1:11" s="22" customFormat="1" ht="53.25" customHeight="1" x14ac:dyDescent="0.25">
      <c r="A59" s="282" t="s">
        <v>47</v>
      </c>
      <c r="B59" s="282"/>
      <c r="C59" s="282"/>
      <c r="D59" s="282"/>
      <c r="E59" s="282"/>
      <c r="F59" s="282"/>
      <c r="G59" s="282"/>
      <c r="H59" s="282"/>
      <c r="I59" s="282"/>
    </row>
    <row r="60" spans="1:11" s="22" customFormat="1" ht="58.5" customHeight="1" x14ac:dyDescent="0.25">
      <c r="A60" s="275" t="s">
        <v>48</v>
      </c>
      <c r="B60" s="275"/>
      <c r="C60" s="275"/>
      <c r="D60" s="275"/>
      <c r="E60" s="275"/>
      <c r="F60" s="275"/>
      <c r="G60" s="275"/>
      <c r="H60" s="275"/>
      <c r="I60" s="275"/>
    </row>
    <row r="61" spans="1:11" s="22" customFormat="1" ht="14.45" customHeight="1" x14ac:dyDescent="0.25">
      <c r="A61" s="275" t="s">
        <v>49</v>
      </c>
      <c r="B61" s="275"/>
      <c r="C61" s="275"/>
      <c r="D61" s="275"/>
      <c r="E61" s="275"/>
      <c r="F61" s="275"/>
      <c r="G61" s="275"/>
      <c r="H61" s="275"/>
      <c r="I61" s="275"/>
    </row>
    <row r="62" spans="1:11" s="22" customFormat="1" x14ac:dyDescent="0.25">
      <c r="A62" s="283" t="s">
        <v>50</v>
      </c>
      <c r="B62" s="283"/>
      <c r="C62" s="283"/>
      <c r="D62" s="283"/>
      <c r="E62" s="283"/>
      <c r="F62" s="283"/>
      <c r="G62" s="283"/>
      <c r="H62" s="283"/>
      <c r="I62" s="283"/>
    </row>
    <row r="63" spans="1:11" s="22" customFormat="1" ht="20.25" customHeight="1" x14ac:dyDescent="0.25">
      <c r="A63" s="41"/>
      <c r="B63" s="42"/>
      <c r="C63" s="42"/>
      <c r="D63" s="42"/>
      <c r="E63" s="85"/>
      <c r="F63" s="85"/>
      <c r="G63" s="42"/>
      <c r="H63" s="42"/>
      <c r="I63" s="42"/>
    </row>
    <row r="64" spans="1:11" s="22" customFormat="1" ht="20.25" customHeight="1" x14ac:dyDescent="0.25">
      <c r="A64" s="276" t="s">
        <v>51</v>
      </c>
      <c r="B64" s="276"/>
      <c r="C64" s="276"/>
      <c r="D64" s="276"/>
      <c r="E64" s="276"/>
      <c r="F64" s="276"/>
      <c r="G64" s="276"/>
      <c r="H64" s="276"/>
      <c r="I64" s="276"/>
    </row>
    <row r="65" spans="1:8" s="22" customFormat="1" ht="20.25" customHeight="1" x14ac:dyDescent="0.25">
      <c r="A65" s="23"/>
      <c r="B65" s="24"/>
      <c r="C65" s="25"/>
      <c r="D65" s="25"/>
      <c r="E65" s="88"/>
      <c r="F65" s="88"/>
      <c r="G65" s="26"/>
      <c r="H65" s="26"/>
    </row>
    <row r="66" spans="1:8" s="22" customFormat="1" ht="20.25" customHeight="1" x14ac:dyDescent="0.25">
      <c r="A66" s="23"/>
      <c r="B66" s="24"/>
      <c r="C66" s="25"/>
      <c r="D66" s="25"/>
      <c r="E66" s="88"/>
      <c r="F66" s="88"/>
      <c r="G66" s="26"/>
      <c r="H66" s="26"/>
    </row>
    <row r="67" spans="1:8" s="28" customFormat="1" x14ac:dyDescent="0.25">
      <c r="A67" s="27"/>
      <c r="E67" s="85"/>
      <c r="F67" s="85"/>
    </row>
    <row r="68" spans="1:8" s="28" customFormat="1" ht="15" customHeight="1" x14ac:dyDescent="0.25">
      <c r="A68" s="29"/>
      <c r="B68" s="30" t="s">
        <v>52</v>
      </c>
      <c r="C68" s="31"/>
      <c r="D68" s="31"/>
      <c r="E68" s="89"/>
      <c r="F68" s="89"/>
    </row>
    <row r="69" spans="1:8" s="28" customFormat="1" ht="48.75" customHeight="1" x14ac:dyDescent="0.25">
      <c r="A69" s="29"/>
      <c r="B69" s="32" t="s">
        <v>53</v>
      </c>
      <c r="C69" s="31"/>
      <c r="D69" s="31"/>
      <c r="E69" s="281" t="s">
        <v>54</v>
      </c>
      <c r="F69" s="281"/>
    </row>
    <row r="70" spans="1:8" x14ac:dyDescent="0.25">
      <c r="A70" s="2"/>
    </row>
    <row r="71" spans="1:8" x14ac:dyDescent="0.25">
      <c r="A71" s="2"/>
    </row>
    <row r="72" spans="1:8" x14ac:dyDescent="0.25">
      <c r="A72" s="2"/>
    </row>
    <row r="73" spans="1:8" x14ac:dyDescent="0.25">
      <c r="A73" s="2"/>
    </row>
    <row r="74" spans="1:8" x14ac:dyDescent="0.25">
      <c r="A74" s="2"/>
    </row>
    <row r="75" spans="1:8" x14ac:dyDescent="0.25">
      <c r="A75" s="2"/>
    </row>
    <row r="76" spans="1:8" x14ac:dyDescent="0.25">
      <c r="A76" s="2"/>
    </row>
    <row r="77" spans="1:8" x14ac:dyDescent="0.25">
      <c r="A77" s="2"/>
    </row>
    <row r="78" spans="1:8" x14ac:dyDescent="0.25">
      <c r="A78" s="2"/>
    </row>
    <row r="79" spans="1:8" x14ac:dyDescent="0.25">
      <c r="A79" s="2"/>
    </row>
    <row r="80" spans="1:8" x14ac:dyDescent="0.25">
      <c r="A80" s="2"/>
    </row>
    <row r="81" spans="1:1" x14ac:dyDescent="0.25">
      <c r="A81" s="2"/>
    </row>
    <row r="82" spans="1:1" x14ac:dyDescent="0.25">
      <c r="A82" s="2"/>
    </row>
    <row r="83" spans="1:1" x14ac:dyDescent="0.25">
      <c r="A83" s="2"/>
    </row>
    <row r="84" spans="1:1" x14ac:dyDescent="0.25">
      <c r="A84" s="2"/>
    </row>
    <row r="85" spans="1:1" x14ac:dyDescent="0.25">
      <c r="A85" s="2"/>
    </row>
    <row r="86" spans="1:1" x14ac:dyDescent="0.25">
      <c r="A86" s="2"/>
    </row>
    <row r="87" spans="1:1" x14ac:dyDescent="0.25">
      <c r="A87" s="2"/>
    </row>
    <row r="88" spans="1:1" x14ac:dyDescent="0.25">
      <c r="A88" s="2"/>
    </row>
    <row r="89" spans="1:1" x14ac:dyDescent="0.25">
      <c r="A89" s="2"/>
    </row>
    <row r="90" spans="1:1" x14ac:dyDescent="0.25">
      <c r="A90" s="2"/>
    </row>
    <row r="91" spans="1:1" x14ac:dyDescent="0.25">
      <c r="A91" s="2"/>
    </row>
    <row r="92" spans="1:1" x14ac:dyDescent="0.25">
      <c r="A92" s="2"/>
    </row>
    <row r="93" spans="1:1" x14ac:dyDescent="0.25">
      <c r="A93" s="2"/>
    </row>
    <row r="94" spans="1:1" x14ac:dyDescent="0.25">
      <c r="A94" s="2"/>
    </row>
    <row r="95" spans="1:1" x14ac:dyDescent="0.25">
      <c r="A95" s="2"/>
    </row>
    <row r="96" spans="1:1"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sheetData>
  <mergeCells count="20">
    <mergeCell ref="E69:F69"/>
    <mergeCell ref="A59:I59"/>
    <mergeCell ref="A61:I61"/>
    <mergeCell ref="A62:I62"/>
    <mergeCell ref="E57:I57"/>
    <mergeCell ref="J54:J55"/>
    <mergeCell ref="A60:I60"/>
    <mergeCell ref="A64:I64"/>
    <mergeCell ref="A1:J3"/>
    <mergeCell ref="A6:B6"/>
    <mergeCell ref="A12:J12"/>
    <mergeCell ref="A14:J14"/>
    <mergeCell ref="A10:B10"/>
    <mergeCell ref="A11:B11"/>
    <mergeCell ref="A7:B7"/>
    <mergeCell ref="A8:B8"/>
    <mergeCell ref="A9:B9"/>
    <mergeCell ref="G54:G55"/>
    <mergeCell ref="H54:H55"/>
    <mergeCell ref="I54:I55"/>
  </mergeCells>
  <pageMargins left="0.7" right="0.7" top="0.75" bottom="0.75" header="0.3" footer="0.3"/>
  <pageSetup paperSize="9" scale="7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DZ3607"/>
  <sheetViews>
    <sheetView topLeftCell="A36" zoomScale="98" zoomScaleNormal="98" workbookViewId="0">
      <selection activeCell="B49" sqref="B49"/>
    </sheetView>
  </sheetViews>
  <sheetFormatPr defaultRowHeight="15" x14ac:dyDescent="0.25"/>
  <cols>
    <col min="1" max="1" width="26.7109375" style="16" customWidth="1"/>
    <col min="2" max="2" width="30.7109375" customWidth="1"/>
    <col min="3" max="4" width="26.7109375" customWidth="1"/>
    <col min="5" max="5" width="11.7109375" customWidth="1"/>
    <col min="6" max="6" width="3.7109375" customWidth="1"/>
    <col min="7" max="10" width="11.7109375" customWidth="1"/>
  </cols>
  <sheetData>
    <row r="1" spans="1:130" ht="15" customHeight="1" x14ac:dyDescent="0.25">
      <c r="A1" s="266" t="s">
        <v>45</v>
      </c>
      <c r="B1" s="266"/>
      <c r="C1" s="266"/>
      <c r="D1" s="266"/>
      <c r="E1" s="266"/>
      <c r="F1" s="266"/>
      <c r="G1" s="266"/>
      <c r="H1" s="266"/>
      <c r="I1" s="266"/>
      <c r="J1" s="266"/>
    </row>
    <row r="2" spans="1:130" ht="15" customHeight="1" x14ac:dyDescent="0.25">
      <c r="A2" s="266"/>
      <c r="B2" s="266"/>
      <c r="C2" s="266"/>
      <c r="D2" s="266"/>
      <c r="E2" s="266"/>
      <c r="F2" s="266"/>
      <c r="G2" s="266"/>
      <c r="H2" s="266"/>
      <c r="I2" s="266"/>
      <c r="J2" s="266"/>
    </row>
    <row r="3" spans="1:130" ht="15" customHeight="1" x14ac:dyDescent="0.25">
      <c r="A3" s="266"/>
      <c r="B3" s="266"/>
      <c r="C3" s="266"/>
      <c r="D3" s="266"/>
      <c r="E3" s="266"/>
      <c r="F3" s="266"/>
      <c r="G3" s="266"/>
      <c r="H3" s="266"/>
      <c r="I3" s="266"/>
      <c r="J3" s="266"/>
    </row>
    <row r="4" spans="1:130" s="21" customFormat="1" ht="15" customHeight="1" x14ac:dyDescent="0.25">
      <c r="A4" s="18" t="s">
        <v>46</v>
      </c>
      <c r="B4" s="18"/>
      <c r="C4" s="18"/>
      <c r="D4" s="18"/>
      <c r="E4" s="18"/>
      <c r="F4" s="18"/>
      <c r="G4" s="18"/>
      <c r="H4" s="18"/>
      <c r="I4" s="18"/>
      <c r="J4" s="18"/>
    </row>
    <row r="5" spans="1:130" s="21" customFormat="1" ht="15" customHeight="1" x14ac:dyDescent="0.25">
      <c r="A5" s="18"/>
      <c r="B5" s="18"/>
      <c r="C5" s="18"/>
      <c r="D5" s="18"/>
      <c r="E5" s="18"/>
      <c r="F5" s="18"/>
      <c r="G5" s="18"/>
      <c r="H5" s="18"/>
      <c r="I5" s="18"/>
      <c r="J5" s="18"/>
    </row>
    <row r="6" spans="1:130" ht="15" customHeight="1" x14ac:dyDescent="0.2">
      <c r="A6" s="263" t="s">
        <v>118</v>
      </c>
      <c r="B6" s="263"/>
      <c r="C6" s="146"/>
      <c r="D6" s="146"/>
      <c r="E6" s="146"/>
      <c r="F6" s="146"/>
      <c r="G6" s="146"/>
      <c r="H6" s="146"/>
      <c r="I6" s="146"/>
      <c r="J6" s="146"/>
    </row>
    <row r="7" spans="1:130" ht="15" customHeight="1" x14ac:dyDescent="0.2">
      <c r="A7" s="263" t="s">
        <v>119</v>
      </c>
      <c r="B7" s="263"/>
      <c r="C7" s="146"/>
      <c r="D7" s="146"/>
      <c r="E7" s="146"/>
      <c r="F7" s="146"/>
      <c r="G7" s="146"/>
      <c r="H7" s="146"/>
      <c r="I7" s="146"/>
      <c r="J7" s="146"/>
    </row>
    <row r="8" spans="1:130" ht="15" customHeight="1" x14ac:dyDescent="0.2">
      <c r="A8" s="263" t="s">
        <v>195</v>
      </c>
      <c r="B8" s="263"/>
      <c r="C8" s="146"/>
      <c r="D8" s="146"/>
      <c r="E8" s="146"/>
      <c r="F8" s="146"/>
      <c r="G8" s="146"/>
      <c r="H8" s="146"/>
      <c r="I8" s="146"/>
      <c r="J8" s="146"/>
    </row>
    <row r="9" spans="1:130" ht="15" customHeight="1" x14ac:dyDescent="0.2">
      <c r="A9" s="263" t="s">
        <v>174</v>
      </c>
      <c r="B9" s="263"/>
      <c r="C9" s="146"/>
      <c r="D9" s="146"/>
      <c r="E9" s="146"/>
      <c r="F9" s="146"/>
      <c r="G9" s="146"/>
      <c r="H9" s="146"/>
      <c r="I9" s="146"/>
      <c r="J9" s="146"/>
    </row>
    <row r="10" spans="1:130" ht="15" customHeight="1" x14ac:dyDescent="0.2">
      <c r="A10" s="263" t="s">
        <v>144</v>
      </c>
      <c r="B10" s="263"/>
      <c r="C10" s="146"/>
      <c r="D10" s="146"/>
      <c r="E10" s="146"/>
      <c r="F10" s="146"/>
      <c r="G10" s="146"/>
      <c r="H10" s="146"/>
      <c r="I10" s="146"/>
      <c r="J10" s="146"/>
    </row>
    <row r="11" spans="1:130" ht="15" customHeight="1" x14ac:dyDescent="0.2">
      <c r="A11" s="263" t="s">
        <v>145</v>
      </c>
      <c r="B11" s="263"/>
      <c r="C11" s="146"/>
      <c r="D11" s="146"/>
      <c r="E11" s="146"/>
      <c r="F11" s="146"/>
      <c r="G11" s="146"/>
      <c r="H11" s="146"/>
      <c r="I11" s="146"/>
      <c r="J11" s="146"/>
    </row>
    <row r="12" spans="1:130" ht="30" customHeight="1" thickBot="1" x14ac:dyDescent="0.3">
      <c r="A12" s="261" t="s">
        <v>124</v>
      </c>
      <c r="B12" s="262"/>
      <c r="C12" s="262"/>
      <c r="D12" s="262"/>
      <c r="E12" s="262"/>
      <c r="F12" s="262"/>
      <c r="G12" s="262"/>
      <c r="H12" s="262"/>
      <c r="I12" s="262"/>
      <c r="J12" s="262"/>
    </row>
    <row r="13" spans="1:130" ht="90" customHeight="1" thickBot="1" x14ac:dyDescent="0.3">
      <c r="A13" s="56" t="s">
        <v>11</v>
      </c>
      <c r="B13" s="56" t="s">
        <v>73</v>
      </c>
      <c r="C13" s="56" t="s">
        <v>13</v>
      </c>
      <c r="D13" s="56" t="s">
        <v>12</v>
      </c>
      <c r="E13" s="56" t="s">
        <v>6</v>
      </c>
      <c r="F13" s="56" t="s">
        <v>4</v>
      </c>
      <c r="G13" s="54" t="s">
        <v>7</v>
      </c>
      <c r="H13" s="54" t="s">
        <v>8</v>
      </c>
      <c r="I13" s="55" t="s">
        <v>72</v>
      </c>
      <c r="J13" s="56" t="s">
        <v>9</v>
      </c>
    </row>
    <row r="14" spans="1:130" ht="17.25" x14ac:dyDescent="0.25">
      <c r="A14" s="288" t="s">
        <v>216</v>
      </c>
      <c r="B14" s="289"/>
      <c r="C14" s="289"/>
      <c r="D14" s="289"/>
      <c r="E14" s="289"/>
      <c r="F14" s="289"/>
      <c r="G14" s="289"/>
      <c r="H14" s="289"/>
      <c r="I14" s="289"/>
      <c r="J14" s="290"/>
    </row>
    <row r="15" spans="1:130" s="84" customFormat="1" x14ac:dyDescent="0.25">
      <c r="A15" s="142" t="s">
        <v>534</v>
      </c>
      <c r="B15" s="141" t="s">
        <v>533</v>
      </c>
      <c r="C15" s="140" t="s">
        <v>25</v>
      </c>
      <c r="D15" s="140" t="s">
        <v>25</v>
      </c>
      <c r="E15" s="139">
        <v>300</v>
      </c>
      <c r="F15" s="138" t="s">
        <v>5</v>
      </c>
      <c r="G15" s="137" t="s">
        <v>25</v>
      </c>
      <c r="H15" s="136" t="e">
        <f t="shared" ref="H15:H47" si="0">SUM(E15*G15)</f>
        <v>#VALUE!</v>
      </c>
      <c r="I15" s="137" t="s">
        <v>25</v>
      </c>
      <c r="J15" s="136" t="e">
        <f>SUM(E15*G15+H15/100*I15)</f>
        <v>#VALUE!</v>
      </c>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row>
    <row r="16" spans="1:130" s="84" customFormat="1" x14ac:dyDescent="0.25">
      <c r="A16" s="142" t="s">
        <v>534</v>
      </c>
      <c r="B16" s="141" t="s">
        <v>535</v>
      </c>
      <c r="C16" s="140" t="s">
        <v>25</v>
      </c>
      <c r="D16" s="140" t="s">
        <v>25</v>
      </c>
      <c r="E16" s="139">
        <v>400</v>
      </c>
      <c r="F16" s="138" t="s">
        <v>5</v>
      </c>
      <c r="G16" s="137" t="s">
        <v>25</v>
      </c>
      <c r="H16" s="136" t="e">
        <f t="shared" si="0"/>
        <v>#VALUE!</v>
      </c>
      <c r="I16" s="137" t="s">
        <v>25</v>
      </c>
      <c r="J16" s="136" t="e">
        <f>SUM(E16*G16+H16/100*I16)</f>
        <v>#VALUE!</v>
      </c>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row>
    <row r="17" spans="1:130" s="84" customFormat="1" ht="22.5" x14ac:dyDescent="0.25">
      <c r="A17" s="142" t="s">
        <v>60</v>
      </c>
      <c r="B17" s="141" t="s">
        <v>536</v>
      </c>
      <c r="C17" s="140" t="s">
        <v>25</v>
      </c>
      <c r="D17" s="140" t="s">
        <v>25</v>
      </c>
      <c r="E17" s="139">
        <v>1200</v>
      </c>
      <c r="F17" s="138" t="s">
        <v>5</v>
      </c>
      <c r="G17" s="137" t="s">
        <v>25</v>
      </c>
      <c r="H17" s="136" t="e">
        <f t="shared" si="0"/>
        <v>#VALUE!</v>
      </c>
      <c r="I17" s="137" t="s">
        <v>25</v>
      </c>
      <c r="J17" s="136" t="e">
        <f>SUM(E17*G17+H17/100*I17)</f>
        <v>#VALUE!</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row>
    <row r="18" spans="1:130" s="84" customFormat="1" x14ac:dyDescent="0.25">
      <c r="A18" s="142" t="s">
        <v>60</v>
      </c>
      <c r="B18" s="141" t="s">
        <v>537</v>
      </c>
      <c r="C18" s="140" t="s">
        <v>25</v>
      </c>
      <c r="D18" s="140" t="s">
        <v>25</v>
      </c>
      <c r="E18" s="139">
        <v>1000</v>
      </c>
      <c r="F18" s="138" t="s">
        <v>5</v>
      </c>
      <c r="G18" s="137" t="s">
        <v>25</v>
      </c>
      <c r="H18" s="136" t="e">
        <f t="shared" si="0"/>
        <v>#VALUE!</v>
      </c>
      <c r="I18" s="137" t="s">
        <v>25</v>
      </c>
      <c r="J18" s="136" t="e">
        <f>SUM(G18*I18)</f>
        <v>#VALUE!</v>
      </c>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row>
    <row r="19" spans="1:130" s="84" customFormat="1" x14ac:dyDescent="0.25">
      <c r="A19" s="142" t="s">
        <v>107</v>
      </c>
      <c r="B19" s="141" t="s">
        <v>538</v>
      </c>
      <c r="C19" s="140" t="s">
        <v>25</v>
      </c>
      <c r="D19" s="140" t="s">
        <v>25</v>
      </c>
      <c r="E19" s="139">
        <v>200</v>
      </c>
      <c r="F19" s="145" t="s">
        <v>5</v>
      </c>
      <c r="G19" s="137" t="s">
        <v>25</v>
      </c>
      <c r="H19" s="136" t="e">
        <f t="shared" si="0"/>
        <v>#VALUE!</v>
      </c>
      <c r="I19" s="137" t="s">
        <v>25</v>
      </c>
      <c r="J19" s="136" t="e">
        <f>SUM(E19*G19+H19/100*I19)</f>
        <v>#VALUE!</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row>
    <row r="20" spans="1:130" s="84" customFormat="1" ht="22.5" x14ac:dyDescent="0.25">
      <c r="A20" s="142" t="s">
        <v>107</v>
      </c>
      <c r="B20" s="141" t="s">
        <v>539</v>
      </c>
      <c r="C20" s="140" t="s">
        <v>25</v>
      </c>
      <c r="D20" s="140" t="s">
        <v>25</v>
      </c>
      <c r="E20" s="139">
        <v>250</v>
      </c>
      <c r="F20" s="145" t="s">
        <v>5</v>
      </c>
      <c r="G20" s="140" t="s">
        <v>25</v>
      </c>
      <c r="H20" s="136" t="e">
        <f t="shared" si="0"/>
        <v>#VALUE!</v>
      </c>
      <c r="I20" s="140" t="s">
        <v>25</v>
      </c>
      <c r="J20" s="136" t="e">
        <f>SUM(E20*G20+H20/100*I20)</f>
        <v>#VALUE!</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row>
    <row r="21" spans="1:130" s="84" customFormat="1" x14ac:dyDescent="0.25">
      <c r="A21" s="142" t="s">
        <v>61</v>
      </c>
      <c r="B21" s="141" t="s">
        <v>540</v>
      </c>
      <c r="C21" s="140" t="s">
        <v>25</v>
      </c>
      <c r="D21" s="140" t="s">
        <v>25</v>
      </c>
      <c r="E21" s="139">
        <v>800</v>
      </c>
      <c r="F21" s="138" t="s">
        <v>5</v>
      </c>
      <c r="G21" s="137" t="s">
        <v>25</v>
      </c>
      <c r="H21" s="136" t="e">
        <f t="shared" si="0"/>
        <v>#VALUE!</v>
      </c>
      <c r="I21" s="137" t="s">
        <v>25</v>
      </c>
      <c r="J21" s="136" t="e">
        <f>SUM(E21*G21+H21/100*I21)</f>
        <v>#VALUE!</v>
      </c>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row>
    <row r="22" spans="1:130" s="84" customFormat="1" x14ac:dyDescent="0.25">
      <c r="A22" s="142" t="s">
        <v>215</v>
      </c>
      <c r="B22" s="141" t="s">
        <v>541</v>
      </c>
      <c r="C22" s="140" t="s">
        <v>25</v>
      </c>
      <c r="D22" s="140" t="s">
        <v>25</v>
      </c>
      <c r="E22" s="139">
        <v>300</v>
      </c>
      <c r="F22" s="138" t="s">
        <v>5</v>
      </c>
      <c r="G22" s="137" t="s">
        <v>25</v>
      </c>
      <c r="H22" s="136" t="e">
        <f t="shared" si="0"/>
        <v>#VALUE!</v>
      </c>
      <c r="I22" s="137" t="s">
        <v>25</v>
      </c>
      <c r="J22" s="136" t="e">
        <f>SUM(G22*I22)</f>
        <v>#VALUE!</v>
      </c>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row>
    <row r="23" spans="1:130" s="84" customFormat="1" x14ac:dyDescent="0.25">
      <c r="A23" s="142" t="s">
        <v>214</v>
      </c>
      <c r="B23" s="141" t="s">
        <v>208</v>
      </c>
      <c r="C23" s="140" t="s">
        <v>25</v>
      </c>
      <c r="D23" s="140" t="s">
        <v>25</v>
      </c>
      <c r="E23" s="143">
        <v>400</v>
      </c>
      <c r="F23" s="138" t="s">
        <v>5</v>
      </c>
      <c r="G23" s="144" t="s">
        <v>25</v>
      </c>
      <c r="H23" s="136" t="e">
        <f t="shared" si="0"/>
        <v>#VALUE!</v>
      </c>
      <c r="I23" s="137" t="s">
        <v>25</v>
      </c>
      <c r="J23" s="136" t="e">
        <f t="shared" ref="J23:J47" si="1">SUM(E23*G23+H23/100*I23)</f>
        <v>#VALUE!</v>
      </c>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row>
    <row r="24" spans="1:130" s="84" customFormat="1" x14ac:dyDescent="0.25">
      <c r="A24" s="142" t="s">
        <v>213</v>
      </c>
      <c r="B24" s="141" t="s">
        <v>542</v>
      </c>
      <c r="C24" s="140" t="s">
        <v>25</v>
      </c>
      <c r="D24" s="140" t="s">
        <v>25</v>
      </c>
      <c r="E24" s="139">
        <v>150</v>
      </c>
      <c r="F24" s="138" t="s">
        <v>5</v>
      </c>
      <c r="G24" s="144" t="s">
        <v>25</v>
      </c>
      <c r="H24" s="136" t="e">
        <f t="shared" si="0"/>
        <v>#VALUE!</v>
      </c>
      <c r="I24" s="137" t="s">
        <v>25</v>
      </c>
      <c r="J24" s="136" t="e">
        <f t="shared" si="1"/>
        <v>#VALUE!</v>
      </c>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row>
    <row r="25" spans="1:130" s="84" customFormat="1" x14ac:dyDescent="0.25">
      <c r="A25" s="142" t="s">
        <v>212</v>
      </c>
      <c r="B25" s="141" t="s">
        <v>543</v>
      </c>
      <c r="C25" s="140" t="s">
        <v>25</v>
      </c>
      <c r="D25" s="140" t="s">
        <v>25</v>
      </c>
      <c r="E25" s="143">
        <v>25</v>
      </c>
      <c r="F25" s="138" t="s">
        <v>5</v>
      </c>
      <c r="G25" s="144" t="s">
        <v>25</v>
      </c>
      <c r="H25" s="136" t="e">
        <f t="shared" si="0"/>
        <v>#VALUE!</v>
      </c>
      <c r="I25" s="137" t="s">
        <v>25</v>
      </c>
      <c r="J25" s="136" t="e">
        <f t="shared" si="1"/>
        <v>#VALUE!</v>
      </c>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row>
    <row r="26" spans="1:130" s="84" customFormat="1" ht="22.5" x14ac:dyDescent="0.25">
      <c r="A26" s="142" t="s">
        <v>211</v>
      </c>
      <c r="B26" s="141" t="s">
        <v>543</v>
      </c>
      <c r="C26" s="140" t="s">
        <v>25</v>
      </c>
      <c r="D26" s="140" t="s">
        <v>25</v>
      </c>
      <c r="E26" s="143">
        <v>25</v>
      </c>
      <c r="F26" s="138" t="s">
        <v>5</v>
      </c>
      <c r="G26" s="140" t="s">
        <v>25</v>
      </c>
      <c r="H26" s="136" t="e">
        <f t="shared" si="0"/>
        <v>#VALUE!</v>
      </c>
      <c r="I26" s="140" t="s">
        <v>25</v>
      </c>
      <c r="J26" s="136" t="e">
        <f t="shared" si="1"/>
        <v>#VALUE!</v>
      </c>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row>
    <row r="27" spans="1:130" s="84" customFormat="1" x14ac:dyDescent="0.25">
      <c r="A27" s="142" t="s">
        <v>210</v>
      </c>
      <c r="B27" s="141" t="s">
        <v>543</v>
      </c>
      <c r="C27" s="140" t="s">
        <v>25</v>
      </c>
      <c r="D27" s="140" t="s">
        <v>25</v>
      </c>
      <c r="E27" s="139">
        <v>400</v>
      </c>
      <c r="F27" s="138" t="s">
        <v>5</v>
      </c>
      <c r="G27" s="144" t="s">
        <v>25</v>
      </c>
      <c r="H27" s="136" t="e">
        <f t="shared" si="0"/>
        <v>#VALUE!</v>
      </c>
      <c r="I27" s="137" t="s">
        <v>25</v>
      </c>
      <c r="J27" s="136" t="e">
        <f t="shared" si="1"/>
        <v>#VALUE!</v>
      </c>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row>
    <row r="28" spans="1:130" s="84" customFormat="1" x14ac:dyDescent="0.25">
      <c r="A28" s="142" t="s">
        <v>453</v>
      </c>
      <c r="B28" s="141" t="s">
        <v>454</v>
      </c>
      <c r="C28" s="140" t="s">
        <v>25</v>
      </c>
      <c r="D28" s="140" t="s">
        <v>25</v>
      </c>
      <c r="E28" s="139">
        <v>150</v>
      </c>
      <c r="F28" s="138" t="s">
        <v>5</v>
      </c>
      <c r="G28" s="144" t="s">
        <v>25</v>
      </c>
      <c r="H28" s="136" t="e">
        <f t="shared" si="0"/>
        <v>#VALUE!</v>
      </c>
      <c r="I28" s="137" t="s">
        <v>25</v>
      </c>
      <c r="J28" s="136" t="e">
        <f t="shared" si="1"/>
        <v>#VALUE!</v>
      </c>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row>
    <row r="29" spans="1:130" s="84" customFormat="1" ht="22.5" x14ac:dyDescent="0.25">
      <c r="A29" s="142" t="s">
        <v>62</v>
      </c>
      <c r="B29" s="141" t="s">
        <v>108</v>
      </c>
      <c r="C29" s="140" t="s">
        <v>25</v>
      </c>
      <c r="D29" s="140" t="s">
        <v>25</v>
      </c>
      <c r="E29" s="143">
        <v>150</v>
      </c>
      <c r="F29" s="138" t="s">
        <v>5</v>
      </c>
      <c r="G29" s="144" t="s">
        <v>25</v>
      </c>
      <c r="H29" s="136" t="e">
        <f t="shared" si="0"/>
        <v>#VALUE!</v>
      </c>
      <c r="I29" s="137" t="s">
        <v>25</v>
      </c>
      <c r="J29" s="136" t="e">
        <f t="shared" si="1"/>
        <v>#VALUE!</v>
      </c>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row>
    <row r="30" spans="1:130" s="84" customFormat="1" x14ac:dyDescent="0.25">
      <c r="A30" s="142" t="s">
        <v>209</v>
      </c>
      <c r="B30" s="141" t="s">
        <v>208</v>
      </c>
      <c r="C30" s="140" t="s">
        <v>25</v>
      </c>
      <c r="D30" s="140" t="s">
        <v>25</v>
      </c>
      <c r="E30" s="143">
        <v>100</v>
      </c>
      <c r="F30" s="138" t="s">
        <v>5</v>
      </c>
      <c r="G30" s="137" t="s">
        <v>25</v>
      </c>
      <c r="H30" s="136" t="e">
        <f t="shared" si="0"/>
        <v>#VALUE!</v>
      </c>
      <c r="I30" s="137" t="s">
        <v>25</v>
      </c>
      <c r="J30" s="136" t="e">
        <f t="shared" si="1"/>
        <v>#VALUE!</v>
      </c>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row>
    <row r="31" spans="1:130" s="84" customFormat="1" x14ac:dyDescent="0.25">
      <c r="A31" s="142" t="s">
        <v>207</v>
      </c>
      <c r="B31" s="141" t="s">
        <v>206</v>
      </c>
      <c r="C31" s="140" t="s">
        <v>25</v>
      </c>
      <c r="D31" s="140" t="s">
        <v>25</v>
      </c>
      <c r="E31" s="139">
        <v>300</v>
      </c>
      <c r="F31" s="138" t="s">
        <v>5</v>
      </c>
      <c r="G31" s="137" t="s">
        <v>25</v>
      </c>
      <c r="H31" s="136" t="e">
        <f t="shared" si="0"/>
        <v>#VALUE!</v>
      </c>
      <c r="I31" s="137" t="s">
        <v>25</v>
      </c>
      <c r="J31" s="136" t="e">
        <f t="shared" si="1"/>
        <v>#VALUE!</v>
      </c>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row>
    <row r="32" spans="1:130" s="84" customFormat="1" x14ac:dyDescent="0.25">
      <c r="A32" s="135" t="s">
        <v>205</v>
      </c>
      <c r="B32" s="61" t="s">
        <v>544</v>
      </c>
      <c r="C32" s="103" t="s">
        <v>25</v>
      </c>
      <c r="D32" s="103" t="s">
        <v>25</v>
      </c>
      <c r="E32" s="134">
        <v>300</v>
      </c>
      <c r="F32" s="58" t="s">
        <v>5</v>
      </c>
      <c r="G32" s="102" t="s">
        <v>25</v>
      </c>
      <c r="H32" s="101" t="e">
        <f t="shared" si="0"/>
        <v>#VALUE!</v>
      </c>
      <c r="I32" s="102" t="s">
        <v>25</v>
      </c>
      <c r="J32" s="101" t="e">
        <f t="shared" si="1"/>
        <v>#VALUE!</v>
      </c>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row>
    <row r="33" spans="1:130" s="84" customFormat="1" x14ac:dyDescent="0.25">
      <c r="A33" s="135" t="s">
        <v>204</v>
      </c>
      <c r="B33" s="61" t="s">
        <v>545</v>
      </c>
      <c r="C33" s="103" t="s">
        <v>25</v>
      </c>
      <c r="D33" s="103" t="s">
        <v>25</v>
      </c>
      <c r="E33" s="134">
        <v>400</v>
      </c>
      <c r="F33" s="58" t="s">
        <v>5</v>
      </c>
      <c r="G33" s="102" t="s">
        <v>25</v>
      </c>
      <c r="H33" s="101" t="e">
        <f t="shared" si="0"/>
        <v>#VALUE!</v>
      </c>
      <c r="I33" s="102" t="s">
        <v>25</v>
      </c>
      <c r="J33" s="101" t="e">
        <f t="shared" si="1"/>
        <v>#VALUE!</v>
      </c>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row>
    <row r="34" spans="1:130" s="84" customFormat="1" ht="22.5" x14ac:dyDescent="0.25">
      <c r="A34" s="135" t="s">
        <v>203</v>
      </c>
      <c r="B34" s="61" t="s">
        <v>546</v>
      </c>
      <c r="C34" s="103" t="s">
        <v>25</v>
      </c>
      <c r="D34" s="103" t="s">
        <v>25</v>
      </c>
      <c r="E34" s="134">
        <v>100</v>
      </c>
      <c r="F34" s="58" t="s">
        <v>5</v>
      </c>
      <c r="G34" s="102" t="s">
        <v>25</v>
      </c>
      <c r="H34" s="101" t="e">
        <f t="shared" si="0"/>
        <v>#VALUE!</v>
      </c>
      <c r="I34" s="102" t="s">
        <v>25</v>
      </c>
      <c r="J34" s="101" t="e">
        <f t="shared" si="1"/>
        <v>#VALUE!</v>
      </c>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row>
    <row r="35" spans="1:130" s="84" customFormat="1" x14ac:dyDescent="0.25">
      <c r="A35" s="135" t="s">
        <v>202</v>
      </c>
      <c r="B35" s="61" t="s">
        <v>547</v>
      </c>
      <c r="C35" s="103" t="s">
        <v>25</v>
      </c>
      <c r="D35" s="103" t="s">
        <v>25</v>
      </c>
      <c r="E35" s="134">
        <v>100</v>
      </c>
      <c r="F35" s="58" t="s">
        <v>5</v>
      </c>
      <c r="G35" s="102" t="s">
        <v>25</v>
      </c>
      <c r="H35" s="101" t="e">
        <f t="shared" si="0"/>
        <v>#VALUE!</v>
      </c>
      <c r="I35" s="102" t="s">
        <v>25</v>
      </c>
      <c r="J35" s="101" t="e">
        <f t="shared" si="1"/>
        <v>#VALUE!</v>
      </c>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row>
    <row r="36" spans="1:130" s="84" customFormat="1" x14ac:dyDescent="0.25">
      <c r="A36" s="135" t="s">
        <v>201</v>
      </c>
      <c r="B36" s="61" t="s">
        <v>548</v>
      </c>
      <c r="C36" s="103" t="s">
        <v>25</v>
      </c>
      <c r="D36" s="103" t="s">
        <v>25</v>
      </c>
      <c r="E36" s="134">
        <v>50</v>
      </c>
      <c r="F36" s="58" t="s">
        <v>5</v>
      </c>
      <c r="G36" s="102" t="s">
        <v>25</v>
      </c>
      <c r="H36" s="101" t="e">
        <f t="shared" si="0"/>
        <v>#VALUE!</v>
      </c>
      <c r="I36" s="102" t="s">
        <v>25</v>
      </c>
      <c r="J36" s="101" t="e">
        <f t="shared" si="1"/>
        <v>#VALUE!</v>
      </c>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row>
    <row r="37" spans="1:130" s="84" customFormat="1" ht="22.5" x14ac:dyDescent="0.25">
      <c r="A37" s="135" t="s">
        <v>200</v>
      </c>
      <c r="B37" s="61" t="s">
        <v>549</v>
      </c>
      <c r="C37" s="103" t="s">
        <v>25</v>
      </c>
      <c r="D37" s="103" t="s">
        <v>25</v>
      </c>
      <c r="E37" s="134">
        <v>100</v>
      </c>
      <c r="F37" s="58" t="s">
        <v>5</v>
      </c>
      <c r="G37" s="102" t="s">
        <v>25</v>
      </c>
      <c r="H37" s="101" t="e">
        <f t="shared" si="0"/>
        <v>#VALUE!</v>
      </c>
      <c r="I37" s="102" t="s">
        <v>25</v>
      </c>
      <c r="J37" s="101" t="e">
        <f t="shared" si="1"/>
        <v>#VALUE!</v>
      </c>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row>
    <row r="38" spans="1:130" s="84" customFormat="1" x14ac:dyDescent="0.25">
      <c r="A38" s="135" t="s">
        <v>550</v>
      </c>
      <c r="B38" s="61" t="s">
        <v>551</v>
      </c>
      <c r="C38" s="103" t="s">
        <v>25</v>
      </c>
      <c r="D38" s="103" t="s">
        <v>25</v>
      </c>
      <c r="E38" s="134">
        <v>100</v>
      </c>
      <c r="F38" s="58" t="s">
        <v>56</v>
      </c>
      <c r="G38" s="102" t="s">
        <v>25</v>
      </c>
      <c r="H38" s="101" t="e">
        <f t="shared" si="0"/>
        <v>#VALUE!</v>
      </c>
      <c r="I38" s="102" t="s">
        <v>25</v>
      </c>
      <c r="J38" s="101" t="e">
        <f t="shared" si="1"/>
        <v>#VALUE!</v>
      </c>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row>
    <row r="39" spans="1:130" s="84" customFormat="1" x14ac:dyDescent="0.25">
      <c r="A39" s="135" t="s">
        <v>552</v>
      </c>
      <c r="B39" s="61" t="s">
        <v>551</v>
      </c>
      <c r="C39" s="103" t="s">
        <v>25</v>
      </c>
      <c r="D39" s="103" t="s">
        <v>25</v>
      </c>
      <c r="E39" s="134">
        <v>400</v>
      </c>
      <c r="F39" s="58" t="s">
        <v>56</v>
      </c>
      <c r="G39" s="102" t="s">
        <v>25</v>
      </c>
      <c r="H39" s="101" t="e">
        <f t="shared" si="0"/>
        <v>#VALUE!</v>
      </c>
      <c r="I39" s="102" t="s">
        <v>25</v>
      </c>
      <c r="J39" s="101" t="e">
        <f t="shared" si="1"/>
        <v>#VALUE!</v>
      </c>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row>
    <row r="40" spans="1:130" s="84" customFormat="1" x14ac:dyDescent="0.25">
      <c r="A40" s="135" t="s">
        <v>199</v>
      </c>
      <c r="B40" s="61" t="s">
        <v>553</v>
      </c>
      <c r="C40" s="103" t="s">
        <v>25</v>
      </c>
      <c r="D40" s="103" t="s">
        <v>25</v>
      </c>
      <c r="E40" s="134">
        <v>50</v>
      </c>
      <c r="F40" s="58" t="s">
        <v>5</v>
      </c>
      <c r="G40" s="102" t="s">
        <v>25</v>
      </c>
      <c r="H40" s="101" t="e">
        <f t="shared" si="0"/>
        <v>#VALUE!</v>
      </c>
      <c r="I40" s="102" t="s">
        <v>25</v>
      </c>
      <c r="J40" s="101" t="e">
        <f t="shared" si="1"/>
        <v>#VALUE!</v>
      </c>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row>
    <row r="41" spans="1:130" s="84" customFormat="1" x14ac:dyDescent="0.25">
      <c r="A41" s="135" t="s">
        <v>554</v>
      </c>
      <c r="B41" s="61" t="s">
        <v>555</v>
      </c>
      <c r="C41" s="103" t="s">
        <v>25</v>
      </c>
      <c r="D41" s="103" t="s">
        <v>25</v>
      </c>
      <c r="E41" s="134">
        <v>700</v>
      </c>
      <c r="F41" s="58" t="s">
        <v>56</v>
      </c>
      <c r="G41" s="102" t="s">
        <v>25</v>
      </c>
      <c r="H41" s="101" t="e">
        <f t="shared" si="0"/>
        <v>#VALUE!</v>
      </c>
      <c r="I41" s="102" t="s">
        <v>25</v>
      </c>
      <c r="J41" s="101" t="e">
        <f t="shared" si="1"/>
        <v>#VALUE!</v>
      </c>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row>
    <row r="42" spans="1:130" s="84" customFormat="1" x14ac:dyDescent="0.25">
      <c r="A42" s="135" t="s">
        <v>556</v>
      </c>
      <c r="B42" s="61" t="s">
        <v>557</v>
      </c>
      <c r="C42" s="103" t="s">
        <v>25</v>
      </c>
      <c r="D42" s="103" t="s">
        <v>25</v>
      </c>
      <c r="E42" s="134">
        <v>700</v>
      </c>
      <c r="F42" s="58" t="s">
        <v>56</v>
      </c>
      <c r="G42" s="102" t="s">
        <v>25</v>
      </c>
      <c r="H42" s="101" t="e">
        <f t="shared" si="0"/>
        <v>#VALUE!</v>
      </c>
      <c r="I42" s="102" t="s">
        <v>25</v>
      </c>
      <c r="J42" s="101" t="e">
        <f t="shared" si="1"/>
        <v>#VALUE!</v>
      </c>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row>
    <row r="43" spans="1:130" x14ac:dyDescent="0.25">
      <c r="A43" s="135" t="s">
        <v>558</v>
      </c>
      <c r="B43" s="61" t="s">
        <v>555</v>
      </c>
      <c r="C43" s="103" t="s">
        <v>25</v>
      </c>
      <c r="D43" s="103" t="s">
        <v>25</v>
      </c>
      <c r="E43" s="134">
        <v>700</v>
      </c>
      <c r="F43" s="58" t="s">
        <v>56</v>
      </c>
      <c r="G43" s="102" t="s">
        <v>25</v>
      </c>
      <c r="H43" s="101" t="e">
        <f t="shared" si="0"/>
        <v>#VALUE!</v>
      </c>
      <c r="I43" s="102" t="s">
        <v>25</v>
      </c>
      <c r="J43" s="101" t="e">
        <f t="shared" si="1"/>
        <v>#VALUE!</v>
      </c>
    </row>
    <row r="44" spans="1:130" ht="22.5" x14ac:dyDescent="0.25">
      <c r="A44" s="135" t="s">
        <v>106</v>
      </c>
      <c r="B44" s="61" t="s">
        <v>559</v>
      </c>
      <c r="C44" s="103" t="s">
        <v>25</v>
      </c>
      <c r="D44" s="103" t="s">
        <v>25</v>
      </c>
      <c r="E44" s="134">
        <v>300</v>
      </c>
      <c r="F44" s="58" t="s">
        <v>5</v>
      </c>
      <c r="G44" s="102" t="s">
        <v>25</v>
      </c>
      <c r="H44" s="101" t="e">
        <f t="shared" si="0"/>
        <v>#VALUE!</v>
      </c>
      <c r="I44" s="102" t="s">
        <v>25</v>
      </c>
      <c r="J44" s="101" t="e">
        <f t="shared" si="1"/>
        <v>#VALUE!</v>
      </c>
    </row>
    <row r="45" spans="1:130" ht="22.5" x14ac:dyDescent="0.25">
      <c r="A45" s="135" t="s">
        <v>560</v>
      </c>
      <c r="B45" s="61" t="s">
        <v>561</v>
      </c>
      <c r="C45" s="103" t="s">
        <v>25</v>
      </c>
      <c r="D45" s="103" t="s">
        <v>25</v>
      </c>
      <c r="E45" s="134">
        <v>700</v>
      </c>
      <c r="F45" s="58" t="s">
        <v>56</v>
      </c>
      <c r="G45" s="102" t="s">
        <v>25</v>
      </c>
      <c r="H45" s="101" t="e">
        <f t="shared" si="0"/>
        <v>#VALUE!</v>
      </c>
      <c r="I45" s="102" t="s">
        <v>25</v>
      </c>
      <c r="J45" s="101" t="e">
        <f t="shared" si="1"/>
        <v>#VALUE!</v>
      </c>
    </row>
    <row r="46" spans="1:130" ht="32.25" customHeight="1" x14ac:dyDescent="0.25">
      <c r="A46" s="135" t="s">
        <v>562</v>
      </c>
      <c r="B46" s="61" t="s">
        <v>563</v>
      </c>
      <c r="C46" s="103" t="s">
        <v>25</v>
      </c>
      <c r="D46" s="103" t="s">
        <v>25</v>
      </c>
      <c r="E46" s="134">
        <v>300</v>
      </c>
      <c r="F46" s="58" t="s">
        <v>56</v>
      </c>
      <c r="G46" s="102" t="s">
        <v>25</v>
      </c>
      <c r="H46" s="101" t="e">
        <f t="shared" si="0"/>
        <v>#VALUE!</v>
      </c>
      <c r="I46" s="102" t="s">
        <v>25</v>
      </c>
      <c r="J46" s="101" t="e">
        <f t="shared" si="1"/>
        <v>#VALUE!</v>
      </c>
    </row>
    <row r="47" spans="1:130" ht="23.25" customHeight="1" x14ac:dyDescent="0.25">
      <c r="A47" s="135" t="s">
        <v>198</v>
      </c>
      <c r="B47" s="61" t="s">
        <v>564</v>
      </c>
      <c r="C47" s="103" t="s">
        <v>25</v>
      </c>
      <c r="D47" s="103" t="s">
        <v>25</v>
      </c>
      <c r="E47" s="134">
        <v>700</v>
      </c>
      <c r="F47" s="58" t="s">
        <v>56</v>
      </c>
      <c r="G47" s="102" t="s">
        <v>25</v>
      </c>
      <c r="H47" s="101" t="e">
        <f t="shared" si="0"/>
        <v>#VALUE!</v>
      </c>
      <c r="I47" s="102" t="s">
        <v>25</v>
      </c>
      <c r="J47" s="101" t="e">
        <f t="shared" si="1"/>
        <v>#VALUE!</v>
      </c>
    </row>
    <row r="48" spans="1:130" ht="45.75" customHeight="1" x14ac:dyDescent="0.25">
      <c r="A48" s="98"/>
      <c r="B48" s="98"/>
      <c r="C48" s="98"/>
      <c r="D48" s="98"/>
      <c r="E48" s="98"/>
      <c r="F48" s="98"/>
      <c r="G48" s="286" t="s">
        <v>85</v>
      </c>
      <c r="H48" s="259" t="e">
        <f>SUM(H15:H31)</f>
        <v>#VALUE!</v>
      </c>
      <c r="I48" s="257" t="s">
        <v>86</v>
      </c>
      <c r="J48" s="259" t="e">
        <f>SUM(J15:J31)</f>
        <v>#VALUE!</v>
      </c>
    </row>
    <row r="49" spans="1:10" s="75" customFormat="1" ht="43.5" customHeight="1" x14ac:dyDescent="0.2">
      <c r="A49" s="100" t="s">
        <v>39</v>
      </c>
      <c r="B49" s="71" t="s">
        <v>841</v>
      </c>
      <c r="C49" s="98"/>
      <c r="D49" s="98"/>
      <c r="E49" s="98"/>
      <c r="F49" s="98"/>
      <c r="G49" s="287"/>
      <c r="H49" s="260"/>
      <c r="I49" s="258"/>
      <c r="J49" s="260"/>
    </row>
    <row r="50" spans="1:10" s="75" customFormat="1" ht="44.25" customHeight="1" x14ac:dyDescent="0.2">
      <c r="A50" s="100" t="s">
        <v>40</v>
      </c>
      <c r="B50" s="99" t="s">
        <v>41</v>
      </c>
      <c r="C50" s="98"/>
      <c r="D50" s="98"/>
      <c r="E50" s="98"/>
      <c r="F50" s="98"/>
      <c r="G50" s="98"/>
      <c r="H50" s="98"/>
      <c r="I50" s="98"/>
      <c r="J50" s="98"/>
    </row>
    <row r="51" spans="1:10" s="75" customFormat="1" ht="15.75" x14ac:dyDescent="0.2">
      <c r="A51" s="73"/>
      <c r="B51" s="73"/>
      <c r="C51" s="73"/>
      <c r="D51" s="90"/>
      <c r="E51" s="73"/>
      <c r="F51" s="73"/>
      <c r="G51" s="73"/>
      <c r="H51" s="73"/>
      <c r="I51" s="73"/>
      <c r="J51" s="73"/>
    </row>
    <row r="52" spans="1:10" s="75" customFormat="1" ht="11.25" x14ac:dyDescent="0.2">
      <c r="A52" s="245" t="s">
        <v>47</v>
      </c>
      <c r="B52" s="246"/>
      <c r="C52" s="246"/>
      <c r="D52" s="246"/>
      <c r="E52" s="246"/>
      <c r="F52" s="246"/>
      <c r="G52" s="246"/>
      <c r="H52" s="246"/>
      <c r="I52" s="246"/>
    </row>
    <row r="53" spans="1:10" s="75" customFormat="1" ht="11.25" x14ac:dyDescent="0.2">
      <c r="A53" s="247" t="s">
        <v>48</v>
      </c>
      <c r="B53" s="248"/>
      <c r="C53" s="248"/>
      <c r="D53" s="248"/>
      <c r="E53" s="248"/>
      <c r="F53" s="248"/>
      <c r="G53" s="248"/>
      <c r="H53" s="248"/>
      <c r="I53" s="248"/>
    </row>
    <row r="54" spans="1:10" s="75" customFormat="1" ht="11.25" x14ac:dyDescent="0.2">
      <c r="A54" s="247" t="s">
        <v>49</v>
      </c>
      <c r="B54" s="248"/>
      <c r="C54" s="248"/>
      <c r="D54" s="248"/>
      <c r="E54" s="248"/>
      <c r="F54" s="248"/>
      <c r="G54" s="248"/>
      <c r="H54" s="248"/>
      <c r="I54" s="248"/>
    </row>
    <row r="55" spans="1:10" s="75" customFormat="1" ht="11.25" x14ac:dyDescent="0.2">
      <c r="A55" s="249" t="s">
        <v>50</v>
      </c>
      <c r="B55" s="250"/>
      <c r="C55" s="250"/>
      <c r="D55" s="250"/>
      <c r="E55" s="250"/>
      <c r="F55" s="250"/>
      <c r="G55" s="250"/>
      <c r="H55" s="250"/>
      <c r="I55" s="250"/>
    </row>
    <row r="56" spans="1:10" s="75" customFormat="1" ht="11.25" x14ac:dyDescent="0.2">
      <c r="A56" s="76"/>
      <c r="B56" s="44"/>
      <c r="C56" s="44"/>
      <c r="D56" s="44"/>
      <c r="E56" s="44"/>
      <c r="F56" s="44"/>
      <c r="G56" s="44"/>
      <c r="H56" s="44"/>
      <c r="I56" s="44"/>
    </row>
    <row r="57" spans="1:10" s="51" customFormat="1" ht="11.25" x14ac:dyDescent="0.2">
      <c r="A57" s="249" t="s">
        <v>51</v>
      </c>
      <c r="B57" s="250"/>
      <c r="C57" s="250"/>
      <c r="D57" s="250"/>
      <c r="E57" s="250"/>
      <c r="F57" s="250"/>
      <c r="G57" s="250"/>
      <c r="H57" s="250"/>
      <c r="I57" s="250"/>
      <c r="J57" s="75"/>
    </row>
    <row r="58" spans="1:10" s="51" customFormat="1" ht="11.25" x14ac:dyDescent="0.2">
      <c r="A58" s="77"/>
      <c r="B58" s="50"/>
      <c r="C58" s="78"/>
      <c r="D58" s="78"/>
      <c r="E58" s="78"/>
      <c r="F58" s="78"/>
      <c r="G58" s="79"/>
      <c r="H58" s="79"/>
      <c r="I58" s="75"/>
      <c r="J58" s="75"/>
    </row>
    <row r="59" spans="1:10" s="51" customFormat="1" ht="11.25" x14ac:dyDescent="0.2">
      <c r="A59" s="77"/>
      <c r="B59" s="50"/>
      <c r="C59" s="78"/>
      <c r="D59" s="78"/>
      <c r="E59" s="78"/>
      <c r="F59" s="78"/>
      <c r="G59" s="79"/>
      <c r="H59" s="79"/>
      <c r="I59" s="75"/>
      <c r="J59" s="75"/>
    </row>
    <row r="60" spans="1:10" x14ac:dyDescent="0.2">
      <c r="A60" s="80"/>
      <c r="B60" s="51"/>
      <c r="C60" s="51"/>
      <c r="D60" s="51"/>
      <c r="E60" s="51"/>
      <c r="F60" s="51"/>
      <c r="G60" s="51"/>
      <c r="H60" s="51"/>
      <c r="I60" s="51"/>
      <c r="J60" s="51"/>
    </row>
    <row r="61" spans="1:10" x14ac:dyDescent="0.2">
      <c r="A61" s="81"/>
      <c r="B61" s="52" t="s">
        <v>52</v>
      </c>
      <c r="C61" s="82"/>
      <c r="D61" s="82"/>
      <c r="E61" s="83"/>
      <c r="F61" s="83"/>
      <c r="G61" s="51"/>
      <c r="H61" s="51"/>
      <c r="I61" s="51"/>
      <c r="J61" s="51"/>
    </row>
    <row r="62" spans="1:10" x14ac:dyDescent="0.2">
      <c r="A62" s="81"/>
      <c r="B62" s="53" t="s">
        <v>53</v>
      </c>
      <c r="C62" s="82"/>
      <c r="D62" s="82"/>
      <c r="E62" s="264" t="s">
        <v>84</v>
      </c>
      <c r="F62" s="264"/>
      <c r="G62" s="51"/>
      <c r="H62" s="51"/>
      <c r="I62" s="51"/>
      <c r="J62" s="51"/>
    </row>
    <row r="63" spans="1:10" x14ac:dyDescent="0.25">
      <c r="A63"/>
    </row>
    <row r="64" spans="1:10"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row r="3528" spans="1:1" x14ac:dyDescent="0.25">
      <c r="A3528"/>
    </row>
    <row r="3529" spans="1:1" x14ac:dyDescent="0.25">
      <c r="A3529"/>
    </row>
    <row r="3530" spans="1:1" x14ac:dyDescent="0.25">
      <c r="A3530"/>
    </row>
    <row r="3531" spans="1:1" x14ac:dyDescent="0.25">
      <c r="A3531"/>
    </row>
    <row r="3532" spans="1:1" x14ac:dyDescent="0.25">
      <c r="A3532"/>
    </row>
    <row r="3533" spans="1:1" x14ac:dyDescent="0.25">
      <c r="A3533"/>
    </row>
    <row r="3534" spans="1:1" x14ac:dyDescent="0.25">
      <c r="A3534"/>
    </row>
    <row r="3535" spans="1:1" x14ac:dyDescent="0.25">
      <c r="A3535"/>
    </row>
    <row r="3536" spans="1:1" x14ac:dyDescent="0.25">
      <c r="A3536"/>
    </row>
    <row r="3537" spans="1:1" x14ac:dyDescent="0.25">
      <c r="A3537"/>
    </row>
    <row r="3538" spans="1:1" x14ac:dyDescent="0.25">
      <c r="A3538"/>
    </row>
    <row r="3539" spans="1:1" x14ac:dyDescent="0.25">
      <c r="A3539"/>
    </row>
    <row r="3540" spans="1:1" x14ac:dyDescent="0.25">
      <c r="A3540"/>
    </row>
    <row r="3541" spans="1:1" x14ac:dyDescent="0.25">
      <c r="A3541"/>
    </row>
    <row r="3542" spans="1:1" x14ac:dyDescent="0.25">
      <c r="A3542"/>
    </row>
    <row r="3543" spans="1:1" x14ac:dyDescent="0.25">
      <c r="A3543"/>
    </row>
    <row r="3544" spans="1:1" x14ac:dyDescent="0.25">
      <c r="A3544"/>
    </row>
    <row r="3545" spans="1:1" x14ac:dyDescent="0.25">
      <c r="A3545"/>
    </row>
    <row r="3546" spans="1:1" x14ac:dyDescent="0.25">
      <c r="A3546"/>
    </row>
    <row r="3547" spans="1:1" x14ac:dyDescent="0.25">
      <c r="A3547"/>
    </row>
    <row r="3548" spans="1:1" x14ac:dyDescent="0.25">
      <c r="A3548"/>
    </row>
    <row r="3549" spans="1:1" x14ac:dyDescent="0.25">
      <c r="A3549"/>
    </row>
    <row r="3550" spans="1:1" x14ac:dyDescent="0.25">
      <c r="A3550"/>
    </row>
    <row r="3551" spans="1:1" x14ac:dyDescent="0.25">
      <c r="A3551"/>
    </row>
    <row r="3552" spans="1:1" x14ac:dyDescent="0.25">
      <c r="A3552"/>
    </row>
    <row r="3553" spans="1:1" x14ac:dyDescent="0.25">
      <c r="A3553"/>
    </row>
    <row r="3554" spans="1:1" x14ac:dyDescent="0.25">
      <c r="A3554"/>
    </row>
    <row r="3555" spans="1:1" x14ac:dyDescent="0.25">
      <c r="A3555"/>
    </row>
    <row r="3556" spans="1:1" x14ac:dyDescent="0.25">
      <c r="A3556"/>
    </row>
    <row r="3557" spans="1:1" x14ac:dyDescent="0.25">
      <c r="A3557"/>
    </row>
    <row r="3558" spans="1:1" x14ac:dyDescent="0.25">
      <c r="A3558"/>
    </row>
    <row r="3559" spans="1:1" x14ac:dyDescent="0.25">
      <c r="A3559"/>
    </row>
    <row r="3560" spans="1:1" x14ac:dyDescent="0.25">
      <c r="A3560"/>
    </row>
    <row r="3561" spans="1:1" x14ac:dyDescent="0.25">
      <c r="A3561"/>
    </row>
    <row r="3562" spans="1:1" x14ac:dyDescent="0.25">
      <c r="A3562"/>
    </row>
    <row r="3563" spans="1:1" x14ac:dyDescent="0.25">
      <c r="A3563"/>
    </row>
    <row r="3564" spans="1:1" x14ac:dyDescent="0.25">
      <c r="A3564"/>
    </row>
    <row r="3565" spans="1:1" x14ac:dyDescent="0.25">
      <c r="A3565"/>
    </row>
    <row r="3566" spans="1:1" x14ac:dyDescent="0.25">
      <c r="A3566"/>
    </row>
    <row r="3567" spans="1:1" x14ac:dyDescent="0.25">
      <c r="A3567"/>
    </row>
    <row r="3568" spans="1:1" x14ac:dyDescent="0.25">
      <c r="A3568"/>
    </row>
    <row r="3569" spans="1:1" x14ac:dyDescent="0.25">
      <c r="A3569"/>
    </row>
    <row r="3570" spans="1:1" x14ac:dyDescent="0.25">
      <c r="A3570"/>
    </row>
    <row r="3571" spans="1:1" x14ac:dyDescent="0.25">
      <c r="A3571"/>
    </row>
    <row r="3572" spans="1:1" x14ac:dyDescent="0.25">
      <c r="A3572"/>
    </row>
    <row r="3573" spans="1:1" x14ac:dyDescent="0.25">
      <c r="A3573"/>
    </row>
    <row r="3574" spans="1:1" x14ac:dyDescent="0.25">
      <c r="A3574"/>
    </row>
    <row r="3575" spans="1:1" x14ac:dyDescent="0.25">
      <c r="A3575"/>
    </row>
    <row r="3576" spans="1:1" x14ac:dyDescent="0.25">
      <c r="A3576"/>
    </row>
    <row r="3577" spans="1:1" x14ac:dyDescent="0.25">
      <c r="A3577"/>
    </row>
    <row r="3578" spans="1:1" x14ac:dyDescent="0.25">
      <c r="A3578"/>
    </row>
    <row r="3579" spans="1:1" x14ac:dyDescent="0.25">
      <c r="A3579"/>
    </row>
    <row r="3580" spans="1:1" x14ac:dyDescent="0.25">
      <c r="A3580"/>
    </row>
    <row r="3581" spans="1:1" x14ac:dyDescent="0.25">
      <c r="A3581"/>
    </row>
    <row r="3582" spans="1:1" x14ac:dyDescent="0.25">
      <c r="A3582"/>
    </row>
    <row r="3583" spans="1:1" x14ac:dyDescent="0.25">
      <c r="A3583"/>
    </row>
    <row r="3584" spans="1:1" x14ac:dyDescent="0.25">
      <c r="A3584"/>
    </row>
    <row r="3585" spans="1:1" x14ac:dyDescent="0.25">
      <c r="A3585"/>
    </row>
    <row r="3586" spans="1:1" x14ac:dyDescent="0.25">
      <c r="A3586"/>
    </row>
    <row r="3587" spans="1:1" x14ac:dyDescent="0.25">
      <c r="A3587"/>
    </row>
    <row r="3588" spans="1:1" x14ac:dyDescent="0.25">
      <c r="A3588"/>
    </row>
    <row r="3589" spans="1:1" x14ac:dyDescent="0.25">
      <c r="A3589"/>
    </row>
    <row r="3590" spans="1:1" x14ac:dyDescent="0.25">
      <c r="A3590"/>
    </row>
    <row r="3591" spans="1:1" x14ac:dyDescent="0.25">
      <c r="A3591"/>
    </row>
    <row r="3592" spans="1:1" x14ac:dyDescent="0.25">
      <c r="A3592"/>
    </row>
    <row r="3593" spans="1:1" x14ac:dyDescent="0.25">
      <c r="A3593"/>
    </row>
    <row r="3594" spans="1:1" x14ac:dyDescent="0.25">
      <c r="A3594"/>
    </row>
    <row r="3595" spans="1:1" x14ac:dyDescent="0.25">
      <c r="A3595"/>
    </row>
    <row r="3596" spans="1:1" x14ac:dyDescent="0.25">
      <c r="A3596"/>
    </row>
    <row r="3597" spans="1:1" x14ac:dyDescent="0.25">
      <c r="A3597"/>
    </row>
    <row r="3598" spans="1:1" x14ac:dyDescent="0.25">
      <c r="A3598"/>
    </row>
    <row r="3599" spans="1:1" x14ac:dyDescent="0.25">
      <c r="A3599"/>
    </row>
    <row r="3600" spans="1:1" x14ac:dyDescent="0.25">
      <c r="A3600"/>
    </row>
    <row r="3601" spans="1:1" x14ac:dyDescent="0.25">
      <c r="A3601"/>
    </row>
    <row r="3602" spans="1:1" x14ac:dyDescent="0.25">
      <c r="A3602"/>
    </row>
    <row r="3603" spans="1:1" x14ac:dyDescent="0.25">
      <c r="A3603"/>
    </row>
    <row r="3604" spans="1:1" x14ac:dyDescent="0.25">
      <c r="A3604"/>
    </row>
    <row r="3605" spans="1:1" x14ac:dyDescent="0.25">
      <c r="A3605"/>
    </row>
    <row r="3606" spans="1:1" x14ac:dyDescent="0.25">
      <c r="A3606"/>
    </row>
    <row r="3607" spans="1:1" x14ac:dyDescent="0.25">
      <c r="A3607"/>
    </row>
  </sheetData>
  <mergeCells count="19">
    <mergeCell ref="A1:J3"/>
    <mergeCell ref="A6:B6"/>
    <mergeCell ref="A7:B7"/>
    <mergeCell ref="A8:B8"/>
    <mergeCell ref="A9:B9"/>
    <mergeCell ref="A10:B10"/>
    <mergeCell ref="E62:F62"/>
    <mergeCell ref="A52:I52"/>
    <mergeCell ref="A53:I53"/>
    <mergeCell ref="A54:I54"/>
    <mergeCell ref="A55:I55"/>
    <mergeCell ref="A57:I57"/>
    <mergeCell ref="A11:B11"/>
    <mergeCell ref="A12:J12"/>
    <mergeCell ref="G48:G49"/>
    <mergeCell ref="H48:H49"/>
    <mergeCell ref="I48:I49"/>
    <mergeCell ref="J48:J49"/>
    <mergeCell ref="A14:J14"/>
  </mergeCells>
  <pageMargins left="0.7" right="0.7" top="0.75" bottom="0.75" header="0.3" footer="0.3"/>
  <pageSetup paperSize="9" scale="7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K3578"/>
  <sheetViews>
    <sheetView workbookViewId="0">
      <selection activeCell="B20" sqref="B20"/>
    </sheetView>
  </sheetViews>
  <sheetFormatPr defaultColWidth="9.140625" defaultRowHeight="15" x14ac:dyDescent="0.25"/>
  <cols>
    <col min="1" max="1" width="26.7109375" style="241" customWidth="1"/>
    <col min="2" max="2" width="30.7109375" style="182" customWidth="1"/>
    <col min="3" max="4" width="26.7109375" style="182" customWidth="1"/>
    <col min="5" max="5" width="11.7109375" style="182" customWidth="1"/>
    <col min="6" max="6" width="3.7109375" style="182" customWidth="1"/>
    <col min="7" max="10" width="11.7109375" style="182" customWidth="1"/>
    <col min="11" max="16384" width="9.140625" style="182"/>
  </cols>
  <sheetData>
    <row r="1" spans="1:11" ht="15" customHeight="1" x14ac:dyDescent="0.25">
      <c r="A1" s="291" t="s">
        <v>45</v>
      </c>
      <c r="B1" s="291"/>
      <c r="C1" s="291"/>
      <c r="D1" s="291"/>
      <c r="E1" s="291"/>
      <c r="F1" s="291"/>
      <c r="G1" s="291"/>
      <c r="H1" s="291"/>
      <c r="I1" s="291"/>
      <c r="J1" s="291"/>
    </row>
    <row r="2" spans="1:11" ht="15" customHeight="1" x14ac:dyDescent="0.25">
      <c r="A2" s="291"/>
      <c r="B2" s="291"/>
      <c r="C2" s="291"/>
      <c r="D2" s="291"/>
      <c r="E2" s="291"/>
      <c r="F2" s="291"/>
      <c r="G2" s="291"/>
      <c r="H2" s="291"/>
      <c r="I2" s="291"/>
      <c r="J2" s="291"/>
    </row>
    <row r="3" spans="1:11" ht="15" customHeight="1" x14ac:dyDescent="0.25">
      <c r="A3" s="291"/>
      <c r="B3" s="291"/>
      <c r="C3" s="291"/>
      <c r="D3" s="291"/>
      <c r="E3" s="291"/>
      <c r="F3" s="291"/>
      <c r="G3" s="291"/>
      <c r="H3" s="291"/>
      <c r="I3" s="291"/>
      <c r="J3" s="291"/>
    </row>
    <row r="4" spans="1:11" s="228" customFormat="1" ht="15" customHeight="1" x14ac:dyDescent="0.25">
      <c r="A4" s="226" t="s">
        <v>46</v>
      </c>
      <c r="B4" s="226"/>
      <c r="C4" s="226"/>
      <c r="D4" s="226"/>
      <c r="E4" s="227"/>
      <c r="F4" s="227"/>
      <c r="G4" s="226"/>
      <c r="H4" s="226"/>
      <c r="I4" s="226"/>
      <c r="J4" s="226"/>
    </row>
    <row r="5" spans="1:11" s="228" customFormat="1" ht="15" customHeight="1" x14ac:dyDescent="0.25">
      <c r="A5" s="226"/>
      <c r="B5" s="226"/>
      <c r="C5" s="226"/>
      <c r="D5" s="226"/>
      <c r="E5" s="227"/>
      <c r="F5" s="227"/>
      <c r="G5" s="226"/>
      <c r="H5" s="226"/>
      <c r="I5" s="226"/>
      <c r="J5" s="226"/>
    </row>
    <row r="6" spans="1:11" s="154" customFormat="1" ht="15" customHeight="1" x14ac:dyDescent="0.25">
      <c r="A6" s="251" t="s">
        <v>118</v>
      </c>
      <c r="B6" s="251"/>
      <c r="C6" s="132"/>
      <c r="D6" s="132"/>
      <c r="E6" s="133"/>
      <c r="F6" s="133"/>
      <c r="G6" s="132"/>
      <c r="H6" s="132"/>
      <c r="I6" s="132"/>
      <c r="J6" s="132"/>
    </row>
    <row r="7" spans="1:11" s="154" customFormat="1" ht="15" customHeight="1" x14ac:dyDescent="0.25">
      <c r="A7" s="251" t="s">
        <v>194</v>
      </c>
      <c r="B7" s="251"/>
      <c r="C7" s="132"/>
      <c r="D7" s="132"/>
      <c r="E7" s="133"/>
      <c r="F7" s="133"/>
      <c r="G7" s="132"/>
      <c r="H7" s="132"/>
      <c r="I7" s="132"/>
      <c r="J7" s="132"/>
    </row>
    <row r="8" spans="1:11" s="154" customFormat="1" ht="15" customHeight="1" x14ac:dyDescent="0.25">
      <c r="A8" s="251" t="s">
        <v>195</v>
      </c>
      <c r="B8" s="251"/>
      <c r="C8" s="132"/>
      <c r="D8" s="132"/>
      <c r="E8" s="133"/>
      <c r="F8" s="133"/>
      <c r="G8" s="132"/>
      <c r="H8" s="132"/>
      <c r="I8" s="132"/>
      <c r="J8" s="132"/>
    </row>
    <row r="9" spans="1:11" s="154" customFormat="1" ht="15" customHeight="1" x14ac:dyDescent="0.25">
      <c r="A9" s="251" t="s">
        <v>196</v>
      </c>
      <c r="B9" s="251"/>
      <c r="C9" s="132"/>
      <c r="D9" s="132"/>
      <c r="E9" s="133"/>
      <c r="F9" s="133"/>
      <c r="G9" s="132"/>
      <c r="H9" s="132"/>
      <c r="I9" s="132"/>
      <c r="J9" s="132"/>
    </row>
    <row r="10" spans="1:11" s="154" customFormat="1" ht="15" customHeight="1" x14ac:dyDescent="0.25">
      <c r="A10" s="251" t="s">
        <v>197</v>
      </c>
      <c r="B10" s="251"/>
      <c r="C10" s="132"/>
      <c r="D10" s="132"/>
      <c r="E10" s="133"/>
      <c r="F10" s="133"/>
      <c r="G10" s="132"/>
      <c r="H10" s="132"/>
      <c r="I10" s="132"/>
      <c r="J10" s="132"/>
    </row>
    <row r="11" spans="1:11" s="154" customFormat="1" ht="15" customHeight="1" x14ac:dyDescent="0.25">
      <c r="A11" s="251" t="s">
        <v>145</v>
      </c>
      <c r="B11" s="251"/>
      <c r="C11" s="132"/>
      <c r="D11" s="132"/>
      <c r="E11" s="133"/>
      <c r="F11" s="133"/>
      <c r="G11" s="132"/>
      <c r="H11" s="132"/>
      <c r="I11" s="132"/>
      <c r="J11" s="132"/>
    </row>
    <row r="12" spans="1:11" ht="30" customHeight="1" thickBot="1" x14ac:dyDescent="0.3">
      <c r="A12" s="261" t="s">
        <v>124</v>
      </c>
      <c r="B12" s="262"/>
      <c r="C12" s="262"/>
      <c r="D12" s="262"/>
      <c r="E12" s="262"/>
      <c r="F12" s="262"/>
      <c r="G12" s="262"/>
      <c r="H12" s="262"/>
      <c r="I12" s="262"/>
      <c r="J12" s="262"/>
    </row>
    <row r="13" spans="1:11" ht="90" customHeight="1" thickBot="1" x14ac:dyDescent="0.3">
      <c r="A13" s="56" t="s">
        <v>11</v>
      </c>
      <c r="B13" s="56" t="s">
        <v>73</v>
      </c>
      <c r="C13" s="56" t="s">
        <v>90</v>
      </c>
      <c r="D13" s="56" t="s">
        <v>12</v>
      </c>
      <c r="E13" s="56" t="s">
        <v>6</v>
      </c>
      <c r="F13" s="56" t="s">
        <v>4</v>
      </c>
      <c r="G13" s="54" t="s">
        <v>7</v>
      </c>
      <c r="H13" s="54" t="s">
        <v>8</v>
      </c>
      <c r="I13" s="55" t="s">
        <v>72</v>
      </c>
      <c r="J13" s="56" t="s">
        <v>9</v>
      </c>
    </row>
    <row r="14" spans="1:11" ht="17.25" x14ac:dyDescent="0.25">
      <c r="A14" s="297" t="s">
        <v>91</v>
      </c>
      <c r="B14" s="298"/>
      <c r="C14" s="298"/>
      <c r="D14" s="298"/>
      <c r="E14" s="298"/>
      <c r="F14" s="298"/>
      <c r="G14" s="298"/>
      <c r="H14" s="298"/>
      <c r="I14" s="298"/>
      <c r="J14" s="298"/>
    </row>
    <row r="15" spans="1:11" x14ac:dyDescent="0.25">
      <c r="A15" s="147" t="s">
        <v>565</v>
      </c>
      <c r="B15" s="65" t="s">
        <v>109</v>
      </c>
      <c r="C15" s="103" t="s">
        <v>25</v>
      </c>
      <c r="D15" s="103" t="s">
        <v>25</v>
      </c>
      <c r="E15" s="150">
        <v>300</v>
      </c>
      <c r="F15" s="229" t="s">
        <v>5</v>
      </c>
      <c r="G15" s="102" t="s">
        <v>25</v>
      </c>
      <c r="H15" s="101" t="e">
        <f>SUM(E15*G15)</f>
        <v>#VALUE!</v>
      </c>
      <c r="I15" s="102" t="s">
        <v>25</v>
      </c>
      <c r="J15" s="101" t="e">
        <f>SUM(G15*H15+H15/100*I15)</f>
        <v>#VALUE!</v>
      </c>
      <c r="K15" s="209"/>
    </row>
    <row r="16" spans="1:11" x14ac:dyDescent="0.25">
      <c r="A16" s="147" t="s">
        <v>220</v>
      </c>
      <c r="B16" s="65" t="s">
        <v>219</v>
      </c>
      <c r="C16" s="103" t="s">
        <v>25</v>
      </c>
      <c r="D16" s="103" t="s">
        <v>25</v>
      </c>
      <c r="E16" s="150">
        <v>200</v>
      </c>
      <c r="F16" s="229" t="s">
        <v>5</v>
      </c>
      <c r="G16" s="102" t="s">
        <v>25</v>
      </c>
      <c r="H16" s="101" t="e">
        <f>SUM(E16*G16)</f>
        <v>#VALUE!</v>
      </c>
      <c r="I16" s="102" t="s">
        <v>25</v>
      </c>
      <c r="J16" s="101" t="e">
        <f>SUM(G16*H16+H16/100*I16)</f>
        <v>#VALUE!</v>
      </c>
      <c r="K16" s="209"/>
    </row>
    <row r="17" spans="1:11" ht="56.25" x14ac:dyDescent="0.25">
      <c r="A17" s="147" t="s">
        <v>218</v>
      </c>
      <c r="B17" s="65" t="s">
        <v>567</v>
      </c>
      <c r="C17" s="103" t="s">
        <v>25</v>
      </c>
      <c r="D17" s="103" t="s">
        <v>25</v>
      </c>
      <c r="E17" s="150">
        <v>100</v>
      </c>
      <c r="F17" s="230" t="s">
        <v>5</v>
      </c>
      <c r="G17" s="102" t="s">
        <v>25</v>
      </c>
      <c r="H17" s="101" t="e">
        <f>SUM(E17*G17)</f>
        <v>#VALUE!</v>
      </c>
      <c r="I17" s="102" t="s">
        <v>25</v>
      </c>
      <c r="J17" s="101" t="e">
        <f>SUM(G17*H17+H17/100*I17)</f>
        <v>#VALUE!</v>
      </c>
      <c r="K17" s="209"/>
    </row>
    <row r="18" spans="1:11" x14ac:dyDescent="0.25">
      <c r="A18" s="147" t="s">
        <v>217</v>
      </c>
      <c r="B18" s="65" t="s">
        <v>566</v>
      </c>
      <c r="C18" s="103" t="s">
        <v>25</v>
      </c>
      <c r="D18" s="103" t="s">
        <v>25</v>
      </c>
      <c r="E18" s="150">
        <v>100</v>
      </c>
      <c r="F18" s="229" t="s">
        <v>5</v>
      </c>
      <c r="G18" s="102" t="s">
        <v>25</v>
      </c>
      <c r="H18" s="101" t="e">
        <f>SUM(E18*G18)</f>
        <v>#VALUE!</v>
      </c>
      <c r="I18" s="102" t="s">
        <v>25</v>
      </c>
      <c r="J18" s="101" t="e">
        <f>SUM(G18*H18+H18/100*I18)</f>
        <v>#VALUE!</v>
      </c>
      <c r="K18" s="209"/>
    </row>
    <row r="19" spans="1:11" ht="15" customHeight="1" x14ac:dyDescent="0.25">
      <c r="A19" s="98"/>
      <c r="B19" s="98"/>
      <c r="C19" s="231"/>
      <c r="D19" s="231"/>
      <c r="E19" s="98"/>
      <c r="F19" s="98"/>
      <c r="G19" s="257" t="s">
        <v>85</v>
      </c>
      <c r="H19" s="302" t="e">
        <f>SUM(H15:H118)</f>
        <v>#VALUE!</v>
      </c>
      <c r="I19" s="257" t="s">
        <v>86</v>
      </c>
      <c r="J19" s="302" t="e">
        <f>SUM(J15:J18)</f>
        <v>#VALUE!</v>
      </c>
      <c r="K19" s="98"/>
    </row>
    <row r="20" spans="1:11" ht="32.25" customHeight="1" x14ac:dyDescent="0.25">
      <c r="A20" s="100" t="s">
        <v>39</v>
      </c>
      <c r="B20" s="100" t="s">
        <v>842</v>
      </c>
      <c r="C20" s="98"/>
      <c r="D20" s="98"/>
      <c r="E20" s="98"/>
      <c r="F20" s="98"/>
      <c r="G20" s="258"/>
      <c r="H20" s="303"/>
      <c r="I20" s="258"/>
      <c r="J20" s="303"/>
      <c r="K20" s="98"/>
    </row>
    <row r="21" spans="1:11" ht="23.25" customHeight="1" x14ac:dyDescent="0.25">
      <c r="A21" s="100" t="s">
        <v>40</v>
      </c>
      <c r="B21" s="99" t="s">
        <v>41</v>
      </c>
      <c r="C21" s="98"/>
      <c r="D21" s="300"/>
      <c r="E21" s="301"/>
      <c r="F21" s="301"/>
      <c r="G21" s="98"/>
      <c r="H21" s="98"/>
      <c r="I21" s="98"/>
      <c r="J21" s="98"/>
      <c r="K21" s="98"/>
    </row>
    <row r="22" spans="1:11" ht="23.25" customHeight="1" x14ac:dyDescent="0.25">
      <c r="A22" s="98"/>
      <c r="B22" s="98"/>
      <c r="C22" s="98"/>
      <c r="D22" s="98"/>
      <c r="E22" s="98"/>
      <c r="F22" s="98"/>
      <c r="G22" s="98"/>
      <c r="H22" s="98"/>
      <c r="I22" s="98"/>
      <c r="J22" s="98"/>
      <c r="K22" s="98"/>
    </row>
    <row r="23" spans="1:11" s="233" customFormat="1" ht="43.5" customHeight="1" x14ac:dyDescent="0.2">
      <c r="A23" s="292" t="s">
        <v>47</v>
      </c>
      <c r="B23" s="299"/>
      <c r="C23" s="299"/>
      <c r="D23" s="299"/>
      <c r="E23" s="299"/>
      <c r="F23" s="299"/>
      <c r="G23" s="299"/>
      <c r="H23" s="299"/>
      <c r="I23" s="299"/>
    </row>
    <row r="24" spans="1:11" s="233" customFormat="1" ht="44.25" customHeight="1" x14ac:dyDescent="0.2">
      <c r="A24" s="293" t="s">
        <v>48</v>
      </c>
      <c r="B24" s="294"/>
      <c r="C24" s="294"/>
      <c r="D24" s="294"/>
      <c r="E24" s="294"/>
      <c r="F24" s="294"/>
      <c r="G24" s="294"/>
      <c r="H24" s="294"/>
      <c r="I24" s="294"/>
    </row>
    <row r="25" spans="1:11" s="233" customFormat="1" ht="11.25" x14ac:dyDescent="0.2">
      <c r="A25" s="293" t="s">
        <v>49</v>
      </c>
      <c r="B25" s="294"/>
      <c r="C25" s="294"/>
      <c r="D25" s="294"/>
      <c r="E25" s="294"/>
      <c r="F25" s="294"/>
      <c r="G25" s="294"/>
      <c r="H25" s="294"/>
      <c r="I25" s="294"/>
    </row>
    <row r="26" spans="1:11" s="233" customFormat="1" ht="11.25" x14ac:dyDescent="0.2">
      <c r="A26" s="295" t="s">
        <v>50</v>
      </c>
      <c r="B26" s="296"/>
      <c r="C26" s="296"/>
      <c r="D26" s="296"/>
      <c r="E26" s="296"/>
      <c r="F26" s="296"/>
      <c r="G26" s="296"/>
      <c r="H26" s="296"/>
      <c r="I26" s="296"/>
    </row>
    <row r="27" spans="1:11" s="233" customFormat="1" ht="11.25" x14ac:dyDescent="0.2">
      <c r="A27" s="234"/>
      <c r="B27" s="235"/>
      <c r="C27" s="235"/>
      <c r="D27" s="235"/>
      <c r="E27" s="235"/>
      <c r="F27" s="235"/>
      <c r="G27" s="235"/>
      <c r="H27" s="235"/>
      <c r="I27" s="235"/>
    </row>
    <row r="28" spans="1:11" s="233" customFormat="1" ht="11.25" x14ac:dyDescent="0.2">
      <c r="A28" s="295" t="s">
        <v>51</v>
      </c>
      <c r="B28" s="296"/>
      <c r="C28" s="296"/>
      <c r="D28" s="296"/>
      <c r="E28" s="296"/>
      <c r="F28" s="296"/>
      <c r="G28" s="296"/>
      <c r="H28" s="296"/>
      <c r="I28" s="296"/>
    </row>
    <row r="29" spans="1:11" s="233" customFormat="1" ht="11.25" x14ac:dyDescent="0.2">
      <c r="A29" s="236"/>
      <c r="B29" s="98"/>
      <c r="C29" s="237"/>
      <c r="D29" s="237"/>
      <c r="E29" s="237"/>
      <c r="F29" s="237"/>
      <c r="G29" s="238"/>
      <c r="H29" s="238"/>
    </row>
    <row r="30" spans="1:11" s="233" customFormat="1" ht="11.25" x14ac:dyDescent="0.2">
      <c r="A30" s="236"/>
      <c r="B30" s="98"/>
      <c r="C30" s="237"/>
      <c r="D30" s="237"/>
      <c r="E30" s="237"/>
      <c r="F30" s="237"/>
      <c r="G30" s="238"/>
      <c r="H30" s="238"/>
    </row>
    <row r="31" spans="1:11" s="233" customFormat="1" ht="11.25" x14ac:dyDescent="0.2">
      <c r="A31" s="237"/>
    </row>
    <row r="32" spans="1:11" s="233" customFormat="1" ht="11.25" x14ac:dyDescent="0.2">
      <c r="A32" s="236"/>
      <c r="B32" s="234" t="s">
        <v>52</v>
      </c>
      <c r="C32" s="239"/>
      <c r="D32" s="239"/>
      <c r="E32" s="240"/>
      <c r="F32" s="240"/>
    </row>
    <row r="33" spans="1:6" s="233" customFormat="1" ht="11.25" x14ac:dyDescent="0.2">
      <c r="A33" s="236"/>
      <c r="B33" s="232" t="s">
        <v>53</v>
      </c>
      <c r="C33" s="239"/>
      <c r="D33" s="239"/>
      <c r="E33" s="292" t="s">
        <v>84</v>
      </c>
      <c r="F33" s="292"/>
    </row>
    <row r="34" spans="1:6" x14ac:dyDescent="0.25">
      <c r="A34" s="182"/>
    </row>
    <row r="35" spans="1:6" x14ac:dyDescent="0.25">
      <c r="A35" s="182"/>
    </row>
    <row r="36" spans="1:6" x14ac:dyDescent="0.25">
      <c r="A36" s="182"/>
    </row>
    <row r="37" spans="1:6" x14ac:dyDescent="0.25">
      <c r="A37" s="182"/>
    </row>
    <row r="38" spans="1:6" x14ac:dyDescent="0.25">
      <c r="A38" s="182"/>
    </row>
    <row r="39" spans="1:6" x14ac:dyDescent="0.25">
      <c r="A39" s="182"/>
    </row>
    <row r="40" spans="1:6" x14ac:dyDescent="0.25">
      <c r="A40" s="182"/>
    </row>
    <row r="41" spans="1:6" x14ac:dyDescent="0.25">
      <c r="A41" s="182"/>
    </row>
    <row r="42" spans="1:6" x14ac:dyDescent="0.25">
      <c r="A42" s="182"/>
    </row>
    <row r="43" spans="1:6" x14ac:dyDescent="0.25">
      <c r="A43" s="182"/>
    </row>
    <row r="44" spans="1:6" x14ac:dyDescent="0.25">
      <c r="A44" s="182"/>
    </row>
    <row r="45" spans="1:6" x14ac:dyDescent="0.25">
      <c r="A45" s="182"/>
    </row>
    <row r="46" spans="1:6" x14ac:dyDescent="0.25">
      <c r="A46" s="182"/>
    </row>
    <row r="47" spans="1:6" x14ac:dyDescent="0.25">
      <c r="A47" s="182"/>
    </row>
    <row r="48" spans="1:6" x14ac:dyDescent="0.25">
      <c r="A48" s="182"/>
    </row>
    <row r="49" s="182" customFormat="1" x14ac:dyDescent="0.25"/>
    <row r="50" s="182" customFormat="1" x14ac:dyDescent="0.25"/>
    <row r="51" s="182" customFormat="1" x14ac:dyDescent="0.25"/>
    <row r="52" s="182" customFormat="1" x14ac:dyDescent="0.25"/>
    <row r="53" s="182" customFormat="1" x14ac:dyDescent="0.25"/>
    <row r="54" s="182" customFormat="1" x14ac:dyDescent="0.25"/>
    <row r="55" s="182" customFormat="1" x14ac:dyDescent="0.25"/>
    <row r="56" s="182" customFormat="1" x14ac:dyDescent="0.25"/>
    <row r="57" s="182" customFormat="1" x14ac:dyDescent="0.25"/>
    <row r="58" s="182" customFormat="1" x14ac:dyDescent="0.25"/>
    <row r="59" s="182" customFormat="1" x14ac:dyDescent="0.25"/>
    <row r="60" s="182" customFormat="1" x14ac:dyDescent="0.25"/>
    <row r="61" s="182" customFormat="1" x14ac:dyDescent="0.25"/>
    <row r="62" s="182" customFormat="1" x14ac:dyDescent="0.25"/>
    <row r="63" s="182" customFormat="1" x14ac:dyDescent="0.25"/>
    <row r="64" s="182" customFormat="1" x14ac:dyDescent="0.25"/>
    <row r="65" s="182" customFormat="1" x14ac:dyDescent="0.25"/>
    <row r="66" s="182" customFormat="1" x14ac:dyDescent="0.25"/>
    <row r="67" s="182" customFormat="1" x14ac:dyDescent="0.25"/>
    <row r="68" s="182" customFormat="1" x14ac:dyDescent="0.25"/>
    <row r="69" s="182" customFormat="1" x14ac:dyDescent="0.25"/>
    <row r="70" s="182" customFormat="1" x14ac:dyDescent="0.25"/>
    <row r="71" s="182" customFormat="1" x14ac:dyDescent="0.25"/>
    <row r="72" s="182" customFormat="1" x14ac:dyDescent="0.25"/>
    <row r="73" s="182" customFormat="1" x14ac:dyDescent="0.25"/>
    <row r="74" s="182" customFormat="1" x14ac:dyDescent="0.25"/>
    <row r="75" s="182" customFormat="1" x14ac:dyDescent="0.25"/>
    <row r="76" s="182" customFormat="1" x14ac:dyDescent="0.25"/>
    <row r="77" s="182" customFormat="1" x14ac:dyDescent="0.25"/>
    <row r="78" s="182" customFormat="1" x14ac:dyDescent="0.25"/>
    <row r="79" s="182" customFormat="1" x14ac:dyDescent="0.25"/>
    <row r="80" s="182" customFormat="1" x14ac:dyDescent="0.25"/>
    <row r="81" s="182" customFormat="1" x14ac:dyDescent="0.25"/>
    <row r="82" s="182" customFormat="1" x14ac:dyDescent="0.25"/>
    <row r="83" s="182" customFormat="1" x14ac:dyDescent="0.25"/>
    <row r="84" s="182" customFormat="1" x14ac:dyDescent="0.25"/>
    <row r="85" s="182" customFormat="1" x14ac:dyDescent="0.25"/>
    <row r="86" s="182" customFormat="1" x14ac:dyDescent="0.25"/>
    <row r="87" s="182" customFormat="1" x14ac:dyDescent="0.25"/>
    <row r="88" s="182" customFormat="1" x14ac:dyDescent="0.25"/>
    <row r="89" s="182" customFormat="1" x14ac:dyDescent="0.25"/>
    <row r="90" s="182" customFormat="1" x14ac:dyDescent="0.25"/>
    <row r="91" s="182" customFormat="1" x14ac:dyDescent="0.25"/>
    <row r="92" s="182" customFormat="1" x14ac:dyDescent="0.25"/>
    <row r="93" s="182" customFormat="1" x14ac:dyDescent="0.25"/>
    <row r="94" s="182" customFormat="1" x14ac:dyDescent="0.25"/>
    <row r="95" s="182" customFormat="1" x14ac:dyDescent="0.25"/>
    <row r="96" s="182" customFormat="1" x14ac:dyDescent="0.25"/>
    <row r="97" s="182" customFormat="1" x14ac:dyDescent="0.25"/>
    <row r="98" s="182" customFormat="1" x14ac:dyDescent="0.25"/>
    <row r="99" s="182" customFormat="1" x14ac:dyDescent="0.25"/>
    <row r="100" s="182" customFormat="1" x14ac:dyDescent="0.25"/>
    <row r="101" s="182" customFormat="1" x14ac:dyDescent="0.25"/>
    <row r="102" s="182" customFormat="1" x14ac:dyDescent="0.25"/>
    <row r="103" s="182" customFormat="1" x14ac:dyDescent="0.25"/>
    <row r="104" s="182" customFormat="1" x14ac:dyDescent="0.25"/>
    <row r="105" s="182" customFormat="1" x14ac:dyDescent="0.25"/>
    <row r="106" s="182" customFormat="1" x14ac:dyDescent="0.25"/>
    <row r="107" s="182" customFormat="1" x14ac:dyDescent="0.25"/>
    <row r="108" s="182" customFormat="1" x14ac:dyDescent="0.25"/>
    <row r="109" s="182" customFormat="1" x14ac:dyDescent="0.25"/>
    <row r="110" s="182" customFormat="1" x14ac:dyDescent="0.25"/>
    <row r="111" s="182" customFormat="1" x14ac:dyDescent="0.25"/>
    <row r="112" s="182" customFormat="1" x14ac:dyDescent="0.25"/>
    <row r="113" s="182" customFormat="1" x14ac:dyDescent="0.25"/>
    <row r="114" s="182" customFormat="1" x14ac:dyDescent="0.25"/>
    <row r="115" s="182" customFormat="1" x14ac:dyDescent="0.25"/>
    <row r="116" s="182" customFormat="1" x14ac:dyDescent="0.25"/>
    <row r="117" s="182" customFormat="1" x14ac:dyDescent="0.25"/>
    <row r="118" s="182" customFormat="1" x14ac:dyDescent="0.25"/>
    <row r="119" s="182" customFormat="1" x14ac:dyDescent="0.25"/>
    <row r="120" s="182" customFormat="1" x14ac:dyDescent="0.25"/>
    <row r="121" s="182" customFormat="1" x14ac:dyDescent="0.25"/>
    <row r="122" s="182" customFormat="1" x14ac:dyDescent="0.25"/>
    <row r="123" s="182" customFormat="1" x14ac:dyDescent="0.25"/>
    <row r="124" s="182" customFormat="1" x14ac:dyDescent="0.25"/>
    <row r="125" s="182" customFormat="1" x14ac:dyDescent="0.25"/>
    <row r="126" s="182" customFormat="1" x14ac:dyDescent="0.25"/>
    <row r="127" s="182" customFormat="1" x14ac:dyDescent="0.25"/>
    <row r="128" s="182" customFormat="1" x14ac:dyDescent="0.25"/>
    <row r="129" s="182" customFormat="1" x14ac:dyDescent="0.25"/>
    <row r="130" s="182" customFormat="1" x14ac:dyDescent="0.25"/>
    <row r="131" s="182" customFormat="1" x14ac:dyDescent="0.25"/>
    <row r="132" s="182" customFormat="1" x14ac:dyDescent="0.25"/>
    <row r="133" s="182" customFormat="1" x14ac:dyDescent="0.25"/>
    <row r="134" s="182" customFormat="1" x14ac:dyDescent="0.25"/>
    <row r="135" s="182" customFormat="1" x14ac:dyDescent="0.25"/>
    <row r="136" s="182" customFormat="1" x14ac:dyDescent="0.25"/>
    <row r="137" s="182" customFormat="1" x14ac:dyDescent="0.25"/>
    <row r="138" s="182" customFormat="1" x14ac:dyDescent="0.25"/>
    <row r="139" s="182" customFormat="1" x14ac:dyDescent="0.25"/>
    <row r="140" s="182" customFormat="1" x14ac:dyDescent="0.25"/>
    <row r="141" s="182" customFormat="1" x14ac:dyDescent="0.25"/>
    <row r="142" s="182" customFormat="1" x14ac:dyDescent="0.25"/>
    <row r="143" s="182" customFormat="1" x14ac:dyDescent="0.25"/>
    <row r="144" s="182" customFormat="1" x14ac:dyDescent="0.25"/>
    <row r="145" s="182" customFormat="1" x14ac:dyDescent="0.25"/>
    <row r="146" s="182" customFormat="1" x14ac:dyDescent="0.25"/>
    <row r="147" s="182" customFormat="1" x14ac:dyDescent="0.25"/>
    <row r="148" s="182" customFormat="1" x14ac:dyDescent="0.25"/>
    <row r="149" s="182" customFormat="1" x14ac:dyDescent="0.25"/>
    <row r="150" s="182" customFormat="1" x14ac:dyDescent="0.25"/>
    <row r="151" s="182" customFormat="1" x14ac:dyDescent="0.25"/>
    <row r="152" s="182" customFormat="1" x14ac:dyDescent="0.25"/>
    <row r="153" s="182" customFormat="1" x14ac:dyDescent="0.25"/>
    <row r="154" s="182" customFormat="1" x14ac:dyDescent="0.25"/>
    <row r="155" s="182" customFormat="1" x14ac:dyDescent="0.25"/>
    <row r="156" s="182" customFormat="1" x14ac:dyDescent="0.25"/>
    <row r="157" s="182" customFormat="1" x14ac:dyDescent="0.25"/>
    <row r="158" s="182" customFormat="1" x14ac:dyDescent="0.25"/>
    <row r="159" s="182" customFormat="1" x14ac:dyDescent="0.25"/>
    <row r="160" s="182" customFormat="1" x14ac:dyDescent="0.25"/>
    <row r="161" s="182" customFormat="1" x14ac:dyDescent="0.25"/>
    <row r="162" s="182" customFormat="1" x14ac:dyDescent="0.25"/>
    <row r="163" s="182" customFormat="1" x14ac:dyDescent="0.25"/>
    <row r="164" s="182" customFormat="1" x14ac:dyDescent="0.25"/>
    <row r="165" s="182" customFormat="1" x14ac:dyDescent="0.25"/>
    <row r="166" s="182" customFormat="1" x14ac:dyDescent="0.25"/>
    <row r="167" s="182" customFormat="1" x14ac:dyDescent="0.25"/>
    <row r="168" s="182" customFormat="1" x14ac:dyDescent="0.25"/>
    <row r="169" s="182" customFormat="1" x14ac:dyDescent="0.25"/>
    <row r="170" s="182" customFormat="1" x14ac:dyDescent="0.25"/>
    <row r="171" s="182" customFormat="1" x14ac:dyDescent="0.25"/>
    <row r="172" s="182" customFormat="1" x14ac:dyDescent="0.25"/>
    <row r="173" s="182" customFormat="1" x14ac:dyDescent="0.25"/>
    <row r="174" s="182" customFormat="1" x14ac:dyDescent="0.25"/>
    <row r="175" s="182" customFormat="1" x14ac:dyDescent="0.25"/>
    <row r="176" s="182" customFormat="1" x14ac:dyDescent="0.25"/>
    <row r="177" s="182" customFormat="1" x14ac:dyDescent="0.25"/>
    <row r="178" s="182" customFormat="1" x14ac:dyDescent="0.25"/>
    <row r="179" s="182" customFormat="1" x14ac:dyDescent="0.25"/>
    <row r="180" s="182" customFormat="1" x14ac:dyDescent="0.25"/>
    <row r="181" s="182" customFormat="1" x14ac:dyDescent="0.25"/>
    <row r="182" s="182" customFormat="1" x14ac:dyDescent="0.25"/>
    <row r="183" s="182" customFormat="1" x14ac:dyDescent="0.25"/>
    <row r="184" s="182" customFormat="1" x14ac:dyDescent="0.25"/>
    <row r="185" s="182" customFormat="1" x14ac:dyDescent="0.25"/>
    <row r="186" s="182" customFormat="1" x14ac:dyDescent="0.25"/>
    <row r="187" s="182" customFormat="1" x14ac:dyDescent="0.25"/>
    <row r="188" s="182" customFormat="1" x14ac:dyDescent="0.25"/>
    <row r="189" s="182" customFormat="1" x14ac:dyDescent="0.25"/>
    <row r="190" s="182" customFormat="1" x14ac:dyDescent="0.25"/>
    <row r="191" s="182" customFormat="1" x14ac:dyDescent="0.25"/>
    <row r="192" s="182" customFormat="1" x14ac:dyDescent="0.25"/>
    <row r="193" s="182" customFormat="1" x14ac:dyDescent="0.25"/>
    <row r="194" s="182" customFormat="1" x14ac:dyDescent="0.25"/>
    <row r="195" s="182" customFormat="1" x14ac:dyDescent="0.25"/>
    <row r="196" s="182" customFormat="1" x14ac:dyDescent="0.25"/>
    <row r="197" s="182" customFormat="1" x14ac:dyDescent="0.25"/>
    <row r="198" s="182" customFormat="1" x14ac:dyDescent="0.25"/>
    <row r="199" s="182" customFormat="1" x14ac:dyDescent="0.25"/>
    <row r="200" s="182" customFormat="1" x14ac:dyDescent="0.25"/>
    <row r="201" s="182" customFormat="1" x14ac:dyDescent="0.25"/>
    <row r="202" s="182" customFormat="1" x14ac:dyDescent="0.25"/>
    <row r="203" s="182" customFormat="1" x14ac:dyDescent="0.25"/>
    <row r="204" s="182" customFormat="1" x14ac:dyDescent="0.25"/>
    <row r="205" s="182" customFormat="1" x14ac:dyDescent="0.25"/>
    <row r="206" s="182" customFormat="1" x14ac:dyDescent="0.25"/>
    <row r="207" s="182" customFormat="1" x14ac:dyDescent="0.25"/>
    <row r="208" s="182" customFormat="1" x14ac:dyDescent="0.25"/>
    <row r="209" s="182" customFormat="1" x14ac:dyDescent="0.25"/>
    <row r="210" s="182" customFormat="1" x14ac:dyDescent="0.25"/>
    <row r="211" s="182" customFormat="1" x14ac:dyDescent="0.25"/>
    <row r="212" s="182" customFormat="1" x14ac:dyDescent="0.25"/>
    <row r="213" s="182" customFormat="1" x14ac:dyDescent="0.25"/>
    <row r="214" s="182" customFormat="1" x14ac:dyDescent="0.25"/>
    <row r="215" s="182" customFormat="1" x14ac:dyDescent="0.25"/>
    <row r="216" s="182" customFormat="1" x14ac:dyDescent="0.25"/>
    <row r="217" s="182" customFormat="1" x14ac:dyDescent="0.25"/>
    <row r="218" s="182" customFormat="1" x14ac:dyDescent="0.25"/>
    <row r="219" s="182" customFormat="1" x14ac:dyDescent="0.25"/>
    <row r="220" s="182" customFormat="1" x14ac:dyDescent="0.25"/>
    <row r="221" s="182" customFormat="1" x14ac:dyDescent="0.25"/>
    <row r="222" s="182" customFormat="1" x14ac:dyDescent="0.25"/>
    <row r="223" s="182" customFormat="1" x14ac:dyDescent="0.25"/>
    <row r="224" s="182" customFormat="1" x14ac:dyDescent="0.25"/>
    <row r="225" s="182" customFormat="1" x14ac:dyDescent="0.25"/>
    <row r="226" s="182" customFormat="1" x14ac:dyDescent="0.25"/>
    <row r="227" s="182" customFormat="1" x14ac:dyDescent="0.25"/>
    <row r="228" s="182" customFormat="1" x14ac:dyDescent="0.25"/>
    <row r="229" s="182" customFormat="1" x14ac:dyDescent="0.25"/>
    <row r="230" s="182" customFormat="1" x14ac:dyDescent="0.25"/>
    <row r="231" s="182" customFormat="1" x14ac:dyDescent="0.25"/>
    <row r="232" s="182" customFormat="1" x14ac:dyDescent="0.25"/>
    <row r="233" s="182" customFormat="1" x14ac:dyDescent="0.25"/>
    <row r="234" s="182" customFormat="1" x14ac:dyDescent="0.25"/>
    <row r="235" s="182" customFormat="1" x14ac:dyDescent="0.25"/>
    <row r="236" s="182" customFormat="1" x14ac:dyDescent="0.25"/>
    <row r="237" s="182" customFormat="1" x14ac:dyDescent="0.25"/>
    <row r="238" s="182" customFormat="1" x14ac:dyDescent="0.25"/>
    <row r="239" s="182" customFormat="1" x14ac:dyDescent="0.25"/>
    <row r="240" s="182" customFormat="1" x14ac:dyDescent="0.25"/>
    <row r="241" s="182" customFormat="1" x14ac:dyDescent="0.25"/>
    <row r="242" s="182" customFormat="1" x14ac:dyDescent="0.25"/>
    <row r="243" s="182" customFormat="1" x14ac:dyDescent="0.25"/>
    <row r="244" s="182" customFormat="1" x14ac:dyDescent="0.25"/>
    <row r="245" s="182" customFormat="1" x14ac:dyDescent="0.25"/>
    <row r="246" s="182" customFormat="1" x14ac:dyDescent="0.25"/>
    <row r="247" s="182" customFormat="1" x14ac:dyDescent="0.25"/>
    <row r="248" s="182" customFormat="1" x14ac:dyDescent="0.25"/>
    <row r="249" s="182" customFormat="1" x14ac:dyDescent="0.25"/>
    <row r="250" s="182" customFormat="1" x14ac:dyDescent="0.25"/>
    <row r="251" s="182" customFormat="1" x14ac:dyDescent="0.25"/>
    <row r="252" s="182" customFormat="1" x14ac:dyDescent="0.25"/>
    <row r="253" s="182" customFormat="1" x14ac:dyDescent="0.25"/>
    <row r="254" s="182" customFormat="1" x14ac:dyDescent="0.25"/>
    <row r="255" s="182" customFormat="1" x14ac:dyDescent="0.25"/>
    <row r="256" s="182" customFormat="1" x14ac:dyDescent="0.25"/>
    <row r="257" s="182" customFormat="1" x14ac:dyDescent="0.25"/>
    <row r="258" s="182" customFormat="1" x14ac:dyDescent="0.25"/>
    <row r="259" s="182" customFormat="1" x14ac:dyDescent="0.25"/>
    <row r="260" s="182" customFormat="1" x14ac:dyDescent="0.25"/>
    <row r="261" s="182" customFormat="1" x14ac:dyDescent="0.25"/>
    <row r="262" s="182" customFormat="1" x14ac:dyDescent="0.25"/>
    <row r="263" s="182" customFormat="1" x14ac:dyDescent="0.25"/>
    <row r="264" s="182" customFormat="1" x14ac:dyDescent="0.25"/>
    <row r="265" s="182" customFormat="1" x14ac:dyDescent="0.25"/>
    <row r="266" s="182" customFormat="1" x14ac:dyDescent="0.25"/>
    <row r="267" s="182" customFormat="1" x14ac:dyDescent="0.25"/>
    <row r="268" s="182" customFormat="1" x14ac:dyDescent="0.25"/>
    <row r="269" s="182" customFormat="1" x14ac:dyDescent="0.25"/>
    <row r="270" s="182" customFormat="1" x14ac:dyDescent="0.25"/>
    <row r="271" s="182" customFormat="1" x14ac:dyDescent="0.25"/>
    <row r="272" s="182" customFormat="1" x14ac:dyDescent="0.25"/>
    <row r="273" s="182" customFormat="1" x14ac:dyDescent="0.25"/>
    <row r="274" s="182" customFormat="1" x14ac:dyDescent="0.25"/>
    <row r="275" s="182" customFormat="1" x14ac:dyDescent="0.25"/>
    <row r="276" s="182" customFormat="1" x14ac:dyDescent="0.25"/>
    <row r="277" s="182" customFormat="1" x14ac:dyDescent="0.25"/>
    <row r="278" s="182" customFormat="1" x14ac:dyDescent="0.25"/>
    <row r="279" s="182" customFormat="1" x14ac:dyDescent="0.25"/>
    <row r="280" s="182" customFormat="1" x14ac:dyDescent="0.25"/>
    <row r="281" s="182" customFormat="1" x14ac:dyDescent="0.25"/>
    <row r="282" s="182" customFormat="1" x14ac:dyDescent="0.25"/>
    <row r="283" s="182" customFormat="1" x14ac:dyDescent="0.25"/>
    <row r="284" s="182" customFormat="1" x14ac:dyDescent="0.25"/>
    <row r="285" s="182" customFormat="1" x14ac:dyDescent="0.25"/>
    <row r="286" s="182" customFormat="1" x14ac:dyDescent="0.25"/>
    <row r="287" s="182" customFormat="1" x14ac:dyDescent="0.25"/>
    <row r="288" s="182" customFormat="1" x14ac:dyDescent="0.25"/>
    <row r="289" s="182" customFormat="1" x14ac:dyDescent="0.25"/>
    <row r="290" s="182" customFormat="1" x14ac:dyDescent="0.25"/>
    <row r="291" s="182" customFormat="1" x14ac:dyDescent="0.25"/>
    <row r="292" s="182" customFormat="1" x14ac:dyDescent="0.25"/>
    <row r="293" s="182" customFormat="1" x14ac:dyDescent="0.25"/>
    <row r="294" s="182" customFormat="1" x14ac:dyDescent="0.25"/>
    <row r="295" s="182" customFormat="1" x14ac:dyDescent="0.25"/>
    <row r="296" s="182" customFormat="1" x14ac:dyDescent="0.25"/>
    <row r="297" s="182" customFormat="1" x14ac:dyDescent="0.25"/>
    <row r="298" s="182" customFormat="1" x14ac:dyDescent="0.25"/>
    <row r="299" s="182" customFormat="1" x14ac:dyDescent="0.25"/>
    <row r="300" s="182" customFormat="1" x14ac:dyDescent="0.25"/>
    <row r="301" s="182" customFormat="1" x14ac:dyDescent="0.25"/>
    <row r="302" s="182" customFormat="1" x14ac:dyDescent="0.25"/>
    <row r="303" s="182" customFormat="1" x14ac:dyDescent="0.25"/>
    <row r="304" s="182" customFormat="1" x14ac:dyDescent="0.25"/>
    <row r="305" s="182" customFormat="1" x14ac:dyDescent="0.25"/>
    <row r="306" s="182" customFormat="1" x14ac:dyDescent="0.25"/>
    <row r="307" s="182" customFormat="1" x14ac:dyDescent="0.25"/>
    <row r="308" s="182" customFormat="1" x14ac:dyDescent="0.25"/>
    <row r="309" s="182" customFormat="1" x14ac:dyDescent="0.25"/>
    <row r="310" s="182" customFormat="1" x14ac:dyDescent="0.25"/>
    <row r="311" s="182" customFormat="1" x14ac:dyDescent="0.25"/>
    <row r="312" s="182" customFormat="1" x14ac:dyDescent="0.25"/>
    <row r="313" s="182" customFormat="1" x14ac:dyDescent="0.25"/>
    <row r="314" s="182" customFormat="1" x14ac:dyDescent="0.25"/>
    <row r="315" s="182" customFormat="1" x14ac:dyDescent="0.25"/>
    <row r="316" s="182" customFormat="1" x14ac:dyDescent="0.25"/>
    <row r="317" s="182" customFormat="1" x14ac:dyDescent="0.25"/>
    <row r="318" s="182" customFormat="1" x14ac:dyDescent="0.25"/>
    <row r="319" s="182" customFormat="1" x14ac:dyDescent="0.25"/>
    <row r="320" s="182" customFormat="1" x14ac:dyDescent="0.25"/>
    <row r="321" s="182" customFormat="1" x14ac:dyDescent="0.25"/>
    <row r="322" s="182" customFormat="1" x14ac:dyDescent="0.25"/>
    <row r="323" s="182" customFormat="1" x14ac:dyDescent="0.25"/>
    <row r="324" s="182" customFormat="1" x14ac:dyDescent="0.25"/>
    <row r="325" s="182" customFormat="1" x14ac:dyDescent="0.25"/>
    <row r="326" s="182" customFormat="1" x14ac:dyDescent="0.25"/>
    <row r="327" s="182" customFormat="1" x14ac:dyDescent="0.25"/>
    <row r="328" s="182" customFormat="1" x14ac:dyDescent="0.25"/>
    <row r="329" s="182" customFormat="1" x14ac:dyDescent="0.25"/>
    <row r="330" s="182" customFormat="1" x14ac:dyDescent="0.25"/>
    <row r="331" s="182" customFormat="1" x14ac:dyDescent="0.25"/>
    <row r="332" s="182" customFormat="1" x14ac:dyDescent="0.25"/>
    <row r="333" s="182" customFormat="1" x14ac:dyDescent="0.25"/>
    <row r="334" s="182" customFormat="1" x14ac:dyDescent="0.25"/>
    <row r="335" s="182" customFormat="1" x14ac:dyDescent="0.25"/>
    <row r="336" s="182" customFormat="1" x14ac:dyDescent="0.25"/>
    <row r="337" s="182" customFormat="1" x14ac:dyDescent="0.25"/>
    <row r="338" s="182" customFormat="1" x14ac:dyDescent="0.25"/>
    <row r="339" s="182" customFormat="1" x14ac:dyDescent="0.25"/>
    <row r="340" s="182" customFormat="1" x14ac:dyDescent="0.25"/>
    <row r="341" s="182" customFormat="1" x14ac:dyDescent="0.25"/>
    <row r="342" s="182" customFormat="1" x14ac:dyDescent="0.25"/>
    <row r="343" s="182" customFormat="1" x14ac:dyDescent="0.25"/>
    <row r="344" s="182" customFormat="1" x14ac:dyDescent="0.25"/>
    <row r="345" s="182" customFormat="1" x14ac:dyDescent="0.25"/>
    <row r="346" s="182" customFormat="1" x14ac:dyDescent="0.25"/>
    <row r="347" s="182" customFormat="1" x14ac:dyDescent="0.25"/>
    <row r="348" s="182" customFormat="1" x14ac:dyDescent="0.25"/>
    <row r="349" s="182" customFormat="1" x14ac:dyDescent="0.25"/>
    <row r="350" s="182" customFormat="1" x14ac:dyDescent="0.25"/>
    <row r="351" s="182" customFormat="1" x14ac:dyDescent="0.25"/>
    <row r="352" s="182" customFormat="1" x14ac:dyDescent="0.25"/>
    <row r="353" s="182" customFormat="1" x14ac:dyDescent="0.25"/>
    <row r="354" s="182" customFormat="1" x14ac:dyDescent="0.25"/>
    <row r="355" s="182" customFormat="1" x14ac:dyDescent="0.25"/>
    <row r="356" s="182" customFormat="1" x14ac:dyDescent="0.25"/>
    <row r="357" s="182" customFormat="1" x14ac:dyDescent="0.25"/>
    <row r="358" s="182" customFormat="1" x14ac:dyDescent="0.25"/>
    <row r="359" s="182" customFormat="1" x14ac:dyDescent="0.25"/>
    <row r="360" s="182" customFormat="1" x14ac:dyDescent="0.25"/>
    <row r="361" s="182" customFormat="1" x14ac:dyDescent="0.25"/>
    <row r="362" s="182" customFormat="1" x14ac:dyDescent="0.25"/>
    <row r="363" s="182" customFormat="1" x14ac:dyDescent="0.25"/>
    <row r="364" s="182" customFormat="1" x14ac:dyDescent="0.25"/>
    <row r="365" s="182" customFormat="1" x14ac:dyDescent="0.25"/>
    <row r="366" s="182" customFormat="1" x14ac:dyDescent="0.25"/>
    <row r="367" s="182" customFormat="1" x14ac:dyDescent="0.25"/>
    <row r="368" s="182" customFormat="1" x14ac:dyDescent="0.25"/>
    <row r="369" s="182" customFormat="1" x14ac:dyDescent="0.25"/>
    <row r="370" s="182" customFormat="1" x14ac:dyDescent="0.25"/>
    <row r="371" s="182" customFormat="1" x14ac:dyDescent="0.25"/>
    <row r="372" s="182" customFormat="1" x14ac:dyDescent="0.25"/>
    <row r="373" s="182" customFormat="1" x14ac:dyDescent="0.25"/>
    <row r="374" s="182" customFormat="1" x14ac:dyDescent="0.25"/>
    <row r="375" s="182" customFormat="1" x14ac:dyDescent="0.25"/>
    <row r="376" s="182" customFormat="1" x14ac:dyDescent="0.25"/>
    <row r="377" s="182" customFormat="1" x14ac:dyDescent="0.25"/>
    <row r="378" s="182" customFormat="1" x14ac:dyDescent="0.25"/>
    <row r="379" s="182" customFormat="1" x14ac:dyDescent="0.25"/>
    <row r="380" s="182" customFormat="1" x14ac:dyDescent="0.25"/>
    <row r="381" s="182" customFormat="1" x14ac:dyDescent="0.25"/>
    <row r="382" s="182" customFormat="1" x14ac:dyDescent="0.25"/>
    <row r="383" s="182" customFormat="1" x14ac:dyDescent="0.25"/>
    <row r="384" s="182" customFormat="1" x14ac:dyDescent="0.25"/>
    <row r="385" s="182" customFormat="1" x14ac:dyDescent="0.25"/>
    <row r="386" s="182" customFormat="1" x14ac:dyDescent="0.25"/>
    <row r="387" s="182" customFormat="1" x14ac:dyDescent="0.25"/>
    <row r="388" s="182" customFormat="1" x14ac:dyDescent="0.25"/>
    <row r="389" s="182" customFormat="1" x14ac:dyDescent="0.25"/>
    <row r="390" s="182" customFormat="1" x14ac:dyDescent="0.25"/>
    <row r="391" s="182" customFormat="1" x14ac:dyDescent="0.25"/>
    <row r="392" s="182" customFormat="1" x14ac:dyDescent="0.25"/>
    <row r="393" s="182" customFormat="1" x14ac:dyDescent="0.25"/>
    <row r="394" s="182" customFormat="1" x14ac:dyDescent="0.25"/>
    <row r="395" s="182" customFormat="1" x14ac:dyDescent="0.25"/>
    <row r="396" s="182" customFormat="1" x14ac:dyDescent="0.25"/>
    <row r="397" s="182" customFormat="1" x14ac:dyDescent="0.25"/>
    <row r="398" s="182" customFormat="1" x14ac:dyDescent="0.25"/>
    <row r="399" s="182" customFormat="1" x14ac:dyDescent="0.25"/>
    <row r="400" s="182" customFormat="1" x14ac:dyDescent="0.25"/>
    <row r="401" s="182" customFormat="1" x14ac:dyDescent="0.25"/>
    <row r="402" s="182" customFormat="1" x14ac:dyDescent="0.25"/>
    <row r="403" s="182" customFormat="1" x14ac:dyDescent="0.25"/>
    <row r="404" s="182" customFormat="1" x14ac:dyDescent="0.25"/>
    <row r="405" s="182" customFormat="1" x14ac:dyDescent="0.25"/>
    <row r="406" s="182" customFormat="1" x14ac:dyDescent="0.25"/>
    <row r="407" s="182" customFormat="1" x14ac:dyDescent="0.25"/>
    <row r="408" s="182" customFormat="1" x14ac:dyDescent="0.25"/>
    <row r="409" s="182" customFormat="1" x14ac:dyDescent="0.25"/>
    <row r="410" s="182" customFormat="1" x14ac:dyDescent="0.25"/>
    <row r="411" s="182" customFormat="1" x14ac:dyDescent="0.25"/>
    <row r="412" s="182" customFormat="1" x14ac:dyDescent="0.25"/>
    <row r="413" s="182" customFormat="1" x14ac:dyDescent="0.25"/>
    <row r="414" s="182" customFormat="1" x14ac:dyDescent="0.25"/>
    <row r="415" s="182" customFormat="1" x14ac:dyDescent="0.25"/>
    <row r="416" s="182" customFormat="1" x14ac:dyDescent="0.25"/>
    <row r="417" s="182" customFormat="1" x14ac:dyDescent="0.25"/>
    <row r="418" s="182" customFormat="1" x14ac:dyDescent="0.25"/>
    <row r="419" s="182" customFormat="1" x14ac:dyDescent="0.25"/>
    <row r="420" s="182" customFormat="1" x14ac:dyDescent="0.25"/>
    <row r="421" s="182" customFormat="1" x14ac:dyDescent="0.25"/>
    <row r="422" s="182" customFormat="1" x14ac:dyDescent="0.25"/>
    <row r="423" s="182" customFormat="1" x14ac:dyDescent="0.25"/>
    <row r="424" s="182" customFormat="1" x14ac:dyDescent="0.25"/>
    <row r="425" s="182" customFormat="1" x14ac:dyDescent="0.25"/>
    <row r="426" s="182" customFormat="1" x14ac:dyDescent="0.25"/>
    <row r="427" s="182" customFormat="1" x14ac:dyDescent="0.25"/>
    <row r="428" s="182" customFormat="1" x14ac:dyDescent="0.25"/>
    <row r="429" s="182" customFormat="1" x14ac:dyDescent="0.25"/>
    <row r="430" s="182" customFormat="1" x14ac:dyDescent="0.25"/>
    <row r="431" s="182" customFormat="1" x14ac:dyDescent="0.25"/>
    <row r="432" s="182" customFormat="1" x14ac:dyDescent="0.25"/>
    <row r="433" s="182" customFormat="1" x14ac:dyDescent="0.25"/>
    <row r="434" s="182" customFormat="1" x14ac:dyDescent="0.25"/>
    <row r="435" s="182" customFormat="1" x14ac:dyDescent="0.25"/>
    <row r="436" s="182" customFormat="1" x14ac:dyDescent="0.25"/>
    <row r="437" s="182" customFormat="1" x14ac:dyDescent="0.25"/>
    <row r="438" s="182" customFormat="1" x14ac:dyDescent="0.25"/>
    <row r="439" s="182" customFormat="1" x14ac:dyDescent="0.25"/>
    <row r="440" s="182" customFormat="1" x14ac:dyDescent="0.25"/>
    <row r="441" s="182" customFormat="1" x14ac:dyDescent="0.25"/>
    <row r="442" s="182" customFormat="1" x14ac:dyDescent="0.25"/>
    <row r="443" s="182" customFormat="1" x14ac:dyDescent="0.25"/>
    <row r="444" s="182" customFormat="1" x14ac:dyDescent="0.25"/>
    <row r="445" s="182" customFormat="1" x14ac:dyDescent="0.25"/>
    <row r="446" s="182" customFormat="1" x14ac:dyDescent="0.25"/>
    <row r="447" s="182" customFormat="1" x14ac:dyDescent="0.25"/>
    <row r="448" s="182" customFormat="1" x14ac:dyDescent="0.25"/>
    <row r="449" s="182" customFormat="1" x14ac:dyDescent="0.25"/>
    <row r="450" s="182" customFormat="1" x14ac:dyDescent="0.25"/>
    <row r="451" s="182" customFormat="1" x14ac:dyDescent="0.25"/>
    <row r="452" s="182" customFormat="1" x14ac:dyDescent="0.25"/>
    <row r="453" s="182" customFormat="1" x14ac:dyDescent="0.25"/>
    <row r="454" s="182" customFormat="1" x14ac:dyDescent="0.25"/>
    <row r="455" s="182" customFormat="1" x14ac:dyDescent="0.25"/>
    <row r="456" s="182" customFormat="1" x14ac:dyDescent="0.25"/>
    <row r="457" s="182" customFormat="1" x14ac:dyDescent="0.25"/>
    <row r="458" s="182" customFormat="1" x14ac:dyDescent="0.25"/>
    <row r="459" s="182" customFormat="1" x14ac:dyDescent="0.25"/>
    <row r="460" s="182" customFormat="1" x14ac:dyDescent="0.25"/>
    <row r="461" s="182" customFormat="1" x14ac:dyDescent="0.25"/>
    <row r="462" s="182" customFormat="1" x14ac:dyDescent="0.25"/>
    <row r="463" s="182" customFormat="1" x14ac:dyDescent="0.25"/>
    <row r="464" s="182" customFormat="1" x14ac:dyDescent="0.25"/>
    <row r="465" s="182" customFormat="1" x14ac:dyDescent="0.25"/>
    <row r="466" s="182" customFormat="1" x14ac:dyDescent="0.25"/>
    <row r="467" s="182" customFormat="1" x14ac:dyDescent="0.25"/>
    <row r="468" s="182" customFormat="1" x14ac:dyDescent="0.25"/>
    <row r="469" s="182" customFormat="1" x14ac:dyDescent="0.25"/>
    <row r="470" s="182" customFormat="1" x14ac:dyDescent="0.25"/>
    <row r="471" s="182" customFormat="1" x14ac:dyDescent="0.25"/>
    <row r="472" s="182" customFormat="1" x14ac:dyDescent="0.25"/>
    <row r="473" s="182" customFormat="1" x14ac:dyDescent="0.25"/>
    <row r="474" s="182" customFormat="1" x14ac:dyDescent="0.25"/>
    <row r="475" s="182" customFormat="1" x14ac:dyDescent="0.25"/>
    <row r="476" s="182" customFormat="1" x14ac:dyDescent="0.25"/>
    <row r="477" s="182" customFormat="1" x14ac:dyDescent="0.25"/>
    <row r="478" s="182" customFormat="1" x14ac:dyDescent="0.25"/>
    <row r="479" s="182" customFormat="1" x14ac:dyDescent="0.25"/>
    <row r="480" s="182" customFormat="1" x14ac:dyDescent="0.25"/>
    <row r="481" s="182" customFormat="1" x14ac:dyDescent="0.25"/>
    <row r="482" s="182" customFormat="1" x14ac:dyDescent="0.25"/>
    <row r="483" s="182" customFormat="1" x14ac:dyDescent="0.25"/>
    <row r="484" s="182" customFormat="1" x14ac:dyDescent="0.25"/>
    <row r="485" s="182" customFormat="1" x14ac:dyDescent="0.25"/>
    <row r="486" s="182" customFormat="1" x14ac:dyDescent="0.25"/>
    <row r="487" s="182" customFormat="1" x14ac:dyDescent="0.25"/>
    <row r="488" s="182" customFormat="1" x14ac:dyDescent="0.25"/>
    <row r="489" s="182" customFormat="1" x14ac:dyDescent="0.25"/>
    <row r="490" s="182" customFormat="1" x14ac:dyDescent="0.25"/>
    <row r="491" s="182" customFormat="1" x14ac:dyDescent="0.25"/>
    <row r="492" s="182" customFormat="1" x14ac:dyDescent="0.25"/>
    <row r="493" s="182" customFormat="1" x14ac:dyDescent="0.25"/>
    <row r="494" s="182" customFormat="1" x14ac:dyDescent="0.25"/>
    <row r="495" s="182" customFormat="1" x14ac:dyDescent="0.25"/>
    <row r="496" s="182" customFormat="1" x14ac:dyDescent="0.25"/>
    <row r="497" s="182" customFormat="1" x14ac:dyDescent="0.25"/>
    <row r="498" s="182" customFormat="1" x14ac:dyDescent="0.25"/>
    <row r="499" s="182" customFormat="1" x14ac:dyDescent="0.25"/>
    <row r="500" s="182" customFormat="1" x14ac:dyDescent="0.25"/>
    <row r="501" s="182" customFormat="1" x14ac:dyDescent="0.25"/>
    <row r="502" s="182" customFormat="1" x14ac:dyDescent="0.25"/>
    <row r="503" s="182" customFormat="1" x14ac:dyDescent="0.25"/>
    <row r="504" s="182" customFormat="1" x14ac:dyDescent="0.25"/>
    <row r="505" s="182" customFormat="1" x14ac:dyDescent="0.25"/>
    <row r="506" s="182" customFormat="1" x14ac:dyDescent="0.25"/>
    <row r="507" s="182" customFormat="1" x14ac:dyDescent="0.25"/>
    <row r="508" s="182" customFormat="1" x14ac:dyDescent="0.25"/>
    <row r="509" s="182" customFormat="1" x14ac:dyDescent="0.25"/>
    <row r="510" s="182" customFormat="1" x14ac:dyDescent="0.25"/>
    <row r="511" s="182" customFormat="1" x14ac:dyDescent="0.25"/>
    <row r="512" s="182" customFormat="1" x14ac:dyDescent="0.25"/>
    <row r="513" s="182" customFormat="1" x14ac:dyDescent="0.25"/>
    <row r="514" s="182" customFormat="1" x14ac:dyDescent="0.25"/>
    <row r="515" s="182" customFormat="1" x14ac:dyDescent="0.25"/>
    <row r="516" s="182" customFormat="1" x14ac:dyDescent="0.25"/>
    <row r="517" s="182" customFormat="1" x14ac:dyDescent="0.25"/>
    <row r="518" s="182" customFormat="1" x14ac:dyDescent="0.25"/>
    <row r="519" s="182" customFormat="1" x14ac:dyDescent="0.25"/>
    <row r="520" s="182" customFormat="1" x14ac:dyDescent="0.25"/>
    <row r="521" s="182" customFormat="1" x14ac:dyDescent="0.25"/>
    <row r="522" s="182" customFormat="1" x14ac:dyDescent="0.25"/>
    <row r="523" s="182" customFormat="1" x14ac:dyDescent="0.25"/>
    <row r="524" s="182" customFormat="1" x14ac:dyDescent="0.25"/>
    <row r="525" s="182" customFormat="1" x14ac:dyDescent="0.25"/>
    <row r="526" s="182" customFormat="1" x14ac:dyDescent="0.25"/>
    <row r="527" s="182" customFormat="1" x14ac:dyDescent="0.25"/>
    <row r="528" s="182" customFormat="1" x14ac:dyDescent="0.25"/>
    <row r="529" s="182" customFormat="1" x14ac:dyDescent="0.25"/>
    <row r="530" s="182" customFormat="1" x14ac:dyDescent="0.25"/>
    <row r="531" s="182" customFormat="1" x14ac:dyDescent="0.25"/>
    <row r="532" s="182" customFormat="1" x14ac:dyDescent="0.25"/>
    <row r="533" s="182" customFormat="1" x14ac:dyDescent="0.25"/>
    <row r="534" s="182" customFormat="1" x14ac:dyDescent="0.25"/>
    <row r="535" s="182" customFormat="1" x14ac:dyDescent="0.25"/>
    <row r="536" s="182" customFormat="1" x14ac:dyDescent="0.25"/>
    <row r="537" s="182" customFormat="1" x14ac:dyDescent="0.25"/>
    <row r="538" s="182" customFormat="1" x14ac:dyDescent="0.25"/>
    <row r="539" s="182" customFormat="1" x14ac:dyDescent="0.25"/>
    <row r="540" s="182" customFormat="1" x14ac:dyDescent="0.25"/>
    <row r="541" s="182" customFormat="1" x14ac:dyDescent="0.25"/>
    <row r="542" s="182" customFormat="1" x14ac:dyDescent="0.25"/>
    <row r="543" s="182" customFormat="1" x14ac:dyDescent="0.25"/>
    <row r="544" s="182" customFormat="1" x14ac:dyDescent="0.25"/>
    <row r="545" s="182" customFormat="1" x14ac:dyDescent="0.25"/>
    <row r="546" s="182" customFormat="1" x14ac:dyDescent="0.25"/>
    <row r="547" s="182" customFormat="1" x14ac:dyDescent="0.25"/>
    <row r="548" s="182" customFormat="1" x14ac:dyDescent="0.25"/>
    <row r="549" s="182" customFormat="1" x14ac:dyDescent="0.25"/>
    <row r="550" s="182" customFormat="1" x14ac:dyDescent="0.25"/>
    <row r="551" s="182" customFormat="1" x14ac:dyDescent="0.25"/>
    <row r="552" s="182" customFormat="1" x14ac:dyDescent="0.25"/>
    <row r="553" s="182" customFormat="1" x14ac:dyDescent="0.25"/>
    <row r="554" s="182" customFormat="1" x14ac:dyDescent="0.25"/>
    <row r="555" s="182" customFormat="1" x14ac:dyDescent="0.25"/>
    <row r="556" s="182" customFormat="1" x14ac:dyDescent="0.25"/>
    <row r="557" s="182" customFormat="1" x14ac:dyDescent="0.25"/>
    <row r="558" s="182" customFormat="1" x14ac:dyDescent="0.25"/>
    <row r="559" s="182" customFormat="1" x14ac:dyDescent="0.25"/>
    <row r="560" s="182" customFormat="1" x14ac:dyDescent="0.25"/>
    <row r="561" s="182" customFormat="1" x14ac:dyDescent="0.25"/>
    <row r="562" s="182" customFormat="1" x14ac:dyDescent="0.25"/>
    <row r="563" s="182" customFormat="1" x14ac:dyDescent="0.25"/>
    <row r="564" s="182" customFormat="1" x14ac:dyDescent="0.25"/>
    <row r="565" s="182" customFormat="1" x14ac:dyDescent="0.25"/>
    <row r="566" s="182" customFormat="1" x14ac:dyDescent="0.25"/>
    <row r="567" s="182" customFormat="1" x14ac:dyDescent="0.25"/>
    <row r="568" s="182" customFormat="1" x14ac:dyDescent="0.25"/>
    <row r="569" s="182" customFormat="1" x14ac:dyDescent="0.25"/>
    <row r="570" s="182" customFormat="1" x14ac:dyDescent="0.25"/>
    <row r="571" s="182" customFormat="1" x14ac:dyDescent="0.25"/>
    <row r="572" s="182" customFormat="1" x14ac:dyDescent="0.25"/>
    <row r="573" s="182" customFormat="1" x14ac:dyDescent="0.25"/>
    <row r="574" s="182" customFormat="1" x14ac:dyDescent="0.25"/>
    <row r="575" s="182" customFormat="1" x14ac:dyDescent="0.25"/>
    <row r="576" s="182" customFormat="1" x14ac:dyDescent="0.25"/>
    <row r="577" s="182" customFormat="1" x14ac:dyDescent="0.25"/>
    <row r="578" s="182" customFormat="1" x14ac:dyDescent="0.25"/>
    <row r="579" s="182" customFormat="1" x14ac:dyDescent="0.25"/>
    <row r="580" s="182" customFormat="1" x14ac:dyDescent="0.25"/>
    <row r="581" s="182" customFormat="1" x14ac:dyDescent="0.25"/>
    <row r="582" s="182" customFormat="1" x14ac:dyDescent="0.25"/>
    <row r="583" s="182" customFormat="1" x14ac:dyDescent="0.25"/>
    <row r="584" s="182" customFormat="1" x14ac:dyDescent="0.25"/>
    <row r="585" s="182" customFormat="1" x14ac:dyDescent="0.25"/>
    <row r="586" s="182" customFormat="1" x14ac:dyDescent="0.25"/>
    <row r="587" s="182" customFormat="1" x14ac:dyDescent="0.25"/>
    <row r="588" s="182" customFormat="1" x14ac:dyDescent="0.25"/>
    <row r="589" s="182" customFormat="1" x14ac:dyDescent="0.25"/>
    <row r="590" s="182" customFormat="1" x14ac:dyDescent="0.25"/>
    <row r="591" s="182" customFormat="1" x14ac:dyDescent="0.25"/>
    <row r="592" s="182" customFormat="1" x14ac:dyDescent="0.25"/>
    <row r="593" s="182" customFormat="1" x14ac:dyDescent="0.25"/>
    <row r="594" s="182" customFormat="1" x14ac:dyDescent="0.25"/>
    <row r="595" s="182" customFormat="1" x14ac:dyDescent="0.25"/>
    <row r="596" s="182" customFormat="1" x14ac:dyDescent="0.25"/>
    <row r="597" s="182" customFormat="1" x14ac:dyDescent="0.25"/>
    <row r="598" s="182" customFormat="1" x14ac:dyDescent="0.25"/>
    <row r="599" s="182" customFormat="1" x14ac:dyDescent="0.25"/>
    <row r="600" s="182" customFormat="1" x14ac:dyDescent="0.25"/>
    <row r="601" s="182" customFormat="1" x14ac:dyDescent="0.25"/>
    <row r="602" s="182" customFormat="1" x14ac:dyDescent="0.25"/>
    <row r="603" s="182" customFormat="1" x14ac:dyDescent="0.25"/>
    <row r="604" s="182" customFormat="1" x14ac:dyDescent="0.25"/>
    <row r="605" s="182" customFormat="1" x14ac:dyDescent="0.25"/>
    <row r="606" s="182" customFormat="1" x14ac:dyDescent="0.25"/>
    <row r="607" s="182" customFormat="1" x14ac:dyDescent="0.25"/>
    <row r="608" s="182" customFormat="1" x14ac:dyDescent="0.25"/>
    <row r="609" s="182" customFormat="1" x14ac:dyDescent="0.25"/>
    <row r="610" s="182" customFormat="1" x14ac:dyDescent="0.25"/>
    <row r="611" s="182" customFormat="1" x14ac:dyDescent="0.25"/>
    <row r="612" s="182" customFormat="1" x14ac:dyDescent="0.25"/>
    <row r="613" s="182" customFormat="1" x14ac:dyDescent="0.25"/>
    <row r="614" s="182" customFormat="1" x14ac:dyDescent="0.25"/>
    <row r="615" s="182" customFormat="1" x14ac:dyDescent="0.25"/>
    <row r="616" s="182" customFormat="1" x14ac:dyDescent="0.25"/>
    <row r="617" s="182" customFormat="1" x14ac:dyDescent="0.25"/>
    <row r="618" s="182" customFormat="1" x14ac:dyDescent="0.25"/>
    <row r="619" s="182" customFormat="1" x14ac:dyDescent="0.25"/>
    <row r="620" s="182" customFormat="1" x14ac:dyDescent="0.25"/>
    <row r="621" s="182" customFormat="1" x14ac:dyDescent="0.25"/>
    <row r="622" s="182" customFormat="1" x14ac:dyDescent="0.25"/>
    <row r="623" s="182" customFormat="1" x14ac:dyDescent="0.25"/>
    <row r="624" s="182" customFormat="1" x14ac:dyDescent="0.25"/>
    <row r="625" s="182" customFormat="1" x14ac:dyDescent="0.25"/>
    <row r="626" s="182" customFormat="1" x14ac:dyDescent="0.25"/>
    <row r="627" s="182" customFormat="1" x14ac:dyDescent="0.25"/>
    <row r="628" s="182" customFormat="1" x14ac:dyDescent="0.25"/>
    <row r="629" s="182" customFormat="1" x14ac:dyDescent="0.25"/>
    <row r="630" s="182" customFormat="1" x14ac:dyDescent="0.25"/>
    <row r="631" s="182" customFormat="1" x14ac:dyDescent="0.25"/>
    <row r="632" s="182" customFormat="1" x14ac:dyDescent="0.25"/>
    <row r="633" s="182" customFormat="1" x14ac:dyDescent="0.25"/>
    <row r="634" s="182" customFormat="1" x14ac:dyDescent="0.25"/>
    <row r="635" s="182" customFormat="1" x14ac:dyDescent="0.25"/>
    <row r="636" s="182" customFormat="1" x14ac:dyDescent="0.25"/>
    <row r="637" s="182" customFormat="1" x14ac:dyDescent="0.25"/>
    <row r="638" s="182" customFormat="1" x14ac:dyDescent="0.25"/>
    <row r="639" s="182" customFormat="1" x14ac:dyDescent="0.25"/>
    <row r="640" s="182" customFormat="1" x14ac:dyDescent="0.25"/>
    <row r="641" s="182" customFormat="1" x14ac:dyDescent="0.25"/>
    <row r="642" s="182" customFormat="1" x14ac:dyDescent="0.25"/>
    <row r="643" s="182" customFormat="1" x14ac:dyDescent="0.25"/>
    <row r="644" s="182" customFormat="1" x14ac:dyDescent="0.25"/>
    <row r="645" s="182" customFormat="1" x14ac:dyDescent="0.25"/>
    <row r="646" s="182" customFormat="1" x14ac:dyDescent="0.25"/>
    <row r="647" s="182" customFormat="1" x14ac:dyDescent="0.25"/>
    <row r="648" s="182" customFormat="1" x14ac:dyDescent="0.25"/>
    <row r="649" s="182" customFormat="1" x14ac:dyDescent="0.25"/>
    <row r="650" s="182" customFormat="1" x14ac:dyDescent="0.25"/>
    <row r="651" s="182" customFormat="1" x14ac:dyDescent="0.25"/>
    <row r="652" s="182" customFormat="1" x14ac:dyDescent="0.25"/>
    <row r="653" s="182" customFormat="1" x14ac:dyDescent="0.25"/>
    <row r="654" s="182" customFormat="1" x14ac:dyDescent="0.25"/>
    <row r="655" s="182" customFormat="1" x14ac:dyDescent="0.25"/>
    <row r="656" s="182" customFormat="1" x14ac:dyDescent="0.25"/>
    <row r="657" s="182" customFormat="1" x14ac:dyDescent="0.25"/>
    <row r="658" s="182" customFormat="1" x14ac:dyDescent="0.25"/>
    <row r="659" s="182" customFormat="1" x14ac:dyDescent="0.25"/>
    <row r="660" s="182" customFormat="1" x14ac:dyDescent="0.25"/>
    <row r="661" s="182" customFormat="1" x14ac:dyDescent="0.25"/>
    <row r="662" s="182" customFormat="1" x14ac:dyDescent="0.25"/>
    <row r="663" s="182" customFormat="1" x14ac:dyDescent="0.25"/>
    <row r="664" s="182" customFormat="1" x14ac:dyDescent="0.25"/>
    <row r="665" s="182" customFormat="1" x14ac:dyDescent="0.25"/>
    <row r="666" s="182" customFormat="1" x14ac:dyDescent="0.25"/>
    <row r="667" s="182" customFormat="1" x14ac:dyDescent="0.25"/>
    <row r="668" s="182" customFormat="1" x14ac:dyDescent="0.25"/>
    <row r="669" s="182" customFormat="1" x14ac:dyDescent="0.25"/>
    <row r="670" s="182" customFormat="1" x14ac:dyDescent="0.25"/>
    <row r="671" s="182" customFormat="1" x14ac:dyDescent="0.25"/>
    <row r="672" s="182" customFormat="1" x14ac:dyDescent="0.25"/>
    <row r="673" s="182" customFormat="1" x14ac:dyDescent="0.25"/>
    <row r="674" s="182" customFormat="1" x14ac:dyDescent="0.25"/>
    <row r="675" s="182" customFormat="1" x14ac:dyDescent="0.25"/>
    <row r="676" s="182" customFormat="1" x14ac:dyDescent="0.25"/>
    <row r="677" s="182" customFormat="1" x14ac:dyDescent="0.25"/>
    <row r="678" s="182" customFormat="1" x14ac:dyDescent="0.25"/>
    <row r="679" s="182" customFormat="1" x14ac:dyDescent="0.25"/>
    <row r="680" s="182" customFormat="1" x14ac:dyDescent="0.25"/>
    <row r="681" s="182" customFormat="1" x14ac:dyDescent="0.25"/>
    <row r="682" s="182" customFormat="1" x14ac:dyDescent="0.25"/>
    <row r="683" s="182" customFormat="1" x14ac:dyDescent="0.25"/>
    <row r="684" s="182" customFormat="1" x14ac:dyDescent="0.25"/>
    <row r="685" s="182" customFormat="1" x14ac:dyDescent="0.25"/>
    <row r="686" s="182" customFormat="1" x14ac:dyDescent="0.25"/>
    <row r="687" s="182" customFormat="1" x14ac:dyDescent="0.25"/>
    <row r="688" s="182" customFormat="1" x14ac:dyDescent="0.25"/>
    <row r="689" s="182" customFormat="1" x14ac:dyDescent="0.25"/>
    <row r="690" s="182" customFormat="1" x14ac:dyDescent="0.25"/>
    <row r="691" s="182" customFormat="1" x14ac:dyDescent="0.25"/>
    <row r="692" s="182" customFormat="1" x14ac:dyDescent="0.25"/>
    <row r="693" s="182" customFormat="1" x14ac:dyDescent="0.25"/>
    <row r="694" s="182" customFormat="1" x14ac:dyDescent="0.25"/>
    <row r="695" s="182" customFormat="1" x14ac:dyDescent="0.25"/>
    <row r="696" s="182" customFormat="1" x14ac:dyDescent="0.25"/>
    <row r="697" s="182" customFormat="1" x14ac:dyDescent="0.25"/>
    <row r="698" s="182" customFormat="1" x14ac:dyDescent="0.25"/>
    <row r="699" s="182" customFormat="1" x14ac:dyDescent="0.25"/>
    <row r="700" s="182" customFormat="1" x14ac:dyDescent="0.25"/>
    <row r="701" s="182" customFormat="1" x14ac:dyDescent="0.25"/>
    <row r="702" s="182" customFormat="1" x14ac:dyDescent="0.25"/>
    <row r="703" s="182" customFormat="1" x14ac:dyDescent="0.25"/>
    <row r="704" s="182" customFormat="1" x14ac:dyDescent="0.25"/>
    <row r="705" s="182" customFormat="1" x14ac:dyDescent="0.25"/>
    <row r="706" s="182" customFormat="1" x14ac:dyDescent="0.25"/>
    <row r="707" s="182" customFormat="1" x14ac:dyDescent="0.25"/>
    <row r="708" s="182" customFormat="1" x14ac:dyDescent="0.25"/>
    <row r="709" s="182" customFormat="1" x14ac:dyDescent="0.25"/>
    <row r="710" s="182" customFormat="1" x14ac:dyDescent="0.25"/>
    <row r="711" s="182" customFormat="1" x14ac:dyDescent="0.25"/>
    <row r="712" s="182" customFormat="1" x14ac:dyDescent="0.25"/>
    <row r="713" s="182" customFormat="1" x14ac:dyDescent="0.25"/>
    <row r="714" s="182" customFormat="1" x14ac:dyDescent="0.25"/>
    <row r="715" s="182" customFormat="1" x14ac:dyDescent="0.25"/>
    <row r="716" s="182" customFormat="1" x14ac:dyDescent="0.25"/>
    <row r="717" s="182" customFormat="1" x14ac:dyDescent="0.25"/>
    <row r="718" s="182" customFormat="1" x14ac:dyDescent="0.25"/>
    <row r="719" s="182" customFormat="1" x14ac:dyDescent="0.25"/>
    <row r="720" s="182" customFormat="1" x14ac:dyDescent="0.25"/>
    <row r="721" s="182" customFormat="1" x14ac:dyDescent="0.25"/>
    <row r="722" s="182" customFormat="1" x14ac:dyDescent="0.25"/>
    <row r="723" s="182" customFormat="1" x14ac:dyDescent="0.25"/>
    <row r="724" s="182" customFormat="1" x14ac:dyDescent="0.25"/>
    <row r="725" s="182" customFormat="1" x14ac:dyDescent="0.25"/>
    <row r="726" s="182" customFormat="1" x14ac:dyDescent="0.25"/>
    <row r="727" s="182" customFormat="1" x14ac:dyDescent="0.25"/>
    <row r="728" s="182" customFormat="1" x14ac:dyDescent="0.25"/>
    <row r="729" s="182" customFormat="1" x14ac:dyDescent="0.25"/>
    <row r="730" s="182" customFormat="1" x14ac:dyDescent="0.25"/>
    <row r="731" s="182" customFormat="1" x14ac:dyDescent="0.25"/>
    <row r="732" s="182" customFormat="1" x14ac:dyDescent="0.25"/>
    <row r="733" s="182" customFormat="1" x14ac:dyDescent="0.25"/>
    <row r="734" s="182" customFormat="1" x14ac:dyDescent="0.25"/>
    <row r="735" s="182" customFormat="1" x14ac:dyDescent="0.25"/>
    <row r="736" s="182" customFormat="1" x14ac:dyDescent="0.25"/>
    <row r="737" s="182" customFormat="1" x14ac:dyDescent="0.25"/>
    <row r="738" s="182" customFormat="1" x14ac:dyDescent="0.25"/>
    <row r="739" s="182" customFormat="1" x14ac:dyDescent="0.25"/>
    <row r="740" s="182" customFormat="1" x14ac:dyDescent="0.25"/>
    <row r="741" s="182" customFormat="1" x14ac:dyDescent="0.25"/>
    <row r="742" s="182" customFormat="1" x14ac:dyDescent="0.25"/>
    <row r="743" s="182" customFormat="1" x14ac:dyDescent="0.25"/>
    <row r="744" s="182" customFormat="1" x14ac:dyDescent="0.25"/>
    <row r="745" s="182" customFormat="1" x14ac:dyDescent="0.25"/>
    <row r="746" s="182" customFormat="1" x14ac:dyDescent="0.25"/>
    <row r="747" s="182" customFormat="1" x14ac:dyDescent="0.25"/>
    <row r="748" s="182" customFormat="1" x14ac:dyDescent="0.25"/>
    <row r="749" s="182" customFormat="1" x14ac:dyDescent="0.25"/>
    <row r="750" s="182" customFormat="1" x14ac:dyDescent="0.25"/>
    <row r="751" s="182" customFormat="1" x14ac:dyDescent="0.25"/>
    <row r="752" s="182" customFormat="1" x14ac:dyDescent="0.25"/>
    <row r="753" s="182" customFormat="1" x14ac:dyDescent="0.25"/>
    <row r="754" s="182" customFormat="1" x14ac:dyDescent="0.25"/>
    <row r="755" s="182" customFormat="1" x14ac:dyDescent="0.25"/>
    <row r="756" s="182" customFormat="1" x14ac:dyDescent="0.25"/>
    <row r="757" s="182" customFormat="1" x14ac:dyDescent="0.25"/>
    <row r="758" s="182" customFormat="1" x14ac:dyDescent="0.25"/>
    <row r="759" s="182" customFormat="1" x14ac:dyDescent="0.25"/>
    <row r="760" s="182" customFormat="1" x14ac:dyDescent="0.25"/>
    <row r="761" s="182" customFormat="1" x14ac:dyDescent="0.25"/>
    <row r="762" s="182" customFormat="1" x14ac:dyDescent="0.25"/>
    <row r="763" s="182" customFormat="1" x14ac:dyDescent="0.25"/>
    <row r="764" s="182" customFormat="1" x14ac:dyDescent="0.25"/>
    <row r="765" s="182" customFormat="1" x14ac:dyDescent="0.25"/>
    <row r="766" s="182" customFormat="1" x14ac:dyDescent="0.25"/>
    <row r="767" s="182" customFormat="1" x14ac:dyDescent="0.25"/>
    <row r="768" s="182" customFormat="1" x14ac:dyDescent="0.25"/>
    <row r="769" s="182" customFormat="1" x14ac:dyDescent="0.25"/>
    <row r="770" s="182" customFormat="1" x14ac:dyDescent="0.25"/>
    <row r="771" s="182" customFormat="1" x14ac:dyDescent="0.25"/>
    <row r="772" s="182" customFormat="1" x14ac:dyDescent="0.25"/>
    <row r="773" s="182" customFormat="1" x14ac:dyDescent="0.25"/>
    <row r="774" s="182" customFormat="1" x14ac:dyDescent="0.25"/>
    <row r="775" s="182" customFormat="1" x14ac:dyDescent="0.25"/>
    <row r="776" s="182" customFormat="1" x14ac:dyDescent="0.25"/>
    <row r="777" s="182" customFormat="1" x14ac:dyDescent="0.25"/>
    <row r="778" s="182" customFormat="1" x14ac:dyDescent="0.25"/>
    <row r="779" s="182" customFormat="1" x14ac:dyDescent="0.25"/>
    <row r="780" s="182" customFormat="1" x14ac:dyDescent="0.25"/>
    <row r="781" s="182" customFormat="1" x14ac:dyDescent="0.25"/>
    <row r="782" s="182" customFormat="1" x14ac:dyDescent="0.25"/>
    <row r="783" s="182" customFormat="1" x14ac:dyDescent="0.25"/>
    <row r="784" s="182" customFormat="1" x14ac:dyDescent="0.25"/>
    <row r="785" s="182" customFormat="1" x14ac:dyDescent="0.25"/>
    <row r="786" s="182" customFormat="1" x14ac:dyDescent="0.25"/>
    <row r="787" s="182" customFormat="1" x14ac:dyDescent="0.25"/>
    <row r="788" s="182" customFormat="1" x14ac:dyDescent="0.25"/>
    <row r="789" s="182" customFormat="1" x14ac:dyDescent="0.25"/>
    <row r="790" s="182" customFormat="1" x14ac:dyDescent="0.25"/>
    <row r="791" s="182" customFormat="1" x14ac:dyDescent="0.25"/>
    <row r="792" s="182" customFormat="1" x14ac:dyDescent="0.25"/>
    <row r="793" s="182" customFormat="1" x14ac:dyDescent="0.25"/>
    <row r="794" s="182" customFormat="1" x14ac:dyDescent="0.25"/>
    <row r="795" s="182" customFormat="1" x14ac:dyDescent="0.25"/>
    <row r="796" s="182" customFormat="1" x14ac:dyDescent="0.25"/>
    <row r="797" s="182" customFormat="1" x14ac:dyDescent="0.25"/>
    <row r="798" s="182" customFormat="1" x14ac:dyDescent="0.25"/>
    <row r="799" s="182" customFormat="1" x14ac:dyDescent="0.25"/>
    <row r="800" s="182" customFormat="1" x14ac:dyDescent="0.25"/>
    <row r="801" s="182" customFormat="1" x14ac:dyDescent="0.25"/>
    <row r="802" s="182" customFormat="1" x14ac:dyDescent="0.25"/>
    <row r="803" s="182" customFormat="1" x14ac:dyDescent="0.25"/>
    <row r="804" s="182" customFormat="1" x14ac:dyDescent="0.25"/>
    <row r="805" s="182" customFormat="1" x14ac:dyDescent="0.25"/>
    <row r="806" s="182" customFormat="1" x14ac:dyDescent="0.25"/>
    <row r="807" s="182" customFormat="1" x14ac:dyDescent="0.25"/>
    <row r="808" s="182" customFormat="1" x14ac:dyDescent="0.25"/>
    <row r="809" s="182" customFormat="1" x14ac:dyDescent="0.25"/>
    <row r="810" s="182" customFormat="1" x14ac:dyDescent="0.25"/>
    <row r="811" s="182" customFormat="1" x14ac:dyDescent="0.25"/>
    <row r="812" s="182" customFormat="1" x14ac:dyDescent="0.25"/>
    <row r="813" s="182" customFormat="1" x14ac:dyDescent="0.25"/>
    <row r="814" s="182" customFormat="1" x14ac:dyDescent="0.25"/>
    <row r="815" s="182" customFormat="1" x14ac:dyDescent="0.25"/>
    <row r="816" s="182" customFormat="1" x14ac:dyDescent="0.25"/>
    <row r="817" s="182" customFormat="1" x14ac:dyDescent="0.25"/>
    <row r="818" s="182" customFormat="1" x14ac:dyDescent="0.25"/>
    <row r="819" s="182" customFormat="1" x14ac:dyDescent="0.25"/>
    <row r="820" s="182" customFormat="1" x14ac:dyDescent="0.25"/>
    <row r="821" s="182" customFormat="1" x14ac:dyDescent="0.25"/>
    <row r="822" s="182" customFormat="1" x14ac:dyDescent="0.25"/>
    <row r="823" s="182" customFormat="1" x14ac:dyDescent="0.25"/>
    <row r="824" s="182" customFormat="1" x14ac:dyDescent="0.25"/>
    <row r="825" s="182" customFormat="1" x14ac:dyDescent="0.25"/>
    <row r="826" s="182" customFormat="1" x14ac:dyDescent="0.25"/>
    <row r="827" s="182" customFormat="1" x14ac:dyDescent="0.25"/>
    <row r="828" s="182" customFormat="1" x14ac:dyDescent="0.25"/>
    <row r="829" s="182" customFormat="1" x14ac:dyDescent="0.25"/>
    <row r="830" s="182" customFormat="1" x14ac:dyDescent="0.25"/>
    <row r="831" s="182" customFormat="1" x14ac:dyDescent="0.25"/>
    <row r="832" s="182" customFormat="1" x14ac:dyDescent="0.25"/>
    <row r="833" s="182" customFormat="1" x14ac:dyDescent="0.25"/>
    <row r="834" s="182" customFormat="1" x14ac:dyDescent="0.25"/>
    <row r="835" s="182" customFormat="1" x14ac:dyDescent="0.25"/>
    <row r="836" s="182" customFormat="1" x14ac:dyDescent="0.25"/>
    <row r="837" s="182" customFormat="1" x14ac:dyDescent="0.25"/>
    <row r="838" s="182" customFormat="1" x14ac:dyDescent="0.25"/>
    <row r="839" s="182" customFormat="1" x14ac:dyDescent="0.25"/>
    <row r="840" s="182" customFormat="1" x14ac:dyDescent="0.25"/>
    <row r="841" s="182" customFormat="1" x14ac:dyDescent="0.25"/>
    <row r="842" s="182" customFormat="1" x14ac:dyDescent="0.25"/>
    <row r="843" s="182" customFormat="1" x14ac:dyDescent="0.25"/>
    <row r="844" s="182" customFormat="1" x14ac:dyDescent="0.25"/>
    <row r="845" s="182" customFormat="1" x14ac:dyDescent="0.25"/>
    <row r="846" s="182" customFormat="1" x14ac:dyDescent="0.25"/>
    <row r="847" s="182" customFormat="1" x14ac:dyDescent="0.25"/>
    <row r="848" s="182" customFormat="1" x14ac:dyDescent="0.25"/>
    <row r="849" s="182" customFormat="1" x14ac:dyDescent="0.25"/>
    <row r="850" s="182" customFormat="1" x14ac:dyDescent="0.25"/>
    <row r="851" s="182" customFormat="1" x14ac:dyDescent="0.25"/>
    <row r="852" s="182" customFormat="1" x14ac:dyDescent="0.25"/>
    <row r="853" s="182" customFormat="1" x14ac:dyDescent="0.25"/>
    <row r="854" s="182" customFormat="1" x14ac:dyDescent="0.25"/>
    <row r="855" s="182" customFormat="1" x14ac:dyDescent="0.25"/>
    <row r="856" s="182" customFormat="1" x14ac:dyDescent="0.25"/>
    <row r="857" s="182" customFormat="1" x14ac:dyDescent="0.25"/>
    <row r="858" s="182" customFormat="1" x14ac:dyDescent="0.25"/>
    <row r="859" s="182" customFormat="1" x14ac:dyDescent="0.25"/>
    <row r="860" s="182" customFormat="1" x14ac:dyDescent="0.25"/>
    <row r="861" s="182" customFormat="1" x14ac:dyDescent="0.25"/>
    <row r="862" s="182" customFormat="1" x14ac:dyDescent="0.25"/>
    <row r="863" s="182" customFormat="1" x14ac:dyDescent="0.25"/>
    <row r="864" s="182" customFormat="1" x14ac:dyDescent="0.25"/>
    <row r="865" s="182" customFormat="1" x14ac:dyDescent="0.25"/>
    <row r="866" s="182" customFormat="1" x14ac:dyDescent="0.25"/>
    <row r="867" s="182" customFormat="1" x14ac:dyDescent="0.25"/>
    <row r="868" s="182" customFormat="1" x14ac:dyDescent="0.25"/>
    <row r="869" s="182" customFormat="1" x14ac:dyDescent="0.25"/>
    <row r="870" s="182" customFormat="1" x14ac:dyDescent="0.25"/>
    <row r="871" s="182" customFormat="1" x14ac:dyDescent="0.25"/>
    <row r="872" s="182" customFormat="1" x14ac:dyDescent="0.25"/>
    <row r="873" s="182" customFormat="1" x14ac:dyDescent="0.25"/>
    <row r="874" s="182" customFormat="1" x14ac:dyDescent="0.25"/>
    <row r="875" s="182" customFormat="1" x14ac:dyDescent="0.25"/>
    <row r="876" s="182" customFormat="1" x14ac:dyDescent="0.25"/>
    <row r="877" s="182" customFormat="1" x14ac:dyDescent="0.25"/>
    <row r="878" s="182" customFormat="1" x14ac:dyDescent="0.25"/>
    <row r="879" s="182" customFormat="1" x14ac:dyDescent="0.25"/>
    <row r="880" s="182" customFormat="1" x14ac:dyDescent="0.25"/>
    <row r="881" s="182" customFormat="1" x14ac:dyDescent="0.25"/>
    <row r="882" s="182" customFormat="1" x14ac:dyDescent="0.25"/>
    <row r="883" s="182" customFormat="1" x14ac:dyDescent="0.25"/>
    <row r="884" s="182" customFormat="1" x14ac:dyDescent="0.25"/>
    <row r="885" s="182" customFormat="1" x14ac:dyDescent="0.25"/>
    <row r="886" s="182" customFormat="1" x14ac:dyDescent="0.25"/>
    <row r="887" s="182" customFormat="1" x14ac:dyDescent="0.25"/>
    <row r="888" s="182" customFormat="1" x14ac:dyDescent="0.25"/>
    <row r="889" s="182" customFormat="1" x14ac:dyDescent="0.25"/>
    <row r="890" s="182" customFormat="1" x14ac:dyDescent="0.25"/>
    <row r="891" s="182" customFormat="1" x14ac:dyDescent="0.25"/>
    <row r="892" s="182" customFormat="1" x14ac:dyDescent="0.25"/>
    <row r="893" s="182" customFormat="1" x14ac:dyDescent="0.25"/>
    <row r="894" s="182" customFormat="1" x14ac:dyDescent="0.25"/>
    <row r="895" s="182" customFormat="1" x14ac:dyDescent="0.25"/>
    <row r="896" s="182" customFormat="1" x14ac:dyDescent="0.25"/>
    <row r="897" s="182" customFormat="1" x14ac:dyDescent="0.25"/>
    <row r="898" s="182" customFormat="1" x14ac:dyDescent="0.25"/>
    <row r="899" s="182" customFormat="1" x14ac:dyDescent="0.25"/>
    <row r="900" s="182" customFormat="1" x14ac:dyDescent="0.25"/>
    <row r="901" s="182" customFormat="1" x14ac:dyDescent="0.25"/>
    <row r="902" s="182" customFormat="1" x14ac:dyDescent="0.25"/>
    <row r="903" s="182" customFormat="1" x14ac:dyDescent="0.25"/>
    <row r="904" s="182" customFormat="1" x14ac:dyDescent="0.25"/>
    <row r="905" s="182" customFormat="1" x14ac:dyDescent="0.25"/>
    <row r="906" s="182" customFormat="1" x14ac:dyDescent="0.25"/>
    <row r="907" s="182" customFormat="1" x14ac:dyDescent="0.25"/>
    <row r="908" s="182" customFormat="1" x14ac:dyDescent="0.25"/>
    <row r="909" s="182" customFormat="1" x14ac:dyDescent="0.25"/>
    <row r="910" s="182" customFormat="1" x14ac:dyDescent="0.25"/>
    <row r="911" s="182" customFormat="1" x14ac:dyDescent="0.25"/>
    <row r="912" s="182" customFormat="1" x14ac:dyDescent="0.25"/>
    <row r="913" s="182" customFormat="1" x14ac:dyDescent="0.25"/>
    <row r="914" s="182" customFormat="1" x14ac:dyDescent="0.25"/>
    <row r="915" s="182" customFormat="1" x14ac:dyDescent="0.25"/>
    <row r="916" s="182" customFormat="1" x14ac:dyDescent="0.25"/>
    <row r="917" s="182" customFormat="1" x14ac:dyDescent="0.25"/>
    <row r="918" s="182" customFormat="1" x14ac:dyDescent="0.25"/>
    <row r="919" s="182" customFormat="1" x14ac:dyDescent="0.25"/>
    <row r="920" s="182" customFormat="1" x14ac:dyDescent="0.25"/>
    <row r="921" s="182" customFormat="1" x14ac:dyDescent="0.25"/>
    <row r="922" s="182" customFormat="1" x14ac:dyDescent="0.25"/>
    <row r="923" s="182" customFormat="1" x14ac:dyDescent="0.25"/>
    <row r="924" s="182" customFormat="1" x14ac:dyDescent="0.25"/>
    <row r="925" s="182" customFormat="1" x14ac:dyDescent="0.25"/>
    <row r="926" s="182" customFormat="1" x14ac:dyDescent="0.25"/>
    <row r="927" s="182" customFormat="1" x14ac:dyDescent="0.25"/>
    <row r="928" s="182" customFormat="1" x14ac:dyDescent="0.25"/>
    <row r="929" s="182" customFormat="1" x14ac:dyDescent="0.25"/>
    <row r="930" s="182" customFormat="1" x14ac:dyDescent="0.25"/>
    <row r="931" s="182" customFormat="1" x14ac:dyDescent="0.25"/>
    <row r="932" s="182" customFormat="1" x14ac:dyDescent="0.25"/>
    <row r="933" s="182" customFormat="1" x14ac:dyDescent="0.25"/>
    <row r="934" s="182" customFormat="1" x14ac:dyDescent="0.25"/>
    <row r="935" s="182" customFormat="1" x14ac:dyDescent="0.25"/>
    <row r="936" s="182" customFormat="1" x14ac:dyDescent="0.25"/>
    <row r="937" s="182" customFormat="1" x14ac:dyDescent="0.25"/>
    <row r="938" s="182" customFormat="1" x14ac:dyDescent="0.25"/>
    <row r="939" s="182" customFormat="1" x14ac:dyDescent="0.25"/>
    <row r="940" s="182" customFormat="1" x14ac:dyDescent="0.25"/>
    <row r="941" s="182" customFormat="1" x14ac:dyDescent="0.25"/>
    <row r="942" s="182" customFormat="1" x14ac:dyDescent="0.25"/>
    <row r="943" s="182" customFormat="1" x14ac:dyDescent="0.25"/>
    <row r="944" s="182" customFormat="1" x14ac:dyDescent="0.25"/>
    <row r="945" s="182" customFormat="1" x14ac:dyDescent="0.25"/>
    <row r="946" s="182" customFormat="1" x14ac:dyDescent="0.25"/>
    <row r="947" s="182" customFormat="1" x14ac:dyDescent="0.25"/>
    <row r="948" s="182" customFormat="1" x14ac:dyDescent="0.25"/>
    <row r="949" s="182" customFormat="1" x14ac:dyDescent="0.25"/>
    <row r="950" s="182" customFormat="1" x14ac:dyDescent="0.25"/>
    <row r="951" s="182" customFormat="1" x14ac:dyDescent="0.25"/>
    <row r="952" s="182" customFormat="1" x14ac:dyDescent="0.25"/>
    <row r="953" s="182" customFormat="1" x14ac:dyDescent="0.25"/>
    <row r="954" s="182" customFormat="1" x14ac:dyDescent="0.25"/>
    <row r="955" s="182" customFormat="1" x14ac:dyDescent="0.25"/>
    <row r="956" s="182" customFormat="1" x14ac:dyDescent="0.25"/>
    <row r="957" s="182" customFormat="1" x14ac:dyDescent="0.25"/>
    <row r="958" s="182" customFormat="1" x14ac:dyDescent="0.25"/>
    <row r="959" s="182" customFormat="1" x14ac:dyDescent="0.25"/>
    <row r="960" s="182" customFormat="1" x14ac:dyDescent="0.25"/>
    <row r="961" s="182" customFormat="1" x14ac:dyDescent="0.25"/>
    <row r="962" s="182" customFormat="1" x14ac:dyDescent="0.25"/>
    <row r="963" s="182" customFormat="1" x14ac:dyDescent="0.25"/>
    <row r="964" s="182" customFormat="1" x14ac:dyDescent="0.25"/>
    <row r="965" s="182" customFormat="1" x14ac:dyDescent="0.25"/>
    <row r="966" s="182" customFormat="1" x14ac:dyDescent="0.25"/>
    <row r="967" s="182" customFormat="1" x14ac:dyDescent="0.25"/>
    <row r="968" s="182" customFormat="1" x14ac:dyDescent="0.25"/>
    <row r="969" s="182" customFormat="1" x14ac:dyDescent="0.25"/>
    <row r="970" s="182" customFormat="1" x14ac:dyDescent="0.25"/>
    <row r="971" s="182" customFormat="1" x14ac:dyDescent="0.25"/>
    <row r="972" s="182" customFormat="1" x14ac:dyDescent="0.25"/>
    <row r="973" s="182" customFormat="1" x14ac:dyDescent="0.25"/>
    <row r="974" s="182" customFormat="1" x14ac:dyDescent="0.25"/>
    <row r="975" s="182" customFormat="1" x14ac:dyDescent="0.25"/>
    <row r="976" s="182" customFormat="1" x14ac:dyDescent="0.25"/>
    <row r="977" s="182" customFormat="1" x14ac:dyDescent="0.25"/>
    <row r="978" s="182" customFormat="1" x14ac:dyDescent="0.25"/>
    <row r="979" s="182" customFormat="1" x14ac:dyDescent="0.25"/>
    <row r="980" s="182" customFormat="1" x14ac:dyDescent="0.25"/>
    <row r="981" s="182" customFormat="1" x14ac:dyDescent="0.25"/>
    <row r="982" s="182" customFormat="1" x14ac:dyDescent="0.25"/>
    <row r="983" s="182" customFormat="1" x14ac:dyDescent="0.25"/>
    <row r="984" s="182" customFormat="1" x14ac:dyDescent="0.25"/>
    <row r="985" s="182" customFormat="1" x14ac:dyDescent="0.25"/>
    <row r="986" s="182" customFormat="1" x14ac:dyDescent="0.25"/>
    <row r="987" s="182" customFormat="1" x14ac:dyDescent="0.25"/>
    <row r="988" s="182" customFormat="1" x14ac:dyDescent="0.25"/>
    <row r="989" s="182" customFormat="1" x14ac:dyDescent="0.25"/>
    <row r="990" s="182" customFormat="1" x14ac:dyDescent="0.25"/>
    <row r="991" s="182" customFormat="1" x14ac:dyDescent="0.25"/>
    <row r="992" s="182" customFormat="1" x14ac:dyDescent="0.25"/>
    <row r="993" s="182" customFormat="1" x14ac:dyDescent="0.25"/>
    <row r="994" s="182" customFormat="1" x14ac:dyDescent="0.25"/>
    <row r="995" s="182" customFormat="1" x14ac:dyDescent="0.25"/>
    <row r="996" s="182" customFormat="1" x14ac:dyDescent="0.25"/>
    <row r="997" s="182" customFormat="1" x14ac:dyDescent="0.25"/>
    <row r="998" s="182" customFormat="1" x14ac:dyDescent="0.25"/>
    <row r="999" s="182" customFormat="1" x14ac:dyDescent="0.25"/>
    <row r="1000" s="182" customFormat="1" x14ac:dyDescent="0.25"/>
    <row r="1001" s="182" customFormat="1" x14ac:dyDescent="0.25"/>
    <row r="1002" s="182" customFormat="1" x14ac:dyDescent="0.25"/>
    <row r="1003" s="182" customFormat="1" x14ac:dyDescent="0.25"/>
    <row r="1004" s="182" customFormat="1" x14ac:dyDescent="0.25"/>
    <row r="1005" s="182" customFormat="1" x14ac:dyDescent="0.25"/>
    <row r="1006" s="182" customFormat="1" x14ac:dyDescent="0.25"/>
    <row r="1007" s="182" customFormat="1" x14ac:dyDescent="0.25"/>
    <row r="1008" s="182" customFormat="1" x14ac:dyDescent="0.25"/>
    <row r="1009" s="182" customFormat="1" x14ac:dyDescent="0.25"/>
    <row r="1010" s="182" customFormat="1" x14ac:dyDescent="0.25"/>
    <row r="1011" s="182" customFormat="1" x14ac:dyDescent="0.25"/>
    <row r="1012" s="182" customFormat="1" x14ac:dyDescent="0.25"/>
    <row r="1013" s="182" customFormat="1" x14ac:dyDescent="0.25"/>
    <row r="1014" s="182" customFormat="1" x14ac:dyDescent="0.25"/>
    <row r="1015" s="182" customFormat="1" x14ac:dyDescent="0.25"/>
    <row r="1016" s="182" customFormat="1" x14ac:dyDescent="0.25"/>
    <row r="1017" s="182" customFormat="1" x14ac:dyDescent="0.25"/>
    <row r="1018" s="182" customFormat="1" x14ac:dyDescent="0.25"/>
    <row r="1019" s="182" customFormat="1" x14ac:dyDescent="0.25"/>
    <row r="1020" s="182" customFormat="1" x14ac:dyDescent="0.25"/>
    <row r="1021" s="182" customFormat="1" x14ac:dyDescent="0.25"/>
    <row r="1022" s="182" customFormat="1" x14ac:dyDescent="0.25"/>
    <row r="1023" s="182" customFormat="1" x14ac:dyDescent="0.25"/>
    <row r="1024" s="182" customFormat="1" x14ac:dyDescent="0.25"/>
    <row r="1025" s="182" customFormat="1" x14ac:dyDescent="0.25"/>
    <row r="1026" s="182" customFormat="1" x14ac:dyDescent="0.25"/>
    <row r="1027" s="182" customFormat="1" x14ac:dyDescent="0.25"/>
    <row r="1028" s="182" customFormat="1" x14ac:dyDescent="0.25"/>
    <row r="1029" s="182" customFormat="1" x14ac:dyDescent="0.25"/>
    <row r="1030" s="182" customFormat="1" x14ac:dyDescent="0.25"/>
    <row r="1031" s="182" customFormat="1" x14ac:dyDescent="0.25"/>
    <row r="1032" s="182" customFormat="1" x14ac:dyDescent="0.25"/>
    <row r="1033" s="182" customFormat="1" x14ac:dyDescent="0.25"/>
    <row r="1034" s="182" customFormat="1" x14ac:dyDescent="0.25"/>
    <row r="1035" s="182" customFormat="1" x14ac:dyDescent="0.25"/>
    <row r="1036" s="182" customFormat="1" x14ac:dyDescent="0.25"/>
    <row r="1037" s="182" customFormat="1" x14ac:dyDescent="0.25"/>
    <row r="1038" s="182" customFormat="1" x14ac:dyDescent="0.25"/>
    <row r="1039" s="182" customFormat="1" x14ac:dyDescent="0.25"/>
    <row r="1040" s="182" customFormat="1" x14ac:dyDescent="0.25"/>
    <row r="1041" s="182" customFormat="1" x14ac:dyDescent="0.25"/>
    <row r="1042" s="182" customFormat="1" x14ac:dyDescent="0.25"/>
    <row r="1043" s="182" customFormat="1" x14ac:dyDescent="0.25"/>
    <row r="1044" s="182" customFormat="1" x14ac:dyDescent="0.25"/>
    <row r="1045" s="182" customFormat="1" x14ac:dyDescent="0.25"/>
    <row r="1046" s="182" customFormat="1" x14ac:dyDescent="0.25"/>
    <row r="1047" s="182" customFormat="1" x14ac:dyDescent="0.25"/>
    <row r="1048" s="182" customFormat="1" x14ac:dyDescent="0.25"/>
    <row r="1049" s="182" customFormat="1" x14ac:dyDescent="0.25"/>
    <row r="1050" s="182" customFormat="1" x14ac:dyDescent="0.25"/>
    <row r="1051" s="182" customFormat="1" x14ac:dyDescent="0.25"/>
    <row r="1052" s="182" customFormat="1" x14ac:dyDescent="0.25"/>
    <row r="1053" s="182" customFormat="1" x14ac:dyDescent="0.25"/>
    <row r="1054" s="182" customFormat="1" x14ac:dyDescent="0.25"/>
    <row r="1055" s="182" customFormat="1" x14ac:dyDescent="0.25"/>
    <row r="1056" s="182" customFormat="1" x14ac:dyDescent="0.25"/>
    <row r="1057" s="182" customFormat="1" x14ac:dyDescent="0.25"/>
    <row r="1058" s="182" customFormat="1" x14ac:dyDescent="0.25"/>
    <row r="1059" s="182" customFormat="1" x14ac:dyDescent="0.25"/>
    <row r="1060" s="182" customFormat="1" x14ac:dyDescent="0.25"/>
    <row r="1061" s="182" customFormat="1" x14ac:dyDescent="0.25"/>
    <row r="1062" s="182" customFormat="1" x14ac:dyDescent="0.25"/>
    <row r="1063" s="182" customFormat="1" x14ac:dyDescent="0.25"/>
    <row r="1064" s="182" customFormat="1" x14ac:dyDescent="0.25"/>
    <row r="1065" s="182" customFormat="1" x14ac:dyDescent="0.25"/>
    <row r="1066" s="182" customFormat="1" x14ac:dyDescent="0.25"/>
    <row r="1067" s="182" customFormat="1" x14ac:dyDescent="0.25"/>
    <row r="1068" s="182" customFormat="1" x14ac:dyDescent="0.25"/>
    <row r="1069" s="182" customFormat="1" x14ac:dyDescent="0.25"/>
    <row r="1070" s="182" customFormat="1" x14ac:dyDescent="0.25"/>
    <row r="1071" s="182" customFormat="1" x14ac:dyDescent="0.25"/>
    <row r="1072" s="182" customFormat="1" x14ac:dyDescent="0.25"/>
    <row r="1073" s="182" customFormat="1" x14ac:dyDescent="0.25"/>
    <row r="1074" s="182" customFormat="1" x14ac:dyDescent="0.25"/>
    <row r="1075" s="182" customFormat="1" x14ac:dyDescent="0.25"/>
    <row r="1076" s="182" customFormat="1" x14ac:dyDescent="0.25"/>
    <row r="1077" s="182" customFormat="1" x14ac:dyDescent="0.25"/>
    <row r="1078" s="182" customFormat="1" x14ac:dyDescent="0.25"/>
    <row r="1079" s="182" customFormat="1" x14ac:dyDescent="0.25"/>
    <row r="1080" s="182" customFormat="1" x14ac:dyDescent="0.25"/>
    <row r="1081" s="182" customFormat="1" x14ac:dyDescent="0.25"/>
    <row r="1082" s="182" customFormat="1" x14ac:dyDescent="0.25"/>
    <row r="1083" s="182" customFormat="1" x14ac:dyDescent="0.25"/>
    <row r="1084" s="182" customFormat="1" x14ac:dyDescent="0.25"/>
    <row r="1085" s="182" customFormat="1" x14ac:dyDescent="0.25"/>
    <row r="1086" s="182" customFormat="1" x14ac:dyDescent="0.25"/>
    <row r="1087" s="182" customFormat="1" x14ac:dyDescent="0.25"/>
    <row r="1088" s="182" customFormat="1" x14ac:dyDescent="0.25"/>
    <row r="1089" s="182" customFormat="1" x14ac:dyDescent="0.25"/>
    <row r="1090" s="182" customFormat="1" x14ac:dyDescent="0.25"/>
    <row r="1091" s="182" customFormat="1" x14ac:dyDescent="0.25"/>
    <row r="1092" s="182" customFormat="1" x14ac:dyDescent="0.25"/>
    <row r="1093" s="182" customFormat="1" x14ac:dyDescent="0.25"/>
    <row r="1094" s="182" customFormat="1" x14ac:dyDescent="0.25"/>
    <row r="1095" s="182" customFormat="1" x14ac:dyDescent="0.25"/>
    <row r="1096" s="182" customFormat="1" x14ac:dyDescent="0.25"/>
    <row r="1097" s="182" customFormat="1" x14ac:dyDescent="0.25"/>
    <row r="1098" s="182" customFormat="1" x14ac:dyDescent="0.25"/>
    <row r="1099" s="182" customFormat="1" x14ac:dyDescent="0.25"/>
    <row r="1100" s="182" customFormat="1" x14ac:dyDescent="0.25"/>
    <row r="1101" s="182" customFormat="1" x14ac:dyDescent="0.25"/>
    <row r="1102" s="182" customFormat="1" x14ac:dyDescent="0.25"/>
    <row r="1103" s="182" customFormat="1" x14ac:dyDescent="0.25"/>
    <row r="1104" s="182" customFormat="1" x14ac:dyDescent="0.25"/>
    <row r="1105" s="182" customFormat="1" x14ac:dyDescent="0.25"/>
    <row r="1106" s="182" customFormat="1" x14ac:dyDescent="0.25"/>
    <row r="1107" s="182" customFormat="1" x14ac:dyDescent="0.25"/>
    <row r="1108" s="182" customFormat="1" x14ac:dyDescent="0.25"/>
    <row r="1109" s="182" customFormat="1" x14ac:dyDescent="0.25"/>
    <row r="1110" s="182" customFormat="1" x14ac:dyDescent="0.25"/>
    <row r="1111" s="182" customFormat="1" x14ac:dyDescent="0.25"/>
    <row r="1112" s="182" customFormat="1" x14ac:dyDescent="0.25"/>
    <row r="1113" s="182" customFormat="1" x14ac:dyDescent="0.25"/>
    <row r="1114" s="182" customFormat="1" x14ac:dyDescent="0.25"/>
    <row r="1115" s="182" customFormat="1" x14ac:dyDescent="0.25"/>
    <row r="1116" s="182" customFormat="1" x14ac:dyDescent="0.25"/>
    <row r="1117" s="182" customFormat="1" x14ac:dyDescent="0.25"/>
    <row r="1118" s="182" customFormat="1" x14ac:dyDescent="0.25"/>
    <row r="1119" s="182" customFormat="1" x14ac:dyDescent="0.25"/>
    <row r="1120" s="182" customFormat="1" x14ac:dyDescent="0.25"/>
    <row r="1121" s="182" customFormat="1" x14ac:dyDescent="0.25"/>
    <row r="1122" s="182" customFormat="1" x14ac:dyDescent="0.25"/>
    <row r="1123" s="182" customFormat="1" x14ac:dyDescent="0.25"/>
    <row r="1124" s="182" customFormat="1" x14ac:dyDescent="0.25"/>
    <row r="1125" s="182" customFormat="1" x14ac:dyDescent="0.25"/>
    <row r="1126" s="182" customFormat="1" x14ac:dyDescent="0.25"/>
    <row r="1127" s="182" customFormat="1" x14ac:dyDescent="0.25"/>
    <row r="1128" s="182" customFormat="1" x14ac:dyDescent="0.25"/>
    <row r="1129" s="182" customFormat="1" x14ac:dyDescent="0.25"/>
    <row r="1130" s="182" customFormat="1" x14ac:dyDescent="0.25"/>
    <row r="1131" s="182" customFormat="1" x14ac:dyDescent="0.25"/>
    <row r="1132" s="182" customFormat="1" x14ac:dyDescent="0.25"/>
    <row r="1133" s="182" customFormat="1" x14ac:dyDescent="0.25"/>
    <row r="1134" s="182" customFormat="1" x14ac:dyDescent="0.25"/>
    <row r="1135" s="182" customFormat="1" x14ac:dyDescent="0.25"/>
    <row r="1136" s="182" customFormat="1" x14ac:dyDescent="0.25"/>
    <row r="1137" s="182" customFormat="1" x14ac:dyDescent="0.25"/>
    <row r="1138" s="182" customFormat="1" x14ac:dyDescent="0.25"/>
    <row r="1139" s="182" customFormat="1" x14ac:dyDescent="0.25"/>
    <row r="1140" s="182" customFormat="1" x14ac:dyDescent="0.25"/>
    <row r="1141" s="182" customFormat="1" x14ac:dyDescent="0.25"/>
    <row r="1142" s="182" customFormat="1" x14ac:dyDescent="0.25"/>
    <row r="1143" s="182" customFormat="1" x14ac:dyDescent="0.25"/>
    <row r="1144" s="182" customFormat="1" x14ac:dyDescent="0.25"/>
    <row r="1145" s="182" customFormat="1" x14ac:dyDescent="0.25"/>
    <row r="1146" s="182" customFormat="1" x14ac:dyDescent="0.25"/>
    <row r="1147" s="182" customFormat="1" x14ac:dyDescent="0.25"/>
    <row r="1148" s="182" customFormat="1" x14ac:dyDescent="0.25"/>
    <row r="1149" s="182" customFormat="1" x14ac:dyDescent="0.25"/>
    <row r="1150" s="182" customFormat="1" x14ac:dyDescent="0.25"/>
    <row r="1151" s="182" customFormat="1" x14ac:dyDescent="0.25"/>
    <row r="1152" s="182" customFormat="1" x14ac:dyDescent="0.25"/>
    <row r="1153" s="182" customFormat="1" x14ac:dyDescent="0.25"/>
    <row r="1154" s="182" customFormat="1" x14ac:dyDescent="0.25"/>
    <row r="1155" s="182" customFormat="1" x14ac:dyDescent="0.25"/>
    <row r="1156" s="182" customFormat="1" x14ac:dyDescent="0.25"/>
    <row r="1157" s="182" customFormat="1" x14ac:dyDescent="0.25"/>
    <row r="1158" s="182" customFormat="1" x14ac:dyDescent="0.25"/>
    <row r="1159" s="182" customFormat="1" x14ac:dyDescent="0.25"/>
    <row r="1160" s="182" customFormat="1" x14ac:dyDescent="0.25"/>
    <row r="1161" s="182" customFormat="1" x14ac:dyDescent="0.25"/>
    <row r="1162" s="182" customFormat="1" x14ac:dyDescent="0.25"/>
    <row r="1163" s="182" customFormat="1" x14ac:dyDescent="0.25"/>
    <row r="1164" s="182" customFormat="1" x14ac:dyDescent="0.25"/>
    <row r="1165" s="182" customFormat="1" x14ac:dyDescent="0.25"/>
    <row r="1166" s="182" customFormat="1" x14ac:dyDescent="0.25"/>
    <row r="1167" s="182" customFormat="1" x14ac:dyDescent="0.25"/>
    <row r="1168" s="182" customFormat="1" x14ac:dyDescent="0.25"/>
    <row r="1169" s="182" customFormat="1" x14ac:dyDescent="0.25"/>
    <row r="1170" s="182" customFormat="1" x14ac:dyDescent="0.25"/>
    <row r="1171" s="182" customFormat="1" x14ac:dyDescent="0.25"/>
    <row r="1172" s="182" customFormat="1" x14ac:dyDescent="0.25"/>
    <row r="1173" s="182" customFormat="1" x14ac:dyDescent="0.25"/>
    <row r="1174" s="182" customFormat="1" x14ac:dyDescent="0.25"/>
    <row r="1175" s="182" customFormat="1" x14ac:dyDescent="0.25"/>
    <row r="1176" s="182" customFormat="1" x14ac:dyDescent="0.25"/>
    <row r="1177" s="182" customFormat="1" x14ac:dyDescent="0.25"/>
    <row r="1178" s="182" customFormat="1" x14ac:dyDescent="0.25"/>
    <row r="1179" s="182" customFormat="1" x14ac:dyDescent="0.25"/>
    <row r="1180" s="182" customFormat="1" x14ac:dyDescent="0.25"/>
    <row r="1181" s="182" customFormat="1" x14ac:dyDescent="0.25"/>
    <row r="1182" s="182" customFormat="1" x14ac:dyDescent="0.25"/>
    <row r="1183" s="182" customFormat="1" x14ac:dyDescent="0.25"/>
    <row r="1184" s="182" customFormat="1" x14ac:dyDescent="0.25"/>
    <row r="1185" s="182" customFormat="1" x14ac:dyDescent="0.25"/>
    <row r="1186" s="182" customFormat="1" x14ac:dyDescent="0.25"/>
    <row r="1187" s="182" customFormat="1" x14ac:dyDescent="0.25"/>
    <row r="1188" s="182" customFormat="1" x14ac:dyDescent="0.25"/>
    <row r="1189" s="182" customFormat="1" x14ac:dyDescent="0.25"/>
    <row r="1190" s="182" customFormat="1" x14ac:dyDescent="0.25"/>
    <row r="1191" s="182" customFormat="1" x14ac:dyDescent="0.25"/>
    <row r="1192" s="182" customFormat="1" x14ac:dyDescent="0.25"/>
    <row r="1193" s="182" customFormat="1" x14ac:dyDescent="0.25"/>
    <row r="1194" s="182" customFormat="1" x14ac:dyDescent="0.25"/>
    <row r="1195" s="182" customFormat="1" x14ac:dyDescent="0.25"/>
    <row r="1196" s="182" customFormat="1" x14ac:dyDescent="0.25"/>
    <row r="1197" s="182" customFormat="1" x14ac:dyDescent="0.25"/>
    <row r="1198" s="182" customFormat="1" x14ac:dyDescent="0.25"/>
    <row r="1199" s="182" customFormat="1" x14ac:dyDescent="0.25"/>
    <row r="1200" s="182" customFormat="1" x14ac:dyDescent="0.25"/>
    <row r="1201" s="182" customFormat="1" x14ac:dyDescent="0.25"/>
    <row r="1202" s="182" customFormat="1" x14ac:dyDescent="0.25"/>
    <row r="1203" s="182" customFormat="1" x14ac:dyDescent="0.25"/>
    <row r="1204" s="182" customFormat="1" x14ac:dyDescent="0.25"/>
    <row r="1205" s="182" customFormat="1" x14ac:dyDescent="0.25"/>
    <row r="1206" s="182" customFormat="1" x14ac:dyDescent="0.25"/>
    <row r="1207" s="182" customFormat="1" x14ac:dyDescent="0.25"/>
    <row r="1208" s="182" customFormat="1" x14ac:dyDescent="0.25"/>
    <row r="1209" s="182" customFormat="1" x14ac:dyDescent="0.25"/>
    <row r="1210" s="182" customFormat="1" x14ac:dyDescent="0.25"/>
    <row r="1211" s="182" customFormat="1" x14ac:dyDescent="0.25"/>
    <row r="1212" s="182" customFormat="1" x14ac:dyDescent="0.25"/>
    <row r="1213" s="182" customFormat="1" x14ac:dyDescent="0.25"/>
    <row r="1214" s="182" customFormat="1" x14ac:dyDescent="0.25"/>
    <row r="1215" s="182" customFormat="1" x14ac:dyDescent="0.25"/>
    <row r="1216" s="182" customFormat="1" x14ac:dyDescent="0.25"/>
    <row r="1217" s="182" customFormat="1" x14ac:dyDescent="0.25"/>
    <row r="1218" s="182" customFormat="1" x14ac:dyDescent="0.25"/>
    <row r="1219" s="182" customFormat="1" x14ac:dyDescent="0.25"/>
    <row r="1220" s="182" customFormat="1" x14ac:dyDescent="0.25"/>
    <row r="1221" s="182" customFormat="1" x14ac:dyDescent="0.25"/>
    <row r="1222" s="182" customFormat="1" x14ac:dyDescent="0.25"/>
    <row r="1223" s="182" customFormat="1" x14ac:dyDescent="0.25"/>
    <row r="1224" s="182" customFormat="1" x14ac:dyDescent="0.25"/>
    <row r="1225" s="182" customFormat="1" x14ac:dyDescent="0.25"/>
    <row r="1226" s="182" customFormat="1" x14ac:dyDescent="0.25"/>
    <row r="1227" s="182" customFormat="1" x14ac:dyDescent="0.25"/>
    <row r="1228" s="182" customFormat="1" x14ac:dyDescent="0.25"/>
    <row r="1229" s="182" customFormat="1" x14ac:dyDescent="0.25"/>
    <row r="1230" s="182" customFormat="1" x14ac:dyDescent="0.25"/>
    <row r="1231" s="182" customFormat="1" x14ac:dyDescent="0.25"/>
    <row r="1232" s="182" customFormat="1" x14ac:dyDescent="0.25"/>
    <row r="1233" s="182" customFormat="1" x14ac:dyDescent="0.25"/>
    <row r="1234" s="182" customFormat="1" x14ac:dyDescent="0.25"/>
    <row r="1235" s="182" customFormat="1" x14ac:dyDescent="0.25"/>
    <row r="1236" s="182" customFormat="1" x14ac:dyDescent="0.25"/>
    <row r="1237" s="182" customFormat="1" x14ac:dyDescent="0.25"/>
    <row r="1238" s="182" customFormat="1" x14ac:dyDescent="0.25"/>
    <row r="1239" s="182" customFormat="1" x14ac:dyDescent="0.25"/>
    <row r="1240" s="182" customFormat="1" x14ac:dyDescent="0.25"/>
    <row r="1241" s="182" customFormat="1" x14ac:dyDescent="0.25"/>
    <row r="1242" s="182" customFormat="1" x14ac:dyDescent="0.25"/>
    <row r="1243" s="182" customFormat="1" x14ac:dyDescent="0.25"/>
    <row r="1244" s="182" customFormat="1" x14ac:dyDescent="0.25"/>
    <row r="1245" s="182" customFormat="1" x14ac:dyDescent="0.25"/>
    <row r="1246" s="182" customFormat="1" x14ac:dyDescent="0.25"/>
    <row r="1247" s="182" customFormat="1" x14ac:dyDescent="0.25"/>
    <row r="1248" s="182" customFormat="1" x14ac:dyDescent="0.25"/>
    <row r="1249" s="182" customFormat="1" x14ac:dyDescent="0.25"/>
    <row r="1250" s="182" customFormat="1" x14ac:dyDescent="0.25"/>
    <row r="1251" s="182" customFormat="1" x14ac:dyDescent="0.25"/>
    <row r="1252" s="182" customFormat="1" x14ac:dyDescent="0.25"/>
    <row r="1253" s="182" customFormat="1" x14ac:dyDescent="0.25"/>
    <row r="1254" s="182" customFormat="1" x14ac:dyDescent="0.25"/>
    <row r="1255" s="182" customFormat="1" x14ac:dyDescent="0.25"/>
    <row r="1256" s="182" customFormat="1" x14ac:dyDescent="0.25"/>
    <row r="1257" s="182" customFormat="1" x14ac:dyDescent="0.25"/>
    <row r="1258" s="182" customFormat="1" x14ac:dyDescent="0.25"/>
    <row r="1259" s="182" customFormat="1" x14ac:dyDescent="0.25"/>
    <row r="1260" s="182" customFormat="1" x14ac:dyDescent="0.25"/>
    <row r="1261" s="182" customFormat="1" x14ac:dyDescent="0.25"/>
    <row r="1262" s="182" customFormat="1" x14ac:dyDescent="0.25"/>
    <row r="1263" s="182" customFormat="1" x14ac:dyDescent="0.25"/>
    <row r="1264" s="182" customFormat="1" x14ac:dyDescent="0.25"/>
    <row r="1265" s="182" customFormat="1" x14ac:dyDescent="0.25"/>
    <row r="1266" s="182" customFormat="1" x14ac:dyDescent="0.25"/>
    <row r="1267" s="182" customFormat="1" x14ac:dyDescent="0.25"/>
    <row r="1268" s="182" customFormat="1" x14ac:dyDescent="0.25"/>
    <row r="1269" s="182" customFormat="1" x14ac:dyDescent="0.25"/>
    <row r="1270" s="182" customFormat="1" x14ac:dyDescent="0.25"/>
    <row r="1271" s="182" customFormat="1" x14ac:dyDescent="0.25"/>
    <row r="1272" s="182" customFormat="1" x14ac:dyDescent="0.25"/>
    <row r="1273" s="182" customFormat="1" x14ac:dyDescent="0.25"/>
    <row r="1274" s="182" customFormat="1" x14ac:dyDescent="0.25"/>
    <row r="1275" s="182" customFormat="1" x14ac:dyDescent="0.25"/>
    <row r="1276" s="182" customFormat="1" x14ac:dyDescent="0.25"/>
    <row r="1277" s="182" customFormat="1" x14ac:dyDescent="0.25"/>
    <row r="1278" s="182" customFormat="1" x14ac:dyDescent="0.25"/>
    <row r="1279" s="182" customFormat="1" x14ac:dyDescent="0.25"/>
    <row r="1280" s="182" customFormat="1" x14ac:dyDescent="0.25"/>
    <row r="1281" s="182" customFormat="1" x14ac:dyDescent="0.25"/>
    <row r="1282" s="182" customFormat="1" x14ac:dyDescent="0.25"/>
    <row r="1283" s="182" customFormat="1" x14ac:dyDescent="0.25"/>
    <row r="1284" s="182" customFormat="1" x14ac:dyDescent="0.25"/>
    <row r="1285" s="182" customFormat="1" x14ac:dyDescent="0.25"/>
    <row r="1286" s="182" customFormat="1" x14ac:dyDescent="0.25"/>
    <row r="1287" s="182" customFormat="1" x14ac:dyDescent="0.25"/>
    <row r="1288" s="182" customFormat="1" x14ac:dyDescent="0.25"/>
    <row r="1289" s="182" customFormat="1" x14ac:dyDescent="0.25"/>
    <row r="1290" s="182" customFormat="1" x14ac:dyDescent="0.25"/>
    <row r="1291" s="182" customFormat="1" x14ac:dyDescent="0.25"/>
    <row r="1292" s="182" customFormat="1" x14ac:dyDescent="0.25"/>
    <row r="1293" s="182" customFormat="1" x14ac:dyDescent="0.25"/>
    <row r="1294" s="182" customFormat="1" x14ac:dyDescent="0.25"/>
    <row r="1295" s="182" customFormat="1" x14ac:dyDescent="0.25"/>
    <row r="1296" s="182" customFormat="1" x14ac:dyDescent="0.25"/>
    <row r="1297" s="182" customFormat="1" x14ac:dyDescent="0.25"/>
    <row r="1298" s="182" customFormat="1" x14ac:dyDescent="0.25"/>
    <row r="1299" s="182" customFormat="1" x14ac:dyDescent="0.25"/>
    <row r="1300" s="182" customFormat="1" x14ac:dyDescent="0.25"/>
    <row r="1301" s="182" customFormat="1" x14ac:dyDescent="0.25"/>
    <row r="1302" s="182" customFormat="1" x14ac:dyDescent="0.25"/>
    <row r="1303" s="182" customFormat="1" x14ac:dyDescent="0.25"/>
    <row r="1304" s="182" customFormat="1" x14ac:dyDescent="0.25"/>
    <row r="1305" s="182" customFormat="1" x14ac:dyDescent="0.25"/>
    <row r="1306" s="182" customFormat="1" x14ac:dyDescent="0.25"/>
    <row r="1307" s="182" customFormat="1" x14ac:dyDescent="0.25"/>
    <row r="1308" s="182" customFormat="1" x14ac:dyDescent="0.25"/>
    <row r="1309" s="182" customFormat="1" x14ac:dyDescent="0.25"/>
    <row r="1310" s="182" customFormat="1" x14ac:dyDescent="0.25"/>
    <row r="1311" s="182" customFormat="1" x14ac:dyDescent="0.25"/>
    <row r="1312" s="182" customFormat="1" x14ac:dyDescent="0.25"/>
    <row r="1313" s="182" customFormat="1" x14ac:dyDescent="0.25"/>
    <row r="1314" s="182" customFormat="1" x14ac:dyDescent="0.25"/>
    <row r="1315" s="182" customFormat="1" x14ac:dyDescent="0.25"/>
    <row r="1316" s="182" customFormat="1" x14ac:dyDescent="0.25"/>
    <row r="1317" s="182" customFormat="1" x14ac:dyDescent="0.25"/>
    <row r="1318" s="182" customFormat="1" x14ac:dyDescent="0.25"/>
    <row r="1319" s="182" customFormat="1" x14ac:dyDescent="0.25"/>
    <row r="1320" s="182" customFormat="1" x14ac:dyDescent="0.25"/>
    <row r="1321" s="182" customFormat="1" x14ac:dyDescent="0.25"/>
    <row r="1322" s="182" customFormat="1" x14ac:dyDescent="0.25"/>
    <row r="1323" s="182" customFormat="1" x14ac:dyDescent="0.25"/>
    <row r="1324" s="182" customFormat="1" x14ac:dyDescent="0.25"/>
    <row r="1325" s="182" customFormat="1" x14ac:dyDescent="0.25"/>
    <row r="1326" s="182" customFormat="1" x14ac:dyDescent="0.25"/>
    <row r="1327" s="182" customFormat="1" x14ac:dyDescent="0.25"/>
    <row r="1328" s="182" customFormat="1" x14ac:dyDescent="0.25"/>
    <row r="1329" s="182" customFormat="1" x14ac:dyDescent="0.25"/>
    <row r="1330" s="182" customFormat="1" x14ac:dyDescent="0.25"/>
    <row r="1331" s="182" customFormat="1" x14ac:dyDescent="0.25"/>
    <row r="1332" s="182" customFormat="1" x14ac:dyDescent="0.25"/>
    <row r="1333" s="182" customFormat="1" x14ac:dyDescent="0.25"/>
    <row r="1334" s="182" customFormat="1" x14ac:dyDescent="0.25"/>
    <row r="1335" s="182" customFormat="1" x14ac:dyDescent="0.25"/>
    <row r="1336" s="182" customFormat="1" x14ac:dyDescent="0.25"/>
    <row r="1337" s="182" customFormat="1" x14ac:dyDescent="0.25"/>
    <row r="1338" s="182" customFormat="1" x14ac:dyDescent="0.25"/>
    <row r="1339" s="182" customFormat="1" x14ac:dyDescent="0.25"/>
    <row r="1340" s="182" customFormat="1" x14ac:dyDescent="0.25"/>
    <row r="1341" s="182" customFormat="1" x14ac:dyDescent="0.25"/>
    <row r="1342" s="182" customFormat="1" x14ac:dyDescent="0.25"/>
    <row r="1343" s="182" customFormat="1" x14ac:dyDescent="0.25"/>
    <row r="1344" s="182" customFormat="1" x14ac:dyDescent="0.25"/>
    <row r="1345" s="182" customFormat="1" x14ac:dyDescent="0.25"/>
    <row r="1346" s="182" customFormat="1" x14ac:dyDescent="0.25"/>
    <row r="1347" s="182" customFormat="1" x14ac:dyDescent="0.25"/>
    <row r="1348" s="182" customFormat="1" x14ac:dyDescent="0.25"/>
    <row r="1349" s="182" customFormat="1" x14ac:dyDescent="0.25"/>
    <row r="1350" s="182" customFormat="1" x14ac:dyDescent="0.25"/>
    <row r="1351" s="182" customFormat="1" x14ac:dyDescent="0.25"/>
    <row r="1352" s="182" customFormat="1" x14ac:dyDescent="0.25"/>
    <row r="1353" s="182" customFormat="1" x14ac:dyDescent="0.25"/>
    <row r="1354" s="182" customFormat="1" x14ac:dyDescent="0.25"/>
    <row r="1355" s="182" customFormat="1" x14ac:dyDescent="0.25"/>
    <row r="1356" s="182" customFormat="1" x14ac:dyDescent="0.25"/>
    <row r="1357" s="182" customFormat="1" x14ac:dyDescent="0.25"/>
    <row r="1358" s="182" customFormat="1" x14ac:dyDescent="0.25"/>
    <row r="1359" s="182" customFormat="1" x14ac:dyDescent="0.25"/>
    <row r="1360" s="182" customFormat="1" x14ac:dyDescent="0.25"/>
    <row r="1361" s="182" customFormat="1" x14ac:dyDescent="0.25"/>
    <row r="1362" s="182" customFormat="1" x14ac:dyDescent="0.25"/>
    <row r="1363" s="182" customFormat="1" x14ac:dyDescent="0.25"/>
    <row r="1364" s="182" customFormat="1" x14ac:dyDescent="0.25"/>
    <row r="1365" s="182" customFormat="1" x14ac:dyDescent="0.25"/>
    <row r="1366" s="182" customFormat="1" x14ac:dyDescent="0.25"/>
    <row r="1367" s="182" customFormat="1" x14ac:dyDescent="0.25"/>
    <row r="1368" s="182" customFormat="1" x14ac:dyDescent="0.25"/>
    <row r="1369" s="182" customFormat="1" x14ac:dyDescent="0.25"/>
    <row r="1370" s="182" customFormat="1" x14ac:dyDescent="0.25"/>
    <row r="1371" s="182" customFormat="1" x14ac:dyDescent="0.25"/>
    <row r="1372" s="182" customFormat="1" x14ac:dyDescent="0.25"/>
    <row r="1373" s="182" customFormat="1" x14ac:dyDescent="0.25"/>
    <row r="1374" s="182" customFormat="1" x14ac:dyDescent="0.25"/>
    <row r="1375" s="182" customFormat="1" x14ac:dyDescent="0.25"/>
    <row r="1376" s="182" customFormat="1" x14ac:dyDescent="0.25"/>
    <row r="1377" s="182" customFormat="1" x14ac:dyDescent="0.25"/>
    <row r="1378" s="182" customFormat="1" x14ac:dyDescent="0.25"/>
    <row r="1379" s="182" customFormat="1" x14ac:dyDescent="0.25"/>
    <row r="1380" s="182" customFormat="1" x14ac:dyDescent="0.25"/>
    <row r="1381" s="182" customFormat="1" x14ac:dyDescent="0.25"/>
    <row r="1382" s="182" customFormat="1" x14ac:dyDescent="0.25"/>
    <row r="1383" s="182" customFormat="1" x14ac:dyDescent="0.25"/>
    <row r="1384" s="182" customFormat="1" x14ac:dyDescent="0.25"/>
    <row r="1385" s="182" customFormat="1" x14ac:dyDescent="0.25"/>
    <row r="1386" s="182" customFormat="1" x14ac:dyDescent="0.25"/>
    <row r="1387" s="182" customFormat="1" x14ac:dyDescent="0.25"/>
    <row r="1388" s="182" customFormat="1" x14ac:dyDescent="0.25"/>
    <row r="1389" s="182" customFormat="1" x14ac:dyDescent="0.25"/>
    <row r="1390" s="182" customFormat="1" x14ac:dyDescent="0.25"/>
    <row r="1391" s="182" customFormat="1" x14ac:dyDescent="0.25"/>
    <row r="1392" s="182" customFormat="1" x14ac:dyDescent="0.25"/>
    <row r="1393" s="182" customFormat="1" x14ac:dyDescent="0.25"/>
    <row r="1394" s="182" customFormat="1" x14ac:dyDescent="0.25"/>
    <row r="1395" s="182" customFormat="1" x14ac:dyDescent="0.25"/>
    <row r="1396" s="182" customFormat="1" x14ac:dyDescent="0.25"/>
    <row r="1397" s="182" customFormat="1" x14ac:dyDescent="0.25"/>
    <row r="1398" s="182" customFormat="1" x14ac:dyDescent="0.25"/>
    <row r="1399" s="182" customFormat="1" x14ac:dyDescent="0.25"/>
    <row r="1400" s="182" customFormat="1" x14ac:dyDescent="0.25"/>
    <row r="1401" s="182" customFormat="1" x14ac:dyDescent="0.25"/>
    <row r="1402" s="182" customFormat="1" x14ac:dyDescent="0.25"/>
    <row r="1403" s="182" customFormat="1" x14ac:dyDescent="0.25"/>
    <row r="1404" s="182" customFormat="1" x14ac:dyDescent="0.25"/>
    <row r="1405" s="182" customFormat="1" x14ac:dyDescent="0.25"/>
    <row r="1406" s="182" customFormat="1" x14ac:dyDescent="0.25"/>
    <row r="1407" s="182" customFormat="1" x14ac:dyDescent="0.25"/>
    <row r="1408" s="182" customFormat="1" x14ac:dyDescent="0.25"/>
    <row r="1409" s="182" customFormat="1" x14ac:dyDescent="0.25"/>
    <row r="1410" s="182" customFormat="1" x14ac:dyDescent="0.25"/>
    <row r="1411" s="182" customFormat="1" x14ac:dyDescent="0.25"/>
    <row r="1412" s="182" customFormat="1" x14ac:dyDescent="0.25"/>
    <row r="1413" s="182" customFormat="1" x14ac:dyDescent="0.25"/>
    <row r="1414" s="182" customFormat="1" x14ac:dyDescent="0.25"/>
    <row r="1415" s="182" customFormat="1" x14ac:dyDescent="0.25"/>
    <row r="1416" s="182" customFormat="1" x14ac:dyDescent="0.25"/>
    <row r="1417" s="182" customFormat="1" x14ac:dyDescent="0.25"/>
    <row r="1418" s="182" customFormat="1" x14ac:dyDescent="0.25"/>
    <row r="1419" s="182" customFormat="1" x14ac:dyDescent="0.25"/>
    <row r="1420" s="182" customFormat="1" x14ac:dyDescent="0.25"/>
    <row r="1421" s="182" customFormat="1" x14ac:dyDescent="0.25"/>
    <row r="1422" s="182" customFormat="1" x14ac:dyDescent="0.25"/>
    <row r="1423" s="182" customFormat="1" x14ac:dyDescent="0.25"/>
    <row r="1424" s="182" customFormat="1" x14ac:dyDescent="0.25"/>
    <row r="1425" s="182" customFormat="1" x14ac:dyDescent="0.25"/>
    <row r="1426" s="182" customFormat="1" x14ac:dyDescent="0.25"/>
    <row r="1427" s="182" customFormat="1" x14ac:dyDescent="0.25"/>
    <row r="1428" s="182" customFormat="1" x14ac:dyDescent="0.25"/>
    <row r="1429" s="182" customFormat="1" x14ac:dyDescent="0.25"/>
    <row r="1430" s="182" customFormat="1" x14ac:dyDescent="0.25"/>
    <row r="1431" s="182" customFormat="1" x14ac:dyDescent="0.25"/>
    <row r="1432" s="182" customFormat="1" x14ac:dyDescent="0.25"/>
    <row r="1433" s="182" customFormat="1" x14ac:dyDescent="0.25"/>
    <row r="1434" s="182" customFormat="1" x14ac:dyDescent="0.25"/>
    <row r="1435" s="182" customFormat="1" x14ac:dyDescent="0.25"/>
    <row r="1436" s="182" customFormat="1" x14ac:dyDescent="0.25"/>
    <row r="1437" s="182" customFormat="1" x14ac:dyDescent="0.25"/>
    <row r="1438" s="182" customFormat="1" x14ac:dyDescent="0.25"/>
    <row r="1439" s="182" customFormat="1" x14ac:dyDescent="0.25"/>
    <row r="1440" s="182" customFormat="1" x14ac:dyDescent="0.25"/>
    <row r="1441" s="182" customFormat="1" x14ac:dyDescent="0.25"/>
    <row r="1442" s="182" customFormat="1" x14ac:dyDescent="0.25"/>
    <row r="1443" s="182" customFormat="1" x14ac:dyDescent="0.25"/>
    <row r="1444" s="182" customFormat="1" x14ac:dyDescent="0.25"/>
    <row r="1445" s="182" customFormat="1" x14ac:dyDescent="0.25"/>
    <row r="1446" s="182" customFormat="1" x14ac:dyDescent="0.25"/>
    <row r="1447" s="182" customFormat="1" x14ac:dyDescent="0.25"/>
    <row r="1448" s="182" customFormat="1" x14ac:dyDescent="0.25"/>
    <row r="1449" s="182" customFormat="1" x14ac:dyDescent="0.25"/>
    <row r="1450" s="182" customFormat="1" x14ac:dyDescent="0.25"/>
    <row r="1451" s="182" customFormat="1" x14ac:dyDescent="0.25"/>
    <row r="1452" s="182" customFormat="1" x14ac:dyDescent="0.25"/>
    <row r="1453" s="182" customFormat="1" x14ac:dyDescent="0.25"/>
    <row r="1454" s="182" customFormat="1" x14ac:dyDescent="0.25"/>
    <row r="1455" s="182" customFormat="1" x14ac:dyDescent="0.25"/>
    <row r="1456" s="182" customFormat="1" x14ac:dyDescent="0.25"/>
    <row r="1457" s="182" customFormat="1" x14ac:dyDescent="0.25"/>
    <row r="1458" s="182" customFormat="1" x14ac:dyDescent="0.25"/>
    <row r="1459" s="182" customFormat="1" x14ac:dyDescent="0.25"/>
    <row r="1460" s="182" customFormat="1" x14ac:dyDescent="0.25"/>
    <row r="1461" s="182" customFormat="1" x14ac:dyDescent="0.25"/>
    <row r="1462" s="182" customFormat="1" x14ac:dyDescent="0.25"/>
    <row r="1463" s="182" customFormat="1" x14ac:dyDescent="0.25"/>
    <row r="1464" s="182" customFormat="1" x14ac:dyDescent="0.25"/>
    <row r="1465" s="182" customFormat="1" x14ac:dyDescent="0.25"/>
    <row r="1466" s="182" customFormat="1" x14ac:dyDescent="0.25"/>
    <row r="1467" s="182" customFormat="1" x14ac:dyDescent="0.25"/>
    <row r="1468" s="182" customFormat="1" x14ac:dyDescent="0.25"/>
    <row r="1469" s="182" customFormat="1" x14ac:dyDescent="0.25"/>
    <row r="1470" s="182" customFormat="1" x14ac:dyDescent="0.25"/>
    <row r="1471" s="182" customFormat="1" x14ac:dyDescent="0.25"/>
    <row r="1472" s="182" customFormat="1" x14ac:dyDescent="0.25"/>
    <row r="1473" s="182" customFormat="1" x14ac:dyDescent="0.25"/>
    <row r="1474" s="182" customFormat="1" x14ac:dyDescent="0.25"/>
    <row r="1475" s="182" customFormat="1" x14ac:dyDescent="0.25"/>
    <row r="1476" s="182" customFormat="1" x14ac:dyDescent="0.25"/>
    <row r="1477" s="182" customFormat="1" x14ac:dyDescent="0.25"/>
    <row r="1478" s="182" customFormat="1" x14ac:dyDescent="0.25"/>
    <row r="1479" s="182" customFormat="1" x14ac:dyDescent="0.25"/>
    <row r="1480" s="182" customFormat="1" x14ac:dyDescent="0.25"/>
    <row r="1481" s="182" customFormat="1" x14ac:dyDescent="0.25"/>
    <row r="1482" s="182" customFormat="1" x14ac:dyDescent="0.25"/>
    <row r="1483" s="182" customFormat="1" x14ac:dyDescent="0.25"/>
    <row r="1484" s="182" customFormat="1" x14ac:dyDescent="0.25"/>
    <row r="1485" s="182" customFormat="1" x14ac:dyDescent="0.25"/>
    <row r="1486" s="182" customFormat="1" x14ac:dyDescent="0.25"/>
    <row r="1487" s="182" customFormat="1" x14ac:dyDescent="0.25"/>
    <row r="1488" s="182" customFormat="1" x14ac:dyDescent="0.25"/>
    <row r="1489" s="182" customFormat="1" x14ac:dyDescent="0.25"/>
    <row r="1490" s="182" customFormat="1" x14ac:dyDescent="0.25"/>
    <row r="1491" s="182" customFormat="1" x14ac:dyDescent="0.25"/>
    <row r="1492" s="182" customFormat="1" x14ac:dyDescent="0.25"/>
    <row r="1493" s="182" customFormat="1" x14ac:dyDescent="0.25"/>
    <row r="1494" s="182" customFormat="1" x14ac:dyDescent="0.25"/>
    <row r="1495" s="182" customFormat="1" x14ac:dyDescent="0.25"/>
    <row r="1496" s="182" customFormat="1" x14ac:dyDescent="0.25"/>
    <row r="1497" s="182" customFormat="1" x14ac:dyDescent="0.25"/>
    <row r="1498" s="182" customFormat="1" x14ac:dyDescent="0.25"/>
    <row r="1499" s="182" customFormat="1" x14ac:dyDescent="0.25"/>
    <row r="1500" s="182" customFormat="1" x14ac:dyDescent="0.25"/>
    <row r="1501" s="182" customFormat="1" x14ac:dyDescent="0.25"/>
    <row r="1502" s="182" customFormat="1" x14ac:dyDescent="0.25"/>
    <row r="1503" s="182" customFormat="1" x14ac:dyDescent="0.25"/>
    <row r="1504" s="182" customFormat="1" x14ac:dyDescent="0.25"/>
    <row r="1505" s="182" customFormat="1" x14ac:dyDescent="0.25"/>
    <row r="1506" s="182" customFormat="1" x14ac:dyDescent="0.25"/>
    <row r="1507" s="182" customFormat="1" x14ac:dyDescent="0.25"/>
    <row r="1508" s="182" customFormat="1" x14ac:dyDescent="0.25"/>
    <row r="1509" s="182" customFormat="1" x14ac:dyDescent="0.25"/>
    <row r="1510" s="182" customFormat="1" x14ac:dyDescent="0.25"/>
    <row r="1511" s="182" customFormat="1" x14ac:dyDescent="0.25"/>
    <row r="1512" s="182" customFormat="1" x14ac:dyDescent="0.25"/>
    <row r="1513" s="182" customFormat="1" x14ac:dyDescent="0.25"/>
    <row r="1514" s="182" customFormat="1" x14ac:dyDescent="0.25"/>
    <row r="1515" s="182" customFormat="1" x14ac:dyDescent="0.25"/>
    <row r="1516" s="182" customFormat="1" x14ac:dyDescent="0.25"/>
    <row r="1517" s="182" customFormat="1" x14ac:dyDescent="0.25"/>
    <row r="1518" s="182" customFormat="1" x14ac:dyDescent="0.25"/>
    <row r="1519" s="182" customFormat="1" x14ac:dyDescent="0.25"/>
    <row r="1520" s="182" customFormat="1" x14ac:dyDescent="0.25"/>
    <row r="1521" s="182" customFormat="1" x14ac:dyDescent="0.25"/>
    <row r="1522" s="182" customFormat="1" x14ac:dyDescent="0.25"/>
    <row r="1523" s="182" customFormat="1" x14ac:dyDescent="0.25"/>
    <row r="1524" s="182" customFormat="1" x14ac:dyDescent="0.25"/>
    <row r="1525" s="182" customFormat="1" x14ac:dyDescent="0.25"/>
    <row r="1526" s="182" customFormat="1" x14ac:dyDescent="0.25"/>
    <row r="1527" s="182" customFormat="1" x14ac:dyDescent="0.25"/>
    <row r="1528" s="182" customFormat="1" x14ac:dyDescent="0.25"/>
    <row r="1529" s="182" customFormat="1" x14ac:dyDescent="0.25"/>
    <row r="1530" s="182" customFormat="1" x14ac:dyDescent="0.25"/>
    <row r="1531" s="182" customFormat="1" x14ac:dyDescent="0.25"/>
    <row r="1532" s="182" customFormat="1" x14ac:dyDescent="0.25"/>
    <row r="1533" s="182" customFormat="1" x14ac:dyDescent="0.25"/>
    <row r="1534" s="182" customFormat="1" x14ac:dyDescent="0.25"/>
    <row r="1535" s="182" customFormat="1" x14ac:dyDescent="0.25"/>
    <row r="1536" s="182" customFormat="1" x14ac:dyDescent="0.25"/>
    <row r="1537" s="182" customFormat="1" x14ac:dyDescent="0.25"/>
    <row r="1538" s="182" customFormat="1" x14ac:dyDescent="0.25"/>
    <row r="1539" s="182" customFormat="1" x14ac:dyDescent="0.25"/>
    <row r="1540" s="182" customFormat="1" x14ac:dyDescent="0.25"/>
    <row r="1541" s="182" customFormat="1" x14ac:dyDescent="0.25"/>
    <row r="1542" s="182" customFormat="1" x14ac:dyDescent="0.25"/>
    <row r="1543" s="182" customFormat="1" x14ac:dyDescent="0.25"/>
    <row r="1544" s="182" customFormat="1" x14ac:dyDescent="0.25"/>
    <row r="1545" s="182" customFormat="1" x14ac:dyDescent="0.25"/>
    <row r="1546" s="182" customFormat="1" x14ac:dyDescent="0.25"/>
    <row r="1547" s="182" customFormat="1" x14ac:dyDescent="0.25"/>
    <row r="1548" s="182" customFormat="1" x14ac:dyDescent="0.25"/>
    <row r="1549" s="182" customFormat="1" x14ac:dyDescent="0.25"/>
    <row r="1550" s="182" customFormat="1" x14ac:dyDescent="0.25"/>
    <row r="1551" s="182" customFormat="1" x14ac:dyDescent="0.25"/>
    <row r="1552" s="182" customFormat="1" x14ac:dyDescent="0.25"/>
    <row r="1553" s="182" customFormat="1" x14ac:dyDescent="0.25"/>
    <row r="1554" s="182" customFormat="1" x14ac:dyDescent="0.25"/>
    <row r="1555" s="182" customFormat="1" x14ac:dyDescent="0.25"/>
    <row r="1556" s="182" customFormat="1" x14ac:dyDescent="0.25"/>
    <row r="1557" s="182" customFormat="1" x14ac:dyDescent="0.25"/>
    <row r="1558" s="182" customFormat="1" x14ac:dyDescent="0.25"/>
    <row r="1559" s="182" customFormat="1" x14ac:dyDescent="0.25"/>
    <row r="1560" s="182" customFormat="1" x14ac:dyDescent="0.25"/>
    <row r="1561" s="182" customFormat="1" x14ac:dyDescent="0.25"/>
    <row r="1562" s="182" customFormat="1" x14ac:dyDescent="0.25"/>
    <row r="1563" s="182" customFormat="1" x14ac:dyDescent="0.25"/>
    <row r="1564" s="182" customFormat="1" x14ac:dyDescent="0.25"/>
    <row r="1565" s="182" customFormat="1" x14ac:dyDescent="0.25"/>
    <row r="1566" s="182" customFormat="1" x14ac:dyDescent="0.25"/>
    <row r="1567" s="182" customFormat="1" x14ac:dyDescent="0.25"/>
    <row r="1568" s="182" customFormat="1" x14ac:dyDescent="0.25"/>
    <row r="1569" s="182" customFormat="1" x14ac:dyDescent="0.25"/>
    <row r="1570" s="182" customFormat="1" x14ac:dyDescent="0.25"/>
    <row r="1571" s="182" customFormat="1" x14ac:dyDescent="0.25"/>
    <row r="1572" s="182" customFormat="1" x14ac:dyDescent="0.25"/>
    <row r="1573" s="182" customFormat="1" x14ac:dyDescent="0.25"/>
    <row r="1574" s="182" customFormat="1" x14ac:dyDescent="0.25"/>
    <row r="1575" s="182" customFormat="1" x14ac:dyDescent="0.25"/>
    <row r="1576" s="182" customFormat="1" x14ac:dyDescent="0.25"/>
    <row r="1577" s="182" customFormat="1" x14ac:dyDescent="0.25"/>
    <row r="1578" s="182" customFormat="1" x14ac:dyDescent="0.25"/>
    <row r="1579" s="182" customFormat="1" x14ac:dyDescent="0.25"/>
    <row r="1580" s="182" customFormat="1" x14ac:dyDescent="0.25"/>
    <row r="1581" s="182" customFormat="1" x14ac:dyDescent="0.25"/>
    <row r="1582" s="182" customFormat="1" x14ac:dyDescent="0.25"/>
    <row r="1583" s="182" customFormat="1" x14ac:dyDescent="0.25"/>
    <row r="1584" s="182" customFormat="1" x14ac:dyDescent="0.25"/>
    <row r="1585" s="182" customFormat="1" x14ac:dyDescent="0.25"/>
    <row r="1586" s="182" customFormat="1" x14ac:dyDescent="0.25"/>
    <row r="1587" s="182" customFormat="1" x14ac:dyDescent="0.25"/>
    <row r="1588" s="182" customFormat="1" x14ac:dyDescent="0.25"/>
    <row r="1589" s="182" customFormat="1" x14ac:dyDescent="0.25"/>
    <row r="1590" s="182" customFormat="1" x14ac:dyDescent="0.25"/>
    <row r="1591" s="182" customFormat="1" x14ac:dyDescent="0.25"/>
    <row r="1592" s="182" customFormat="1" x14ac:dyDescent="0.25"/>
    <row r="1593" s="182" customFormat="1" x14ac:dyDescent="0.25"/>
    <row r="1594" s="182" customFormat="1" x14ac:dyDescent="0.25"/>
    <row r="1595" s="182" customFormat="1" x14ac:dyDescent="0.25"/>
    <row r="1596" s="182" customFormat="1" x14ac:dyDescent="0.25"/>
    <row r="1597" s="182" customFormat="1" x14ac:dyDescent="0.25"/>
    <row r="1598" s="182" customFormat="1" x14ac:dyDescent="0.25"/>
    <row r="1599" s="182" customFormat="1" x14ac:dyDescent="0.25"/>
    <row r="1600" s="182" customFormat="1" x14ac:dyDescent="0.25"/>
    <row r="1601" s="182" customFormat="1" x14ac:dyDescent="0.25"/>
    <row r="1602" s="182" customFormat="1" x14ac:dyDescent="0.25"/>
    <row r="1603" s="182" customFormat="1" x14ac:dyDescent="0.25"/>
    <row r="1604" s="182" customFormat="1" x14ac:dyDescent="0.25"/>
    <row r="1605" s="182" customFormat="1" x14ac:dyDescent="0.25"/>
    <row r="1606" s="182" customFormat="1" x14ac:dyDescent="0.25"/>
    <row r="1607" s="182" customFormat="1" x14ac:dyDescent="0.25"/>
    <row r="1608" s="182" customFormat="1" x14ac:dyDescent="0.25"/>
    <row r="1609" s="182" customFormat="1" x14ac:dyDescent="0.25"/>
    <row r="1610" s="182" customFormat="1" x14ac:dyDescent="0.25"/>
    <row r="1611" s="182" customFormat="1" x14ac:dyDescent="0.25"/>
    <row r="1612" s="182" customFormat="1" x14ac:dyDescent="0.25"/>
    <row r="1613" s="182" customFormat="1" x14ac:dyDescent="0.25"/>
    <row r="1614" s="182" customFormat="1" x14ac:dyDescent="0.25"/>
    <row r="1615" s="182" customFormat="1" x14ac:dyDescent="0.25"/>
    <row r="1616" s="182" customFormat="1" x14ac:dyDescent="0.25"/>
    <row r="1617" s="182" customFormat="1" x14ac:dyDescent="0.25"/>
    <row r="1618" s="182" customFormat="1" x14ac:dyDescent="0.25"/>
    <row r="1619" s="182" customFormat="1" x14ac:dyDescent="0.25"/>
    <row r="1620" s="182" customFormat="1" x14ac:dyDescent="0.25"/>
    <row r="1621" s="182" customFormat="1" x14ac:dyDescent="0.25"/>
    <row r="1622" s="182" customFormat="1" x14ac:dyDescent="0.25"/>
    <row r="1623" s="182" customFormat="1" x14ac:dyDescent="0.25"/>
    <row r="1624" s="182" customFormat="1" x14ac:dyDescent="0.25"/>
    <row r="1625" s="182" customFormat="1" x14ac:dyDescent="0.25"/>
    <row r="1626" s="182" customFormat="1" x14ac:dyDescent="0.25"/>
    <row r="1627" s="182" customFormat="1" x14ac:dyDescent="0.25"/>
    <row r="1628" s="182" customFormat="1" x14ac:dyDescent="0.25"/>
    <row r="1629" s="182" customFormat="1" x14ac:dyDescent="0.25"/>
    <row r="1630" s="182" customFormat="1" x14ac:dyDescent="0.25"/>
    <row r="1631" s="182" customFormat="1" x14ac:dyDescent="0.25"/>
    <row r="1632" s="182" customFormat="1" x14ac:dyDescent="0.25"/>
    <row r="1633" s="182" customFormat="1" x14ac:dyDescent="0.25"/>
    <row r="1634" s="182" customFormat="1" x14ac:dyDescent="0.25"/>
    <row r="1635" s="182" customFormat="1" x14ac:dyDescent="0.25"/>
    <row r="1636" s="182" customFormat="1" x14ac:dyDescent="0.25"/>
    <row r="1637" s="182" customFormat="1" x14ac:dyDescent="0.25"/>
    <row r="1638" s="182" customFormat="1" x14ac:dyDescent="0.25"/>
    <row r="1639" s="182" customFormat="1" x14ac:dyDescent="0.25"/>
    <row r="1640" s="182" customFormat="1" x14ac:dyDescent="0.25"/>
    <row r="1641" s="182" customFormat="1" x14ac:dyDescent="0.25"/>
    <row r="1642" s="182" customFormat="1" x14ac:dyDescent="0.25"/>
    <row r="1643" s="182" customFormat="1" x14ac:dyDescent="0.25"/>
    <row r="1644" s="182" customFormat="1" x14ac:dyDescent="0.25"/>
    <row r="1645" s="182" customFormat="1" x14ac:dyDescent="0.25"/>
    <row r="1646" s="182" customFormat="1" x14ac:dyDescent="0.25"/>
    <row r="1647" s="182" customFormat="1" x14ac:dyDescent="0.25"/>
    <row r="1648" s="182" customFormat="1" x14ac:dyDescent="0.25"/>
    <row r="1649" s="182" customFormat="1" x14ac:dyDescent="0.25"/>
    <row r="1650" s="182" customFormat="1" x14ac:dyDescent="0.25"/>
    <row r="1651" s="182" customFormat="1" x14ac:dyDescent="0.25"/>
    <row r="1652" s="182" customFormat="1" x14ac:dyDescent="0.25"/>
    <row r="1653" s="182" customFormat="1" x14ac:dyDescent="0.25"/>
    <row r="1654" s="182" customFormat="1" x14ac:dyDescent="0.25"/>
    <row r="1655" s="182" customFormat="1" x14ac:dyDescent="0.25"/>
    <row r="1656" s="182" customFormat="1" x14ac:dyDescent="0.25"/>
    <row r="1657" s="182" customFormat="1" x14ac:dyDescent="0.25"/>
    <row r="1658" s="182" customFormat="1" x14ac:dyDescent="0.25"/>
    <row r="1659" s="182" customFormat="1" x14ac:dyDescent="0.25"/>
    <row r="1660" s="182" customFormat="1" x14ac:dyDescent="0.25"/>
    <row r="1661" s="182" customFormat="1" x14ac:dyDescent="0.25"/>
    <row r="1662" s="182" customFormat="1" x14ac:dyDescent="0.25"/>
    <row r="1663" s="182" customFormat="1" x14ac:dyDescent="0.25"/>
    <row r="1664" s="182" customFormat="1" x14ac:dyDescent="0.25"/>
    <row r="1665" s="182" customFormat="1" x14ac:dyDescent="0.25"/>
    <row r="1666" s="182" customFormat="1" x14ac:dyDescent="0.25"/>
    <row r="1667" s="182" customFormat="1" x14ac:dyDescent="0.25"/>
    <row r="1668" s="182" customFormat="1" x14ac:dyDescent="0.25"/>
    <row r="1669" s="182" customFormat="1" x14ac:dyDescent="0.25"/>
    <row r="1670" s="182" customFormat="1" x14ac:dyDescent="0.25"/>
    <row r="1671" s="182" customFormat="1" x14ac:dyDescent="0.25"/>
    <row r="1672" s="182" customFormat="1" x14ac:dyDescent="0.25"/>
    <row r="1673" s="182" customFormat="1" x14ac:dyDescent="0.25"/>
    <row r="1674" s="182" customFormat="1" x14ac:dyDescent="0.25"/>
    <row r="1675" s="182" customFormat="1" x14ac:dyDescent="0.25"/>
    <row r="1676" s="182" customFormat="1" x14ac:dyDescent="0.25"/>
    <row r="1677" s="182" customFormat="1" x14ac:dyDescent="0.25"/>
    <row r="1678" s="182" customFormat="1" x14ac:dyDescent="0.25"/>
    <row r="1679" s="182" customFormat="1" x14ac:dyDescent="0.25"/>
    <row r="1680" s="182" customFormat="1" x14ac:dyDescent="0.25"/>
    <row r="1681" s="182" customFormat="1" x14ac:dyDescent="0.25"/>
    <row r="1682" s="182" customFormat="1" x14ac:dyDescent="0.25"/>
    <row r="1683" s="182" customFormat="1" x14ac:dyDescent="0.25"/>
    <row r="1684" s="182" customFormat="1" x14ac:dyDescent="0.25"/>
    <row r="1685" s="182" customFormat="1" x14ac:dyDescent="0.25"/>
    <row r="1686" s="182" customFormat="1" x14ac:dyDescent="0.25"/>
    <row r="1687" s="182" customFormat="1" x14ac:dyDescent="0.25"/>
    <row r="1688" s="182" customFormat="1" x14ac:dyDescent="0.25"/>
    <row r="1689" s="182" customFormat="1" x14ac:dyDescent="0.25"/>
    <row r="1690" s="182" customFormat="1" x14ac:dyDescent="0.25"/>
    <row r="1691" s="182" customFormat="1" x14ac:dyDescent="0.25"/>
    <row r="1692" s="182" customFormat="1" x14ac:dyDescent="0.25"/>
    <row r="1693" s="182" customFormat="1" x14ac:dyDescent="0.25"/>
    <row r="1694" s="182" customFormat="1" x14ac:dyDescent="0.25"/>
    <row r="1695" s="182" customFormat="1" x14ac:dyDescent="0.25"/>
    <row r="1696" s="182" customFormat="1" x14ac:dyDescent="0.25"/>
    <row r="1697" s="182" customFormat="1" x14ac:dyDescent="0.25"/>
    <row r="1698" s="182" customFormat="1" x14ac:dyDescent="0.25"/>
    <row r="1699" s="182" customFormat="1" x14ac:dyDescent="0.25"/>
    <row r="1700" s="182" customFormat="1" x14ac:dyDescent="0.25"/>
    <row r="1701" s="182" customFormat="1" x14ac:dyDescent="0.25"/>
    <row r="1702" s="182" customFormat="1" x14ac:dyDescent="0.25"/>
    <row r="1703" s="182" customFormat="1" x14ac:dyDescent="0.25"/>
    <row r="1704" s="182" customFormat="1" x14ac:dyDescent="0.25"/>
    <row r="1705" s="182" customFormat="1" x14ac:dyDescent="0.25"/>
    <row r="1706" s="182" customFormat="1" x14ac:dyDescent="0.25"/>
    <row r="1707" s="182" customFormat="1" x14ac:dyDescent="0.25"/>
    <row r="1708" s="182" customFormat="1" x14ac:dyDescent="0.25"/>
    <row r="1709" s="182" customFormat="1" x14ac:dyDescent="0.25"/>
    <row r="1710" s="182" customFormat="1" x14ac:dyDescent="0.25"/>
    <row r="1711" s="182" customFormat="1" x14ac:dyDescent="0.25"/>
    <row r="1712" s="182" customFormat="1" x14ac:dyDescent="0.25"/>
    <row r="1713" s="182" customFormat="1" x14ac:dyDescent="0.25"/>
    <row r="1714" s="182" customFormat="1" x14ac:dyDescent="0.25"/>
    <row r="1715" s="182" customFormat="1" x14ac:dyDescent="0.25"/>
    <row r="1716" s="182" customFormat="1" x14ac:dyDescent="0.25"/>
    <row r="1717" s="182" customFormat="1" x14ac:dyDescent="0.25"/>
    <row r="1718" s="182" customFormat="1" x14ac:dyDescent="0.25"/>
    <row r="1719" s="182" customFormat="1" x14ac:dyDescent="0.25"/>
    <row r="1720" s="182" customFormat="1" x14ac:dyDescent="0.25"/>
    <row r="1721" s="182" customFormat="1" x14ac:dyDescent="0.25"/>
    <row r="1722" s="182" customFormat="1" x14ac:dyDescent="0.25"/>
    <row r="1723" s="182" customFormat="1" x14ac:dyDescent="0.25"/>
    <row r="1724" s="182" customFormat="1" x14ac:dyDescent="0.25"/>
    <row r="1725" s="182" customFormat="1" x14ac:dyDescent="0.25"/>
    <row r="1726" s="182" customFormat="1" x14ac:dyDescent="0.25"/>
    <row r="1727" s="182" customFormat="1" x14ac:dyDescent="0.25"/>
    <row r="1728" s="182" customFormat="1" x14ac:dyDescent="0.25"/>
    <row r="1729" s="182" customFormat="1" x14ac:dyDescent="0.25"/>
    <row r="1730" s="182" customFormat="1" x14ac:dyDescent="0.25"/>
    <row r="1731" s="182" customFormat="1" x14ac:dyDescent="0.25"/>
    <row r="1732" s="182" customFormat="1" x14ac:dyDescent="0.25"/>
    <row r="1733" s="182" customFormat="1" x14ac:dyDescent="0.25"/>
    <row r="1734" s="182" customFormat="1" x14ac:dyDescent="0.25"/>
    <row r="1735" s="182" customFormat="1" x14ac:dyDescent="0.25"/>
    <row r="1736" s="182" customFormat="1" x14ac:dyDescent="0.25"/>
    <row r="1737" s="182" customFormat="1" x14ac:dyDescent="0.25"/>
    <row r="1738" s="182" customFormat="1" x14ac:dyDescent="0.25"/>
    <row r="1739" s="182" customFormat="1" x14ac:dyDescent="0.25"/>
    <row r="1740" s="182" customFormat="1" x14ac:dyDescent="0.25"/>
    <row r="1741" s="182" customFormat="1" x14ac:dyDescent="0.25"/>
    <row r="1742" s="182" customFormat="1" x14ac:dyDescent="0.25"/>
    <row r="1743" s="182" customFormat="1" x14ac:dyDescent="0.25"/>
    <row r="1744" s="182" customFormat="1" x14ac:dyDescent="0.25"/>
    <row r="1745" s="182" customFormat="1" x14ac:dyDescent="0.25"/>
    <row r="1746" s="182" customFormat="1" x14ac:dyDescent="0.25"/>
    <row r="1747" s="182" customFormat="1" x14ac:dyDescent="0.25"/>
    <row r="1748" s="182" customFormat="1" x14ac:dyDescent="0.25"/>
    <row r="1749" s="182" customFormat="1" x14ac:dyDescent="0.25"/>
    <row r="1750" s="182" customFormat="1" x14ac:dyDescent="0.25"/>
    <row r="1751" s="182" customFormat="1" x14ac:dyDescent="0.25"/>
    <row r="1752" s="182" customFormat="1" x14ac:dyDescent="0.25"/>
    <row r="1753" s="182" customFormat="1" x14ac:dyDescent="0.25"/>
    <row r="1754" s="182" customFormat="1" x14ac:dyDescent="0.25"/>
    <row r="1755" s="182" customFormat="1" x14ac:dyDescent="0.25"/>
    <row r="1756" s="182" customFormat="1" x14ac:dyDescent="0.25"/>
    <row r="1757" s="182" customFormat="1" x14ac:dyDescent="0.25"/>
    <row r="1758" s="182" customFormat="1" x14ac:dyDescent="0.25"/>
    <row r="1759" s="182" customFormat="1" x14ac:dyDescent="0.25"/>
    <row r="1760" s="182" customFormat="1" x14ac:dyDescent="0.25"/>
    <row r="1761" s="182" customFormat="1" x14ac:dyDescent="0.25"/>
    <row r="1762" s="182" customFormat="1" x14ac:dyDescent="0.25"/>
    <row r="1763" s="182" customFormat="1" x14ac:dyDescent="0.25"/>
    <row r="1764" s="182" customFormat="1" x14ac:dyDescent="0.25"/>
    <row r="1765" s="182" customFormat="1" x14ac:dyDescent="0.25"/>
    <row r="1766" s="182" customFormat="1" x14ac:dyDescent="0.25"/>
    <row r="1767" s="182" customFormat="1" x14ac:dyDescent="0.25"/>
    <row r="1768" s="182" customFormat="1" x14ac:dyDescent="0.25"/>
    <row r="1769" s="182" customFormat="1" x14ac:dyDescent="0.25"/>
    <row r="1770" s="182" customFormat="1" x14ac:dyDescent="0.25"/>
    <row r="1771" s="182" customFormat="1" x14ac:dyDescent="0.25"/>
    <row r="1772" s="182" customFormat="1" x14ac:dyDescent="0.25"/>
    <row r="1773" s="182" customFormat="1" x14ac:dyDescent="0.25"/>
    <row r="1774" s="182" customFormat="1" x14ac:dyDescent="0.25"/>
    <row r="1775" s="182" customFormat="1" x14ac:dyDescent="0.25"/>
    <row r="1776" s="182" customFormat="1" x14ac:dyDescent="0.25"/>
    <row r="1777" s="182" customFormat="1" x14ac:dyDescent="0.25"/>
    <row r="1778" s="182" customFormat="1" x14ac:dyDescent="0.25"/>
    <row r="1779" s="182" customFormat="1" x14ac:dyDescent="0.25"/>
    <row r="1780" s="182" customFormat="1" x14ac:dyDescent="0.25"/>
    <row r="1781" s="182" customFormat="1" x14ac:dyDescent="0.25"/>
    <row r="1782" s="182" customFormat="1" x14ac:dyDescent="0.25"/>
    <row r="1783" s="182" customFormat="1" x14ac:dyDescent="0.25"/>
    <row r="1784" s="182" customFormat="1" x14ac:dyDescent="0.25"/>
    <row r="1785" s="182" customFormat="1" x14ac:dyDescent="0.25"/>
    <row r="1786" s="182" customFormat="1" x14ac:dyDescent="0.25"/>
    <row r="1787" s="182" customFormat="1" x14ac:dyDescent="0.25"/>
    <row r="1788" s="182" customFormat="1" x14ac:dyDescent="0.25"/>
    <row r="1789" s="182" customFormat="1" x14ac:dyDescent="0.25"/>
    <row r="1790" s="182" customFormat="1" x14ac:dyDescent="0.25"/>
    <row r="1791" s="182" customFormat="1" x14ac:dyDescent="0.25"/>
    <row r="1792" s="182" customFormat="1" x14ac:dyDescent="0.25"/>
    <row r="1793" s="182" customFormat="1" x14ac:dyDescent="0.25"/>
    <row r="1794" s="182" customFormat="1" x14ac:dyDescent="0.25"/>
    <row r="1795" s="182" customFormat="1" x14ac:dyDescent="0.25"/>
    <row r="1796" s="182" customFormat="1" x14ac:dyDescent="0.25"/>
    <row r="1797" s="182" customFormat="1" x14ac:dyDescent="0.25"/>
    <row r="1798" s="182" customFormat="1" x14ac:dyDescent="0.25"/>
    <row r="1799" s="182" customFormat="1" x14ac:dyDescent="0.25"/>
    <row r="1800" s="182" customFormat="1" x14ac:dyDescent="0.25"/>
    <row r="1801" s="182" customFormat="1" x14ac:dyDescent="0.25"/>
    <row r="1802" s="182" customFormat="1" x14ac:dyDescent="0.25"/>
    <row r="1803" s="182" customFormat="1" x14ac:dyDescent="0.25"/>
    <row r="1804" s="182" customFormat="1" x14ac:dyDescent="0.25"/>
    <row r="1805" s="182" customFormat="1" x14ac:dyDescent="0.25"/>
    <row r="1806" s="182" customFormat="1" x14ac:dyDescent="0.25"/>
    <row r="1807" s="182" customFormat="1" x14ac:dyDescent="0.25"/>
    <row r="1808" s="182" customFormat="1" x14ac:dyDescent="0.25"/>
    <row r="1809" s="182" customFormat="1" x14ac:dyDescent="0.25"/>
    <row r="1810" s="182" customFormat="1" x14ac:dyDescent="0.25"/>
    <row r="1811" s="182" customFormat="1" x14ac:dyDescent="0.25"/>
    <row r="1812" s="182" customFormat="1" x14ac:dyDescent="0.25"/>
    <row r="1813" s="182" customFormat="1" x14ac:dyDescent="0.25"/>
    <row r="1814" s="182" customFormat="1" x14ac:dyDescent="0.25"/>
    <row r="1815" s="182" customFormat="1" x14ac:dyDescent="0.25"/>
    <row r="1816" s="182" customFormat="1" x14ac:dyDescent="0.25"/>
    <row r="1817" s="182" customFormat="1" x14ac:dyDescent="0.25"/>
    <row r="1818" s="182" customFormat="1" x14ac:dyDescent="0.25"/>
    <row r="1819" s="182" customFormat="1" x14ac:dyDescent="0.25"/>
    <row r="1820" s="182" customFormat="1" x14ac:dyDescent="0.25"/>
    <row r="1821" s="182" customFormat="1" x14ac:dyDescent="0.25"/>
    <row r="1822" s="182" customFormat="1" x14ac:dyDescent="0.25"/>
    <row r="1823" s="182" customFormat="1" x14ac:dyDescent="0.25"/>
    <row r="1824" s="182" customFormat="1" x14ac:dyDescent="0.25"/>
    <row r="1825" s="182" customFormat="1" x14ac:dyDescent="0.25"/>
    <row r="1826" s="182" customFormat="1" x14ac:dyDescent="0.25"/>
    <row r="1827" s="182" customFormat="1" x14ac:dyDescent="0.25"/>
    <row r="1828" s="182" customFormat="1" x14ac:dyDescent="0.25"/>
    <row r="1829" s="182" customFormat="1" x14ac:dyDescent="0.25"/>
    <row r="1830" s="182" customFormat="1" x14ac:dyDescent="0.25"/>
    <row r="1831" s="182" customFormat="1" x14ac:dyDescent="0.25"/>
    <row r="1832" s="182" customFormat="1" x14ac:dyDescent="0.25"/>
    <row r="1833" s="182" customFormat="1" x14ac:dyDescent="0.25"/>
    <row r="1834" s="182" customFormat="1" x14ac:dyDescent="0.25"/>
    <row r="1835" s="182" customFormat="1" x14ac:dyDescent="0.25"/>
    <row r="1836" s="182" customFormat="1" x14ac:dyDescent="0.25"/>
    <row r="1837" s="182" customFormat="1" x14ac:dyDescent="0.25"/>
    <row r="1838" s="182" customFormat="1" x14ac:dyDescent="0.25"/>
    <row r="1839" s="182" customFormat="1" x14ac:dyDescent="0.25"/>
    <row r="1840" s="182" customFormat="1" x14ac:dyDescent="0.25"/>
    <row r="1841" s="182" customFormat="1" x14ac:dyDescent="0.25"/>
    <row r="1842" s="182" customFormat="1" x14ac:dyDescent="0.25"/>
    <row r="1843" s="182" customFormat="1" x14ac:dyDescent="0.25"/>
    <row r="1844" s="182" customFormat="1" x14ac:dyDescent="0.25"/>
    <row r="1845" s="182" customFormat="1" x14ac:dyDescent="0.25"/>
    <row r="1846" s="182" customFormat="1" x14ac:dyDescent="0.25"/>
    <row r="1847" s="182" customFormat="1" x14ac:dyDescent="0.25"/>
    <row r="1848" s="182" customFormat="1" x14ac:dyDescent="0.25"/>
    <row r="1849" s="182" customFormat="1" x14ac:dyDescent="0.25"/>
    <row r="1850" s="182" customFormat="1" x14ac:dyDescent="0.25"/>
    <row r="1851" s="182" customFormat="1" x14ac:dyDescent="0.25"/>
    <row r="1852" s="182" customFormat="1" x14ac:dyDescent="0.25"/>
    <row r="1853" s="182" customFormat="1" x14ac:dyDescent="0.25"/>
    <row r="1854" s="182" customFormat="1" x14ac:dyDescent="0.25"/>
    <row r="1855" s="182" customFormat="1" x14ac:dyDescent="0.25"/>
    <row r="1856" s="182" customFormat="1" x14ac:dyDescent="0.25"/>
    <row r="1857" s="182" customFormat="1" x14ac:dyDescent="0.25"/>
    <row r="1858" s="182" customFormat="1" x14ac:dyDescent="0.25"/>
    <row r="1859" s="182" customFormat="1" x14ac:dyDescent="0.25"/>
    <row r="1860" s="182" customFormat="1" x14ac:dyDescent="0.25"/>
    <row r="1861" s="182" customFormat="1" x14ac:dyDescent="0.25"/>
    <row r="1862" s="182" customFormat="1" x14ac:dyDescent="0.25"/>
    <row r="1863" s="182" customFormat="1" x14ac:dyDescent="0.25"/>
    <row r="1864" s="182" customFormat="1" x14ac:dyDescent="0.25"/>
    <row r="1865" s="182" customFormat="1" x14ac:dyDescent="0.25"/>
    <row r="1866" s="182" customFormat="1" x14ac:dyDescent="0.25"/>
    <row r="1867" s="182" customFormat="1" x14ac:dyDescent="0.25"/>
    <row r="1868" s="182" customFormat="1" x14ac:dyDescent="0.25"/>
    <row r="1869" s="182" customFormat="1" x14ac:dyDescent="0.25"/>
    <row r="1870" s="182" customFormat="1" x14ac:dyDescent="0.25"/>
    <row r="1871" s="182" customFormat="1" x14ac:dyDescent="0.25"/>
    <row r="1872" s="182" customFormat="1" x14ac:dyDescent="0.25"/>
    <row r="1873" s="182" customFormat="1" x14ac:dyDescent="0.25"/>
    <row r="1874" s="182" customFormat="1" x14ac:dyDescent="0.25"/>
    <row r="1875" s="182" customFormat="1" x14ac:dyDescent="0.25"/>
    <row r="1876" s="182" customFormat="1" x14ac:dyDescent="0.25"/>
    <row r="1877" s="182" customFormat="1" x14ac:dyDescent="0.25"/>
    <row r="1878" s="182" customFormat="1" x14ac:dyDescent="0.25"/>
    <row r="1879" s="182" customFormat="1" x14ac:dyDescent="0.25"/>
    <row r="1880" s="182" customFormat="1" x14ac:dyDescent="0.25"/>
    <row r="1881" s="182" customFormat="1" x14ac:dyDescent="0.25"/>
    <row r="1882" s="182" customFormat="1" x14ac:dyDescent="0.25"/>
    <row r="1883" s="182" customFormat="1" x14ac:dyDescent="0.25"/>
    <row r="1884" s="182" customFormat="1" x14ac:dyDescent="0.25"/>
    <row r="1885" s="182" customFormat="1" x14ac:dyDescent="0.25"/>
    <row r="1886" s="182" customFormat="1" x14ac:dyDescent="0.25"/>
    <row r="1887" s="182" customFormat="1" x14ac:dyDescent="0.25"/>
    <row r="1888" s="182" customFormat="1" x14ac:dyDescent="0.25"/>
    <row r="1889" s="182" customFormat="1" x14ac:dyDescent="0.25"/>
    <row r="1890" s="182" customFormat="1" x14ac:dyDescent="0.25"/>
    <row r="1891" s="182" customFormat="1" x14ac:dyDescent="0.25"/>
    <row r="1892" s="182" customFormat="1" x14ac:dyDescent="0.25"/>
    <row r="1893" s="182" customFormat="1" x14ac:dyDescent="0.25"/>
    <row r="1894" s="182" customFormat="1" x14ac:dyDescent="0.25"/>
    <row r="1895" s="182" customFormat="1" x14ac:dyDescent="0.25"/>
    <row r="1896" s="182" customFormat="1" x14ac:dyDescent="0.25"/>
    <row r="1897" s="182" customFormat="1" x14ac:dyDescent="0.25"/>
    <row r="1898" s="182" customFormat="1" x14ac:dyDescent="0.25"/>
    <row r="1899" s="182" customFormat="1" x14ac:dyDescent="0.25"/>
    <row r="1900" s="182" customFormat="1" x14ac:dyDescent="0.25"/>
    <row r="1901" s="182" customFormat="1" x14ac:dyDescent="0.25"/>
    <row r="1902" s="182" customFormat="1" x14ac:dyDescent="0.25"/>
    <row r="1903" s="182" customFormat="1" x14ac:dyDescent="0.25"/>
    <row r="1904" s="182" customFormat="1" x14ac:dyDescent="0.25"/>
    <row r="1905" s="182" customFormat="1" x14ac:dyDescent="0.25"/>
    <row r="1906" s="182" customFormat="1" x14ac:dyDescent="0.25"/>
    <row r="1907" s="182" customFormat="1" x14ac:dyDescent="0.25"/>
    <row r="1908" s="182" customFormat="1" x14ac:dyDescent="0.25"/>
    <row r="1909" s="182" customFormat="1" x14ac:dyDescent="0.25"/>
    <row r="1910" s="182" customFormat="1" x14ac:dyDescent="0.25"/>
    <row r="1911" s="182" customFormat="1" x14ac:dyDescent="0.25"/>
    <row r="1912" s="182" customFormat="1" x14ac:dyDescent="0.25"/>
    <row r="1913" s="182" customFormat="1" x14ac:dyDescent="0.25"/>
    <row r="1914" s="182" customFormat="1" x14ac:dyDescent="0.25"/>
    <row r="1915" s="182" customFormat="1" x14ac:dyDescent="0.25"/>
    <row r="1916" s="182" customFormat="1" x14ac:dyDescent="0.25"/>
    <row r="1917" s="182" customFormat="1" x14ac:dyDescent="0.25"/>
    <row r="1918" s="182" customFormat="1" x14ac:dyDescent="0.25"/>
    <row r="1919" s="182" customFormat="1" x14ac:dyDescent="0.25"/>
    <row r="1920" s="182" customFormat="1" x14ac:dyDescent="0.25"/>
    <row r="1921" s="182" customFormat="1" x14ac:dyDescent="0.25"/>
    <row r="1922" s="182" customFormat="1" x14ac:dyDescent="0.25"/>
    <row r="1923" s="182" customFormat="1" x14ac:dyDescent="0.25"/>
    <row r="1924" s="182" customFormat="1" x14ac:dyDescent="0.25"/>
    <row r="1925" s="182" customFormat="1" x14ac:dyDescent="0.25"/>
    <row r="1926" s="182" customFormat="1" x14ac:dyDescent="0.25"/>
    <row r="1927" s="182" customFormat="1" x14ac:dyDescent="0.25"/>
    <row r="1928" s="182" customFormat="1" x14ac:dyDescent="0.25"/>
    <row r="1929" s="182" customFormat="1" x14ac:dyDescent="0.25"/>
    <row r="1930" s="182" customFormat="1" x14ac:dyDescent="0.25"/>
    <row r="1931" s="182" customFormat="1" x14ac:dyDescent="0.25"/>
    <row r="1932" s="182" customFormat="1" x14ac:dyDescent="0.25"/>
    <row r="1933" s="182" customFormat="1" x14ac:dyDescent="0.25"/>
    <row r="1934" s="182" customFormat="1" x14ac:dyDescent="0.25"/>
    <row r="1935" s="182" customFormat="1" x14ac:dyDescent="0.25"/>
    <row r="1936" s="182" customFormat="1" x14ac:dyDescent="0.25"/>
    <row r="1937" s="182" customFormat="1" x14ac:dyDescent="0.25"/>
    <row r="1938" s="182" customFormat="1" x14ac:dyDescent="0.25"/>
    <row r="1939" s="182" customFormat="1" x14ac:dyDescent="0.25"/>
    <row r="1940" s="182" customFormat="1" x14ac:dyDescent="0.25"/>
    <row r="1941" s="182" customFormat="1" x14ac:dyDescent="0.25"/>
    <row r="1942" s="182" customFormat="1" x14ac:dyDescent="0.25"/>
    <row r="1943" s="182" customFormat="1" x14ac:dyDescent="0.25"/>
    <row r="1944" s="182" customFormat="1" x14ac:dyDescent="0.25"/>
    <row r="1945" s="182" customFormat="1" x14ac:dyDescent="0.25"/>
    <row r="1946" s="182" customFormat="1" x14ac:dyDescent="0.25"/>
    <row r="1947" s="182" customFormat="1" x14ac:dyDescent="0.25"/>
    <row r="1948" s="182" customFormat="1" x14ac:dyDescent="0.25"/>
    <row r="1949" s="182" customFormat="1" x14ac:dyDescent="0.25"/>
    <row r="1950" s="182" customFormat="1" x14ac:dyDescent="0.25"/>
    <row r="1951" s="182" customFormat="1" x14ac:dyDescent="0.25"/>
    <row r="1952" s="182" customFormat="1" x14ac:dyDescent="0.25"/>
    <row r="1953" s="182" customFormat="1" x14ac:dyDescent="0.25"/>
    <row r="1954" s="182" customFormat="1" x14ac:dyDescent="0.25"/>
    <row r="1955" s="182" customFormat="1" x14ac:dyDescent="0.25"/>
    <row r="1956" s="182" customFormat="1" x14ac:dyDescent="0.25"/>
    <row r="1957" s="182" customFormat="1" x14ac:dyDescent="0.25"/>
    <row r="1958" s="182" customFormat="1" x14ac:dyDescent="0.25"/>
    <row r="1959" s="182" customFormat="1" x14ac:dyDescent="0.25"/>
    <row r="1960" s="182" customFormat="1" x14ac:dyDescent="0.25"/>
    <row r="1961" s="182" customFormat="1" x14ac:dyDescent="0.25"/>
    <row r="1962" s="182" customFormat="1" x14ac:dyDescent="0.25"/>
    <row r="1963" s="182" customFormat="1" x14ac:dyDescent="0.25"/>
    <row r="1964" s="182" customFormat="1" x14ac:dyDescent="0.25"/>
    <row r="1965" s="182" customFormat="1" x14ac:dyDescent="0.25"/>
    <row r="1966" s="182" customFormat="1" x14ac:dyDescent="0.25"/>
    <row r="1967" s="182" customFormat="1" x14ac:dyDescent="0.25"/>
    <row r="1968" s="182" customFormat="1" x14ac:dyDescent="0.25"/>
    <row r="1969" s="182" customFormat="1" x14ac:dyDescent="0.25"/>
    <row r="1970" s="182" customFormat="1" x14ac:dyDescent="0.25"/>
    <row r="1971" s="182" customFormat="1" x14ac:dyDescent="0.25"/>
    <row r="1972" s="182" customFormat="1" x14ac:dyDescent="0.25"/>
    <row r="1973" s="182" customFormat="1" x14ac:dyDescent="0.25"/>
    <row r="1974" s="182" customFormat="1" x14ac:dyDescent="0.25"/>
    <row r="1975" s="182" customFormat="1" x14ac:dyDescent="0.25"/>
    <row r="1976" s="182" customFormat="1" x14ac:dyDescent="0.25"/>
    <row r="1977" s="182" customFormat="1" x14ac:dyDescent="0.25"/>
    <row r="1978" s="182" customFormat="1" x14ac:dyDescent="0.25"/>
    <row r="1979" s="182" customFormat="1" x14ac:dyDescent="0.25"/>
    <row r="1980" s="182" customFormat="1" x14ac:dyDescent="0.25"/>
    <row r="1981" s="182" customFormat="1" x14ac:dyDescent="0.25"/>
    <row r="1982" s="182" customFormat="1" x14ac:dyDescent="0.25"/>
    <row r="1983" s="182" customFormat="1" x14ac:dyDescent="0.25"/>
    <row r="1984" s="182" customFormat="1" x14ac:dyDescent="0.25"/>
    <row r="1985" s="182" customFormat="1" x14ac:dyDescent="0.25"/>
    <row r="1986" s="182" customFormat="1" x14ac:dyDescent="0.25"/>
    <row r="1987" s="182" customFormat="1" x14ac:dyDescent="0.25"/>
    <row r="1988" s="182" customFormat="1" x14ac:dyDescent="0.25"/>
    <row r="1989" s="182" customFormat="1" x14ac:dyDescent="0.25"/>
    <row r="1990" s="182" customFormat="1" x14ac:dyDescent="0.25"/>
    <row r="1991" s="182" customFormat="1" x14ac:dyDescent="0.25"/>
    <row r="1992" s="182" customFormat="1" x14ac:dyDescent="0.25"/>
    <row r="1993" s="182" customFormat="1" x14ac:dyDescent="0.25"/>
    <row r="1994" s="182" customFormat="1" x14ac:dyDescent="0.25"/>
    <row r="1995" s="182" customFormat="1" x14ac:dyDescent="0.25"/>
    <row r="1996" s="182" customFormat="1" x14ac:dyDescent="0.25"/>
    <row r="1997" s="182" customFormat="1" x14ac:dyDescent="0.25"/>
    <row r="1998" s="182" customFormat="1" x14ac:dyDescent="0.25"/>
    <row r="1999" s="182" customFormat="1" x14ac:dyDescent="0.25"/>
    <row r="2000" s="182" customFormat="1" x14ac:dyDescent="0.25"/>
    <row r="2001" s="182" customFormat="1" x14ac:dyDescent="0.25"/>
    <row r="2002" s="182" customFormat="1" x14ac:dyDescent="0.25"/>
    <row r="2003" s="182" customFormat="1" x14ac:dyDescent="0.25"/>
    <row r="2004" s="182" customFormat="1" x14ac:dyDescent="0.25"/>
    <row r="2005" s="182" customFormat="1" x14ac:dyDescent="0.25"/>
    <row r="2006" s="182" customFormat="1" x14ac:dyDescent="0.25"/>
    <row r="2007" s="182" customFormat="1" x14ac:dyDescent="0.25"/>
    <row r="2008" s="182" customFormat="1" x14ac:dyDescent="0.25"/>
    <row r="2009" s="182" customFormat="1" x14ac:dyDescent="0.25"/>
    <row r="2010" s="182" customFormat="1" x14ac:dyDescent="0.25"/>
    <row r="2011" s="182" customFormat="1" x14ac:dyDescent="0.25"/>
    <row r="2012" s="182" customFormat="1" x14ac:dyDescent="0.25"/>
    <row r="2013" s="182" customFormat="1" x14ac:dyDescent="0.25"/>
    <row r="2014" s="182" customFormat="1" x14ac:dyDescent="0.25"/>
    <row r="2015" s="182" customFormat="1" x14ac:dyDescent="0.25"/>
    <row r="2016" s="182" customFormat="1" x14ac:dyDescent="0.25"/>
    <row r="2017" s="182" customFormat="1" x14ac:dyDescent="0.25"/>
    <row r="2018" s="182" customFormat="1" x14ac:dyDescent="0.25"/>
    <row r="2019" s="182" customFormat="1" x14ac:dyDescent="0.25"/>
    <row r="2020" s="182" customFormat="1" x14ac:dyDescent="0.25"/>
    <row r="2021" s="182" customFormat="1" x14ac:dyDescent="0.25"/>
    <row r="2022" s="182" customFormat="1" x14ac:dyDescent="0.25"/>
    <row r="2023" s="182" customFormat="1" x14ac:dyDescent="0.25"/>
    <row r="2024" s="182" customFormat="1" x14ac:dyDescent="0.25"/>
    <row r="2025" s="182" customFormat="1" x14ac:dyDescent="0.25"/>
    <row r="2026" s="182" customFormat="1" x14ac:dyDescent="0.25"/>
    <row r="2027" s="182" customFormat="1" x14ac:dyDescent="0.25"/>
    <row r="2028" s="182" customFormat="1" x14ac:dyDescent="0.25"/>
    <row r="2029" s="182" customFormat="1" x14ac:dyDescent="0.25"/>
    <row r="2030" s="182" customFormat="1" x14ac:dyDescent="0.25"/>
    <row r="2031" s="182" customFormat="1" x14ac:dyDescent="0.25"/>
    <row r="2032" s="182" customFormat="1" x14ac:dyDescent="0.25"/>
    <row r="2033" s="182" customFormat="1" x14ac:dyDescent="0.25"/>
    <row r="2034" s="182" customFormat="1" x14ac:dyDescent="0.25"/>
    <row r="2035" s="182" customFormat="1" x14ac:dyDescent="0.25"/>
    <row r="2036" s="182" customFormat="1" x14ac:dyDescent="0.25"/>
    <row r="2037" s="182" customFormat="1" x14ac:dyDescent="0.25"/>
    <row r="2038" s="182" customFormat="1" x14ac:dyDescent="0.25"/>
    <row r="2039" s="182" customFormat="1" x14ac:dyDescent="0.25"/>
    <row r="2040" s="182" customFormat="1" x14ac:dyDescent="0.25"/>
    <row r="2041" s="182" customFormat="1" x14ac:dyDescent="0.25"/>
    <row r="2042" s="182" customFormat="1" x14ac:dyDescent="0.25"/>
    <row r="2043" s="182" customFormat="1" x14ac:dyDescent="0.25"/>
    <row r="2044" s="182" customFormat="1" x14ac:dyDescent="0.25"/>
    <row r="2045" s="182" customFormat="1" x14ac:dyDescent="0.25"/>
    <row r="2046" s="182" customFormat="1" x14ac:dyDescent="0.25"/>
    <row r="2047" s="182" customFormat="1" x14ac:dyDescent="0.25"/>
    <row r="2048" s="182" customFormat="1" x14ac:dyDescent="0.25"/>
    <row r="2049" s="182" customFormat="1" x14ac:dyDescent="0.25"/>
    <row r="2050" s="182" customFormat="1" x14ac:dyDescent="0.25"/>
    <row r="2051" s="182" customFormat="1" x14ac:dyDescent="0.25"/>
    <row r="2052" s="182" customFormat="1" x14ac:dyDescent="0.25"/>
    <row r="2053" s="182" customFormat="1" x14ac:dyDescent="0.25"/>
    <row r="2054" s="182" customFormat="1" x14ac:dyDescent="0.25"/>
    <row r="2055" s="182" customFormat="1" x14ac:dyDescent="0.25"/>
    <row r="2056" s="182" customFormat="1" x14ac:dyDescent="0.25"/>
    <row r="2057" s="182" customFormat="1" x14ac:dyDescent="0.25"/>
    <row r="2058" s="182" customFormat="1" x14ac:dyDescent="0.25"/>
    <row r="2059" s="182" customFormat="1" x14ac:dyDescent="0.25"/>
    <row r="2060" s="182" customFormat="1" x14ac:dyDescent="0.25"/>
    <row r="2061" s="182" customFormat="1" x14ac:dyDescent="0.25"/>
    <row r="2062" s="182" customFormat="1" x14ac:dyDescent="0.25"/>
    <row r="2063" s="182" customFormat="1" x14ac:dyDescent="0.25"/>
    <row r="2064" s="182" customFormat="1" x14ac:dyDescent="0.25"/>
    <row r="2065" s="182" customFormat="1" x14ac:dyDescent="0.25"/>
    <row r="2066" s="182" customFormat="1" x14ac:dyDescent="0.25"/>
    <row r="2067" s="182" customFormat="1" x14ac:dyDescent="0.25"/>
    <row r="2068" s="182" customFormat="1" x14ac:dyDescent="0.25"/>
    <row r="2069" s="182" customFormat="1" x14ac:dyDescent="0.25"/>
    <row r="2070" s="182" customFormat="1" x14ac:dyDescent="0.25"/>
    <row r="2071" s="182" customFormat="1" x14ac:dyDescent="0.25"/>
    <row r="2072" s="182" customFormat="1" x14ac:dyDescent="0.25"/>
    <row r="2073" s="182" customFormat="1" x14ac:dyDescent="0.25"/>
    <row r="2074" s="182" customFormat="1" x14ac:dyDescent="0.25"/>
    <row r="2075" s="182" customFormat="1" x14ac:dyDescent="0.25"/>
    <row r="2076" s="182" customFormat="1" x14ac:dyDescent="0.25"/>
    <row r="2077" s="182" customFormat="1" x14ac:dyDescent="0.25"/>
    <row r="2078" s="182" customFormat="1" x14ac:dyDescent="0.25"/>
    <row r="2079" s="182" customFormat="1" x14ac:dyDescent="0.25"/>
    <row r="2080" s="182" customFormat="1" x14ac:dyDescent="0.25"/>
    <row r="2081" s="182" customFormat="1" x14ac:dyDescent="0.25"/>
    <row r="2082" s="182" customFormat="1" x14ac:dyDescent="0.25"/>
    <row r="2083" s="182" customFormat="1" x14ac:dyDescent="0.25"/>
    <row r="2084" s="182" customFormat="1" x14ac:dyDescent="0.25"/>
    <row r="2085" s="182" customFormat="1" x14ac:dyDescent="0.25"/>
    <row r="2086" s="182" customFormat="1" x14ac:dyDescent="0.25"/>
    <row r="2087" s="182" customFormat="1" x14ac:dyDescent="0.25"/>
    <row r="2088" s="182" customFormat="1" x14ac:dyDescent="0.25"/>
    <row r="2089" s="182" customFormat="1" x14ac:dyDescent="0.25"/>
    <row r="2090" s="182" customFormat="1" x14ac:dyDescent="0.25"/>
    <row r="2091" s="182" customFormat="1" x14ac:dyDescent="0.25"/>
    <row r="2092" s="182" customFormat="1" x14ac:dyDescent="0.25"/>
    <row r="2093" s="182" customFormat="1" x14ac:dyDescent="0.25"/>
    <row r="2094" s="182" customFormat="1" x14ac:dyDescent="0.25"/>
    <row r="2095" s="182" customFormat="1" x14ac:dyDescent="0.25"/>
    <row r="2096" s="182" customFormat="1" x14ac:dyDescent="0.25"/>
    <row r="2097" s="182" customFormat="1" x14ac:dyDescent="0.25"/>
    <row r="2098" s="182" customFormat="1" x14ac:dyDescent="0.25"/>
    <row r="2099" s="182" customFormat="1" x14ac:dyDescent="0.25"/>
    <row r="2100" s="182" customFormat="1" x14ac:dyDescent="0.25"/>
    <row r="2101" s="182" customFormat="1" x14ac:dyDescent="0.25"/>
    <row r="2102" s="182" customFormat="1" x14ac:dyDescent="0.25"/>
    <row r="2103" s="182" customFormat="1" x14ac:dyDescent="0.25"/>
    <row r="2104" s="182" customFormat="1" x14ac:dyDescent="0.25"/>
    <row r="2105" s="182" customFormat="1" x14ac:dyDescent="0.25"/>
    <row r="2106" s="182" customFormat="1" x14ac:dyDescent="0.25"/>
    <row r="2107" s="182" customFormat="1" x14ac:dyDescent="0.25"/>
    <row r="2108" s="182" customFormat="1" x14ac:dyDescent="0.25"/>
    <row r="2109" s="182" customFormat="1" x14ac:dyDescent="0.25"/>
    <row r="2110" s="182" customFormat="1" x14ac:dyDescent="0.25"/>
    <row r="2111" s="182" customFormat="1" x14ac:dyDescent="0.25"/>
    <row r="2112" s="182" customFormat="1" x14ac:dyDescent="0.25"/>
    <row r="2113" s="182" customFormat="1" x14ac:dyDescent="0.25"/>
    <row r="2114" s="182" customFormat="1" x14ac:dyDescent="0.25"/>
    <row r="2115" s="182" customFormat="1" x14ac:dyDescent="0.25"/>
    <row r="2116" s="182" customFormat="1" x14ac:dyDescent="0.25"/>
    <row r="2117" s="182" customFormat="1" x14ac:dyDescent="0.25"/>
    <row r="2118" s="182" customFormat="1" x14ac:dyDescent="0.25"/>
    <row r="2119" s="182" customFormat="1" x14ac:dyDescent="0.25"/>
    <row r="2120" s="182" customFormat="1" x14ac:dyDescent="0.25"/>
    <row r="2121" s="182" customFormat="1" x14ac:dyDescent="0.25"/>
    <row r="2122" s="182" customFormat="1" x14ac:dyDescent="0.25"/>
    <row r="2123" s="182" customFormat="1" x14ac:dyDescent="0.25"/>
    <row r="2124" s="182" customFormat="1" x14ac:dyDescent="0.25"/>
    <row r="2125" s="182" customFormat="1" x14ac:dyDescent="0.25"/>
    <row r="2126" s="182" customFormat="1" x14ac:dyDescent="0.25"/>
    <row r="2127" s="182" customFormat="1" x14ac:dyDescent="0.25"/>
    <row r="2128" s="182" customFormat="1" x14ac:dyDescent="0.25"/>
    <row r="2129" s="182" customFormat="1" x14ac:dyDescent="0.25"/>
    <row r="2130" s="182" customFormat="1" x14ac:dyDescent="0.25"/>
    <row r="2131" s="182" customFormat="1" x14ac:dyDescent="0.25"/>
    <row r="2132" s="182" customFormat="1" x14ac:dyDescent="0.25"/>
    <row r="2133" s="182" customFormat="1" x14ac:dyDescent="0.25"/>
    <row r="2134" s="182" customFormat="1" x14ac:dyDescent="0.25"/>
    <row r="2135" s="182" customFormat="1" x14ac:dyDescent="0.25"/>
    <row r="2136" s="182" customFormat="1" x14ac:dyDescent="0.25"/>
    <row r="2137" s="182" customFormat="1" x14ac:dyDescent="0.25"/>
    <row r="2138" s="182" customFormat="1" x14ac:dyDescent="0.25"/>
    <row r="2139" s="182" customFormat="1" x14ac:dyDescent="0.25"/>
    <row r="2140" s="182" customFormat="1" x14ac:dyDescent="0.25"/>
    <row r="2141" s="182" customFormat="1" x14ac:dyDescent="0.25"/>
    <row r="2142" s="182" customFormat="1" x14ac:dyDescent="0.25"/>
    <row r="2143" s="182" customFormat="1" x14ac:dyDescent="0.25"/>
    <row r="2144" s="182" customFormat="1" x14ac:dyDescent="0.25"/>
    <row r="2145" s="182" customFormat="1" x14ac:dyDescent="0.25"/>
    <row r="2146" s="182" customFormat="1" x14ac:dyDescent="0.25"/>
    <row r="2147" s="182" customFormat="1" x14ac:dyDescent="0.25"/>
    <row r="2148" s="182" customFormat="1" x14ac:dyDescent="0.25"/>
    <row r="2149" s="182" customFormat="1" x14ac:dyDescent="0.25"/>
    <row r="2150" s="182" customFormat="1" x14ac:dyDescent="0.25"/>
    <row r="2151" s="182" customFormat="1" x14ac:dyDescent="0.25"/>
    <row r="2152" s="182" customFormat="1" x14ac:dyDescent="0.25"/>
    <row r="2153" s="182" customFormat="1" x14ac:dyDescent="0.25"/>
    <row r="2154" s="182" customFormat="1" x14ac:dyDescent="0.25"/>
    <row r="2155" s="182" customFormat="1" x14ac:dyDescent="0.25"/>
    <row r="2156" s="182" customFormat="1" x14ac:dyDescent="0.25"/>
    <row r="2157" s="182" customFormat="1" x14ac:dyDescent="0.25"/>
    <row r="2158" s="182" customFormat="1" x14ac:dyDescent="0.25"/>
    <row r="2159" s="182" customFormat="1" x14ac:dyDescent="0.25"/>
    <row r="2160" s="182" customFormat="1" x14ac:dyDescent="0.25"/>
    <row r="2161" s="182" customFormat="1" x14ac:dyDescent="0.25"/>
    <row r="2162" s="182" customFormat="1" x14ac:dyDescent="0.25"/>
    <row r="2163" s="182" customFormat="1" x14ac:dyDescent="0.25"/>
    <row r="2164" s="182" customFormat="1" x14ac:dyDescent="0.25"/>
    <row r="2165" s="182" customFormat="1" x14ac:dyDescent="0.25"/>
    <row r="2166" s="182" customFormat="1" x14ac:dyDescent="0.25"/>
    <row r="2167" s="182" customFormat="1" x14ac:dyDescent="0.25"/>
    <row r="2168" s="182" customFormat="1" x14ac:dyDescent="0.25"/>
    <row r="2169" s="182" customFormat="1" x14ac:dyDescent="0.25"/>
    <row r="2170" s="182" customFormat="1" x14ac:dyDescent="0.25"/>
    <row r="2171" s="182" customFormat="1" x14ac:dyDescent="0.25"/>
    <row r="2172" s="182" customFormat="1" x14ac:dyDescent="0.25"/>
    <row r="2173" s="182" customFormat="1" x14ac:dyDescent="0.25"/>
    <row r="2174" s="182" customFormat="1" x14ac:dyDescent="0.25"/>
    <row r="2175" s="182" customFormat="1" x14ac:dyDescent="0.25"/>
    <row r="2176" s="182" customFormat="1" x14ac:dyDescent="0.25"/>
    <row r="2177" s="182" customFormat="1" x14ac:dyDescent="0.25"/>
    <row r="2178" s="182" customFormat="1" x14ac:dyDescent="0.25"/>
    <row r="2179" s="182" customFormat="1" x14ac:dyDescent="0.25"/>
    <row r="2180" s="182" customFormat="1" x14ac:dyDescent="0.25"/>
    <row r="2181" s="182" customFormat="1" x14ac:dyDescent="0.25"/>
    <row r="2182" s="182" customFormat="1" x14ac:dyDescent="0.25"/>
    <row r="2183" s="182" customFormat="1" x14ac:dyDescent="0.25"/>
    <row r="2184" s="182" customFormat="1" x14ac:dyDescent="0.25"/>
    <row r="2185" s="182" customFormat="1" x14ac:dyDescent="0.25"/>
    <row r="2186" s="182" customFormat="1" x14ac:dyDescent="0.25"/>
    <row r="2187" s="182" customFormat="1" x14ac:dyDescent="0.25"/>
    <row r="2188" s="182" customFormat="1" x14ac:dyDescent="0.25"/>
    <row r="2189" s="182" customFormat="1" x14ac:dyDescent="0.25"/>
    <row r="2190" s="182" customFormat="1" x14ac:dyDescent="0.25"/>
    <row r="2191" s="182" customFormat="1" x14ac:dyDescent="0.25"/>
    <row r="2192" s="182" customFormat="1" x14ac:dyDescent="0.25"/>
    <row r="2193" s="182" customFormat="1" x14ac:dyDescent="0.25"/>
    <row r="2194" s="182" customFormat="1" x14ac:dyDescent="0.25"/>
    <row r="2195" s="182" customFormat="1" x14ac:dyDescent="0.25"/>
    <row r="2196" s="182" customFormat="1" x14ac:dyDescent="0.25"/>
    <row r="2197" s="182" customFormat="1" x14ac:dyDescent="0.25"/>
    <row r="2198" s="182" customFormat="1" x14ac:dyDescent="0.25"/>
    <row r="2199" s="182" customFormat="1" x14ac:dyDescent="0.25"/>
    <row r="2200" s="182" customFormat="1" x14ac:dyDescent="0.25"/>
    <row r="2201" s="182" customFormat="1" x14ac:dyDescent="0.25"/>
    <row r="2202" s="182" customFormat="1" x14ac:dyDescent="0.25"/>
    <row r="2203" s="182" customFormat="1" x14ac:dyDescent="0.25"/>
    <row r="2204" s="182" customFormat="1" x14ac:dyDescent="0.25"/>
    <row r="2205" s="182" customFormat="1" x14ac:dyDescent="0.25"/>
    <row r="2206" s="182" customFormat="1" x14ac:dyDescent="0.25"/>
    <row r="2207" s="182" customFormat="1" x14ac:dyDescent="0.25"/>
    <row r="2208" s="182" customFormat="1" x14ac:dyDescent="0.25"/>
    <row r="2209" s="182" customFormat="1" x14ac:dyDescent="0.25"/>
    <row r="2210" s="182" customFormat="1" x14ac:dyDescent="0.25"/>
    <row r="2211" s="182" customFormat="1" x14ac:dyDescent="0.25"/>
    <row r="2212" s="182" customFormat="1" x14ac:dyDescent="0.25"/>
    <row r="2213" s="182" customFormat="1" x14ac:dyDescent="0.25"/>
    <row r="2214" s="182" customFormat="1" x14ac:dyDescent="0.25"/>
    <row r="2215" s="182" customFormat="1" x14ac:dyDescent="0.25"/>
    <row r="2216" s="182" customFormat="1" x14ac:dyDescent="0.25"/>
    <row r="2217" s="182" customFormat="1" x14ac:dyDescent="0.25"/>
    <row r="2218" s="182" customFormat="1" x14ac:dyDescent="0.25"/>
    <row r="2219" s="182" customFormat="1" x14ac:dyDescent="0.25"/>
    <row r="2220" s="182" customFormat="1" x14ac:dyDescent="0.25"/>
    <row r="2221" s="182" customFormat="1" x14ac:dyDescent="0.25"/>
    <row r="2222" s="182" customFormat="1" x14ac:dyDescent="0.25"/>
    <row r="2223" s="182" customFormat="1" x14ac:dyDescent="0.25"/>
    <row r="2224" s="182" customFormat="1" x14ac:dyDescent="0.25"/>
    <row r="2225" s="182" customFormat="1" x14ac:dyDescent="0.25"/>
    <row r="2226" s="182" customFormat="1" x14ac:dyDescent="0.25"/>
    <row r="2227" s="182" customFormat="1" x14ac:dyDescent="0.25"/>
    <row r="2228" s="182" customFormat="1" x14ac:dyDescent="0.25"/>
    <row r="2229" s="182" customFormat="1" x14ac:dyDescent="0.25"/>
    <row r="2230" s="182" customFormat="1" x14ac:dyDescent="0.25"/>
    <row r="2231" s="182" customFormat="1" x14ac:dyDescent="0.25"/>
    <row r="2232" s="182" customFormat="1" x14ac:dyDescent="0.25"/>
    <row r="2233" s="182" customFormat="1" x14ac:dyDescent="0.25"/>
    <row r="2234" s="182" customFormat="1" x14ac:dyDescent="0.25"/>
    <row r="2235" s="182" customFormat="1" x14ac:dyDescent="0.25"/>
    <row r="2236" s="182" customFormat="1" x14ac:dyDescent="0.25"/>
    <row r="2237" s="182" customFormat="1" x14ac:dyDescent="0.25"/>
    <row r="2238" s="182" customFormat="1" x14ac:dyDescent="0.25"/>
    <row r="2239" s="182" customFormat="1" x14ac:dyDescent="0.25"/>
    <row r="2240" s="182" customFormat="1" x14ac:dyDescent="0.25"/>
    <row r="2241" s="182" customFormat="1" x14ac:dyDescent="0.25"/>
    <row r="2242" s="182" customFormat="1" x14ac:dyDescent="0.25"/>
    <row r="2243" s="182" customFormat="1" x14ac:dyDescent="0.25"/>
    <row r="2244" s="182" customFormat="1" x14ac:dyDescent="0.25"/>
    <row r="2245" s="182" customFormat="1" x14ac:dyDescent="0.25"/>
    <row r="2246" s="182" customFormat="1" x14ac:dyDescent="0.25"/>
    <row r="2247" s="182" customFormat="1" x14ac:dyDescent="0.25"/>
    <row r="2248" s="182" customFormat="1" x14ac:dyDescent="0.25"/>
    <row r="2249" s="182" customFormat="1" x14ac:dyDescent="0.25"/>
    <row r="2250" s="182" customFormat="1" x14ac:dyDescent="0.25"/>
    <row r="2251" s="182" customFormat="1" x14ac:dyDescent="0.25"/>
    <row r="2252" s="182" customFormat="1" x14ac:dyDescent="0.25"/>
    <row r="2253" s="182" customFormat="1" x14ac:dyDescent="0.25"/>
    <row r="2254" s="182" customFormat="1" x14ac:dyDescent="0.25"/>
    <row r="2255" s="182" customFormat="1" x14ac:dyDescent="0.25"/>
    <row r="2256" s="182" customFormat="1" x14ac:dyDescent="0.25"/>
    <row r="2257" s="182" customFormat="1" x14ac:dyDescent="0.25"/>
    <row r="2258" s="182" customFormat="1" x14ac:dyDescent="0.25"/>
    <row r="2259" s="182" customFormat="1" x14ac:dyDescent="0.25"/>
    <row r="2260" s="182" customFormat="1" x14ac:dyDescent="0.25"/>
    <row r="2261" s="182" customFormat="1" x14ac:dyDescent="0.25"/>
    <row r="2262" s="182" customFormat="1" x14ac:dyDescent="0.25"/>
    <row r="2263" s="182" customFormat="1" x14ac:dyDescent="0.25"/>
    <row r="2264" s="182" customFormat="1" x14ac:dyDescent="0.25"/>
    <row r="2265" s="182" customFormat="1" x14ac:dyDescent="0.25"/>
    <row r="2266" s="182" customFormat="1" x14ac:dyDescent="0.25"/>
    <row r="2267" s="182" customFormat="1" x14ac:dyDescent="0.25"/>
    <row r="2268" s="182" customFormat="1" x14ac:dyDescent="0.25"/>
    <row r="2269" s="182" customFormat="1" x14ac:dyDescent="0.25"/>
    <row r="2270" s="182" customFormat="1" x14ac:dyDescent="0.25"/>
    <row r="2271" s="182" customFormat="1" x14ac:dyDescent="0.25"/>
    <row r="2272" s="182" customFormat="1" x14ac:dyDescent="0.25"/>
    <row r="2273" s="182" customFormat="1" x14ac:dyDescent="0.25"/>
    <row r="2274" s="182" customFormat="1" x14ac:dyDescent="0.25"/>
    <row r="2275" s="182" customFormat="1" x14ac:dyDescent="0.25"/>
    <row r="2276" s="182" customFormat="1" x14ac:dyDescent="0.25"/>
    <row r="2277" s="182" customFormat="1" x14ac:dyDescent="0.25"/>
    <row r="2278" s="182" customFormat="1" x14ac:dyDescent="0.25"/>
    <row r="2279" s="182" customFormat="1" x14ac:dyDescent="0.25"/>
    <row r="2280" s="182" customFormat="1" x14ac:dyDescent="0.25"/>
    <row r="2281" s="182" customFormat="1" x14ac:dyDescent="0.25"/>
    <row r="2282" s="182" customFormat="1" x14ac:dyDescent="0.25"/>
    <row r="2283" s="182" customFormat="1" x14ac:dyDescent="0.25"/>
    <row r="2284" s="182" customFormat="1" x14ac:dyDescent="0.25"/>
    <row r="2285" s="182" customFormat="1" x14ac:dyDescent="0.25"/>
    <row r="2286" s="182" customFormat="1" x14ac:dyDescent="0.25"/>
    <row r="2287" s="182" customFormat="1" x14ac:dyDescent="0.25"/>
    <row r="2288" s="182" customFormat="1" x14ac:dyDescent="0.25"/>
    <row r="2289" s="182" customFormat="1" x14ac:dyDescent="0.25"/>
    <row r="2290" s="182" customFormat="1" x14ac:dyDescent="0.25"/>
    <row r="2291" s="182" customFormat="1" x14ac:dyDescent="0.25"/>
    <row r="2292" s="182" customFormat="1" x14ac:dyDescent="0.25"/>
    <row r="2293" s="182" customFormat="1" x14ac:dyDescent="0.25"/>
    <row r="2294" s="182" customFormat="1" x14ac:dyDescent="0.25"/>
    <row r="2295" s="182" customFormat="1" x14ac:dyDescent="0.25"/>
    <row r="2296" s="182" customFormat="1" x14ac:dyDescent="0.25"/>
    <row r="2297" s="182" customFormat="1" x14ac:dyDescent="0.25"/>
    <row r="2298" s="182" customFormat="1" x14ac:dyDescent="0.25"/>
    <row r="2299" s="182" customFormat="1" x14ac:dyDescent="0.25"/>
    <row r="2300" s="182" customFormat="1" x14ac:dyDescent="0.25"/>
    <row r="2301" s="182" customFormat="1" x14ac:dyDescent="0.25"/>
    <row r="2302" s="182" customFormat="1" x14ac:dyDescent="0.25"/>
    <row r="2303" s="182" customFormat="1" x14ac:dyDescent="0.25"/>
    <row r="2304" s="182" customFormat="1" x14ac:dyDescent="0.25"/>
    <row r="2305" s="182" customFormat="1" x14ac:dyDescent="0.25"/>
    <row r="2306" s="182" customFormat="1" x14ac:dyDescent="0.25"/>
    <row r="2307" s="182" customFormat="1" x14ac:dyDescent="0.25"/>
    <row r="2308" s="182" customFormat="1" x14ac:dyDescent="0.25"/>
    <row r="2309" s="182" customFormat="1" x14ac:dyDescent="0.25"/>
    <row r="2310" s="182" customFormat="1" x14ac:dyDescent="0.25"/>
    <row r="2311" s="182" customFormat="1" x14ac:dyDescent="0.25"/>
    <row r="2312" s="182" customFormat="1" x14ac:dyDescent="0.25"/>
    <row r="2313" s="182" customFormat="1" x14ac:dyDescent="0.25"/>
    <row r="2314" s="182" customFormat="1" x14ac:dyDescent="0.25"/>
    <row r="2315" s="182" customFormat="1" x14ac:dyDescent="0.25"/>
    <row r="2316" s="182" customFormat="1" x14ac:dyDescent="0.25"/>
    <row r="2317" s="182" customFormat="1" x14ac:dyDescent="0.25"/>
    <row r="2318" s="182" customFormat="1" x14ac:dyDescent="0.25"/>
    <row r="2319" s="182" customFormat="1" x14ac:dyDescent="0.25"/>
    <row r="2320" s="182" customFormat="1" x14ac:dyDescent="0.25"/>
    <row r="2321" s="182" customFormat="1" x14ac:dyDescent="0.25"/>
    <row r="2322" s="182" customFormat="1" x14ac:dyDescent="0.25"/>
    <row r="2323" s="182" customFormat="1" x14ac:dyDescent="0.25"/>
    <row r="2324" s="182" customFormat="1" x14ac:dyDescent="0.25"/>
    <row r="2325" s="182" customFormat="1" x14ac:dyDescent="0.25"/>
    <row r="2326" s="182" customFormat="1" x14ac:dyDescent="0.25"/>
    <row r="2327" s="182" customFormat="1" x14ac:dyDescent="0.25"/>
    <row r="2328" s="182" customFormat="1" x14ac:dyDescent="0.25"/>
    <row r="2329" s="182" customFormat="1" x14ac:dyDescent="0.25"/>
    <row r="2330" s="182" customFormat="1" x14ac:dyDescent="0.25"/>
    <row r="2331" s="182" customFormat="1" x14ac:dyDescent="0.25"/>
    <row r="2332" s="182" customFormat="1" x14ac:dyDescent="0.25"/>
    <row r="2333" s="182" customFormat="1" x14ac:dyDescent="0.25"/>
    <row r="2334" s="182" customFormat="1" x14ac:dyDescent="0.25"/>
    <row r="2335" s="182" customFormat="1" x14ac:dyDescent="0.25"/>
    <row r="2336" s="182" customFormat="1" x14ac:dyDescent="0.25"/>
    <row r="2337" s="182" customFormat="1" x14ac:dyDescent="0.25"/>
    <row r="2338" s="182" customFormat="1" x14ac:dyDescent="0.25"/>
    <row r="2339" s="182" customFormat="1" x14ac:dyDescent="0.25"/>
    <row r="2340" s="182" customFormat="1" x14ac:dyDescent="0.25"/>
    <row r="2341" s="182" customFormat="1" x14ac:dyDescent="0.25"/>
    <row r="2342" s="182" customFormat="1" x14ac:dyDescent="0.25"/>
    <row r="2343" s="182" customFormat="1" x14ac:dyDescent="0.25"/>
    <row r="2344" s="182" customFormat="1" x14ac:dyDescent="0.25"/>
    <row r="2345" s="182" customFormat="1" x14ac:dyDescent="0.25"/>
    <row r="2346" s="182" customFormat="1" x14ac:dyDescent="0.25"/>
    <row r="2347" s="182" customFormat="1" x14ac:dyDescent="0.25"/>
    <row r="2348" s="182" customFormat="1" x14ac:dyDescent="0.25"/>
    <row r="2349" s="182" customFormat="1" x14ac:dyDescent="0.25"/>
    <row r="2350" s="182" customFormat="1" x14ac:dyDescent="0.25"/>
    <row r="2351" s="182" customFormat="1" x14ac:dyDescent="0.25"/>
    <row r="2352" s="182" customFormat="1" x14ac:dyDescent="0.25"/>
    <row r="2353" s="182" customFormat="1" x14ac:dyDescent="0.25"/>
    <row r="2354" s="182" customFormat="1" x14ac:dyDescent="0.25"/>
    <row r="2355" s="182" customFormat="1" x14ac:dyDescent="0.25"/>
    <row r="2356" s="182" customFormat="1" x14ac:dyDescent="0.25"/>
    <row r="2357" s="182" customFormat="1" x14ac:dyDescent="0.25"/>
    <row r="2358" s="182" customFormat="1" x14ac:dyDescent="0.25"/>
    <row r="2359" s="182" customFormat="1" x14ac:dyDescent="0.25"/>
    <row r="2360" s="182" customFormat="1" x14ac:dyDescent="0.25"/>
    <row r="2361" s="182" customFormat="1" x14ac:dyDescent="0.25"/>
    <row r="2362" s="182" customFormat="1" x14ac:dyDescent="0.25"/>
    <row r="2363" s="182" customFormat="1" x14ac:dyDescent="0.25"/>
    <row r="2364" s="182" customFormat="1" x14ac:dyDescent="0.25"/>
    <row r="2365" s="182" customFormat="1" x14ac:dyDescent="0.25"/>
    <row r="2366" s="182" customFormat="1" x14ac:dyDescent="0.25"/>
    <row r="2367" s="182" customFormat="1" x14ac:dyDescent="0.25"/>
    <row r="2368" s="182" customFormat="1" x14ac:dyDescent="0.25"/>
    <row r="2369" s="182" customFormat="1" x14ac:dyDescent="0.25"/>
    <row r="2370" s="182" customFormat="1" x14ac:dyDescent="0.25"/>
    <row r="2371" s="182" customFormat="1" x14ac:dyDescent="0.25"/>
    <row r="2372" s="182" customFormat="1" x14ac:dyDescent="0.25"/>
    <row r="2373" s="182" customFormat="1" x14ac:dyDescent="0.25"/>
    <row r="2374" s="182" customFormat="1" x14ac:dyDescent="0.25"/>
    <row r="2375" s="182" customFormat="1" x14ac:dyDescent="0.25"/>
    <row r="2376" s="182" customFormat="1" x14ac:dyDescent="0.25"/>
    <row r="2377" s="182" customFormat="1" x14ac:dyDescent="0.25"/>
    <row r="2378" s="182" customFormat="1" x14ac:dyDescent="0.25"/>
    <row r="2379" s="182" customFormat="1" x14ac:dyDescent="0.25"/>
    <row r="2380" s="182" customFormat="1" x14ac:dyDescent="0.25"/>
    <row r="2381" s="182" customFormat="1" x14ac:dyDescent="0.25"/>
    <row r="2382" s="182" customFormat="1" x14ac:dyDescent="0.25"/>
    <row r="2383" s="182" customFormat="1" x14ac:dyDescent="0.25"/>
    <row r="2384" s="182" customFormat="1" x14ac:dyDescent="0.25"/>
    <row r="2385" s="182" customFormat="1" x14ac:dyDescent="0.25"/>
    <row r="2386" s="182" customFormat="1" x14ac:dyDescent="0.25"/>
    <row r="2387" s="182" customFormat="1" x14ac:dyDescent="0.25"/>
    <row r="2388" s="182" customFormat="1" x14ac:dyDescent="0.25"/>
    <row r="2389" s="182" customFormat="1" x14ac:dyDescent="0.25"/>
    <row r="2390" s="182" customFormat="1" x14ac:dyDescent="0.25"/>
    <row r="2391" s="182" customFormat="1" x14ac:dyDescent="0.25"/>
    <row r="2392" s="182" customFormat="1" x14ac:dyDescent="0.25"/>
    <row r="2393" s="182" customFormat="1" x14ac:dyDescent="0.25"/>
    <row r="2394" s="182" customFormat="1" x14ac:dyDescent="0.25"/>
    <row r="2395" s="182" customFormat="1" x14ac:dyDescent="0.25"/>
    <row r="2396" s="182" customFormat="1" x14ac:dyDescent="0.25"/>
    <row r="2397" s="182" customFormat="1" x14ac:dyDescent="0.25"/>
    <row r="2398" s="182" customFormat="1" x14ac:dyDescent="0.25"/>
    <row r="2399" s="182" customFormat="1" x14ac:dyDescent="0.25"/>
    <row r="2400" s="182" customFormat="1" x14ac:dyDescent="0.25"/>
    <row r="2401" s="182" customFormat="1" x14ac:dyDescent="0.25"/>
    <row r="2402" s="182" customFormat="1" x14ac:dyDescent="0.25"/>
    <row r="2403" s="182" customFormat="1" x14ac:dyDescent="0.25"/>
    <row r="2404" s="182" customFormat="1" x14ac:dyDescent="0.25"/>
    <row r="2405" s="182" customFormat="1" x14ac:dyDescent="0.25"/>
    <row r="2406" s="182" customFormat="1" x14ac:dyDescent="0.25"/>
    <row r="2407" s="182" customFormat="1" x14ac:dyDescent="0.25"/>
    <row r="2408" s="182" customFormat="1" x14ac:dyDescent="0.25"/>
    <row r="2409" s="182" customFormat="1" x14ac:dyDescent="0.25"/>
    <row r="2410" s="182" customFormat="1" x14ac:dyDescent="0.25"/>
    <row r="2411" s="182" customFormat="1" x14ac:dyDescent="0.25"/>
    <row r="2412" s="182" customFormat="1" x14ac:dyDescent="0.25"/>
    <row r="2413" s="182" customFormat="1" x14ac:dyDescent="0.25"/>
    <row r="2414" s="182" customFormat="1" x14ac:dyDescent="0.25"/>
    <row r="2415" s="182" customFormat="1" x14ac:dyDescent="0.25"/>
    <row r="2416" s="182" customFormat="1" x14ac:dyDescent="0.25"/>
    <row r="2417" s="182" customFormat="1" x14ac:dyDescent="0.25"/>
    <row r="2418" s="182" customFormat="1" x14ac:dyDescent="0.25"/>
    <row r="2419" s="182" customFormat="1" x14ac:dyDescent="0.25"/>
    <row r="2420" s="182" customFormat="1" x14ac:dyDescent="0.25"/>
    <row r="2421" s="182" customFormat="1" x14ac:dyDescent="0.25"/>
    <row r="2422" s="182" customFormat="1" x14ac:dyDescent="0.25"/>
    <row r="2423" s="182" customFormat="1" x14ac:dyDescent="0.25"/>
    <row r="2424" s="182" customFormat="1" x14ac:dyDescent="0.25"/>
    <row r="2425" s="182" customFormat="1" x14ac:dyDescent="0.25"/>
    <row r="2426" s="182" customFormat="1" x14ac:dyDescent="0.25"/>
    <row r="2427" s="182" customFormat="1" x14ac:dyDescent="0.25"/>
    <row r="2428" s="182" customFormat="1" x14ac:dyDescent="0.25"/>
    <row r="2429" s="182" customFormat="1" x14ac:dyDescent="0.25"/>
    <row r="2430" s="182" customFormat="1" x14ac:dyDescent="0.25"/>
    <row r="2431" s="182" customFormat="1" x14ac:dyDescent="0.25"/>
    <row r="2432" s="182" customFormat="1" x14ac:dyDescent="0.25"/>
    <row r="2433" s="182" customFormat="1" x14ac:dyDescent="0.25"/>
    <row r="2434" s="182" customFormat="1" x14ac:dyDescent="0.25"/>
    <row r="2435" s="182" customFormat="1" x14ac:dyDescent="0.25"/>
    <row r="2436" s="182" customFormat="1" x14ac:dyDescent="0.25"/>
    <row r="2437" s="182" customFormat="1" x14ac:dyDescent="0.25"/>
    <row r="2438" s="182" customFormat="1" x14ac:dyDescent="0.25"/>
    <row r="2439" s="182" customFormat="1" x14ac:dyDescent="0.25"/>
    <row r="2440" s="182" customFormat="1" x14ac:dyDescent="0.25"/>
    <row r="2441" s="182" customFormat="1" x14ac:dyDescent="0.25"/>
    <row r="2442" s="182" customFormat="1" x14ac:dyDescent="0.25"/>
    <row r="2443" s="182" customFormat="1" x14ac:dyDescent="0.25"/>
    <row r="2444" s="182" customFormat="1" x14ac:dyDescent="0.25"/>
    <row r="2445" s="182" customFormat="1" x14ac:dyDescent="0.25"/>
    <row r="2446" s="182" customFormat="1" x14ac:dyDescent="0.25"/>
    <row r="2447" s="182" customFormat="1" x14ac:dyDescent="0.25"/>
    <row r="2448" s="182" customFormat="1" x14ac:dyDescent="0.25"/>
    <row r="2449" s="182" customFormat="1" x14ac:dyDescent="0.25"/>
    <row r="2450" s="182" customFormat="1" x14ac:dyDescent="0.25"/>
    <row r="2451" s="182" customFormat="1" x14ac:dyDescent="0.25"/>
    <row r="2452" s="182" customFormat="1" x14ac:dyDescent="0.25"/>
    <row r="2453" s="182" customFormat="1" x14ac:dyDescent="0.25"/>
    <row r="2454" s="182" customFormat="1" x14ac:dyDescent="0.25"/>
    <row r="2455" s="182" customFormat="1" x14ac:dyDescent="0.25"/>
    <row r="2456" s="182" customFormat="1" x14ac:dyDescent="0.25"/>
    <row r="2457" s="182" customFormat="1" x14ac:dyDescent="0.25"/>
    <row r="2458" s="182" customFormat="1" x14ac:dyDescent="0.25"/>
    <row r="2459" s="182" customFormat="1" x14ac:dyDescent="0.25"/>
    <row r="2460" s="182" customFormat="1" x14ac:dyDescent="0.25"/>
    <row r="2461" s="182" customFormat="1" x14ac:dyDescent="0.25"/>
    <row r="2462" s="182" customFormat="1" x14ac:dyDescent="0.25"/>
    <row r="2463" s="182" customFormat="1" x14ac:dyDescent="0.25"/>
    <row r="2464" s="182" customFormat="1" x14ac:dyDescent="0.25"/>
    <row r="2465" s="182" customFormat="1" x14ac:dyDescent="0.25"/>
    <row r="2466" s="182" customFormat="1" x14ac:dyDescent="0.25"/>
    <row r="2467" s="182" customFormat="1" x14ac:dyDescent="0.25"/>
    <row r="2468" s="182" customFormat="1" x14ac:dyDescent="0.25"/>
    <row r="2469" s="182" customFormat="1" x14ac:dyDescent="0.25"/>
    <row r="2470" s="182" customFormat="1" x14ac:dyDescent="0.25"/>
    <row r="2471" s="182" customFormat="1" x14ac:dyDescent="0.25"/>
    <row r="2472" s="182" customFormat="1" x14ac:dyDescent="0.25"/>
    <row r="2473" s="182" customFormat="1" x14ac:dyDescent="0.25"/>
    <row r="2474" s="182" customFormat="1" x14ac:dyDescent="0.25"/>
    <row r="2475" s="182" customFormat="1" x14ac:dyDescent="0.25"/>
    <row r="2476" s="182" customFormat="1" x14ac:dyDescent="0.25"/>
    <row r="2477" s="182" customFormat="1" x14ac:dyDescent="0.25"/>
    <row r="2478" s="182" customFormat="1" x14ac:dyDescent="0.25"/>
    <row r="2479" s="182" customFormat="1" x14ac:dyDescent="0.25"/>
    <row r="2480" s="182" customFormat="1" x14ac:dyDescent="0.25"/>
    <row r="2481" s="182" customFormat="1" x14ac:dyDescent="0.25"/>
    <row r="2482" s="182" customFormat="1" x14ac:dyDescent="0.25"/>
    <row r="2483" s="182" customFormat="1" x14ac:dyDescent="0.25"/>
    <row r="2484" s="182" customFormat="1" x14ac:dyDescent="0.25"/>
    <row r="2485" s="182" customFormat="1" x14ac:dyDescent="0.25"/>
    <row r="2486" s="182" customFormat="1" x14ac:dyDescent="0.25"/>
    <row r="2487" s="182" customFormat="1" x14ac:dyDescent="0.25"/>
    <row r="2488" s="182" customFormat="1" x14ac:dyDescent="0.25"/>
    <row r="2489" s="182" customFormat="1" x14ac:dyDescent="0.25"/>
    <row r="2490" s="182" customFormat="1" x14ac:dyDescent="0.25"/>
    <row r="2491" s="182" customFormat="1" x14ac:dyDescent="0.25"/>
    <row r="2492" s="182" customFormat="1" x14ac:dyDescent="0.25"/>
    <row r="2493" s="182" customFormat="1" x14ac:dyDescent="0.25"/>
    <row r="2494" s="182" customFormat="1" x14ac:dyDescent="0.25"/>
    <row r="2495" s="182" customFormat="1" x14ac:dyDescent="0.25"/>
    <row r="2496" s="182" customFormat="1" x14ac:dyDescent="0.25"/>
    <row r="2497" s="182" customFormat="1" x14ac:dyDescent="0.25"/>
    <row r="2498" s="182" customFormat="1" x14ac:dyDescent="0.25"/>
    <row r="2499" s="182" customFormat="1" x14ac:dyDescent="0.25"/>
    <row r="2500" s="182" customFormat="1" x14ac:dyDescent="0.25"/>
    <row r="2501" s="182" customFormat="1" x14ac:dyDescent="0.25"/>
    <row r="2502" s="182" customFormat="1" x14ac:dyDescent="0.25"/>
    <row r="2503" s="182" customFormat="1" x14ac:dyDescent="0.25"/>
    <row r="2504" s="182" customFormat="1" x14ac:dyDescent="0.25"/>
    <row r="2505" s="182" customFormat="1" x14ac:dyDescent="0.25"/>
    <row r="2506" s="182" customFormat="1" x14ac:dyDescent="0.25"/>
    <row r="2507" s="182" customFormat="1" x14ac:dyDescent="0.25"/>
    <row r="2508" s="182" customFormat="1" x14ac:dyDescent="0.25"/>
    <row r="2509" s="182" customFormat="1" x14ac:dyDescent="0.25"/>
    <row r="2510" s="182" customFormat="1" x14ac:dyDescent="0.25"/>
    <row r="2511" s="182" customFormat="1" x14ac:dyDescent="0.25"/>
    <row r="2512" s="182" customFormat="1" x14ac:dyDescent="0.25"/>
    <row r="2513" s="182" customFormat="1" x14ac:dyDescent="0.25"/>
    <row r="2514" s="182" customFormat="1" x14ac:dyDescent="0.25"/>
    <row r="2515" s="182" customFormat="1" x14ac:dyDescent="0.25"/>
    <row r="2516" s="182" customFormat="1" x14ac:dyDescent="0.25"/>
    <row r="2517" s="182" customFormat="1" x14ac:dyDescent="0.25"/>
    <row r="2518" s="182" customFormat="1" x14ac:dyDescent="0.25"/>
    <row r="2519" s="182" customFormat="1" x14ac:dyDescent="0.25"/>
    <row r="2520" s="182" customFormat="1" x14ac:dyDescent="0.25"/>
    <row r="2521" s="182" customFormat="1" x14ac:dyDescent="0.25"/>
    <row r="2522" s="182" customFormat="1" x14ac:dyDescent="0.25"/>
    <row r="2523" s="182" customFormat="1" x14ac:dyDescent="0.25"/>
    <row r="2524" s="182" customFormat="1" x14ac:dyDescent="0.25"/>
    <row r="2525" s="182" customFormat="1" x14ac:dyDescent="0.25"/>
    <row r="2526" s="182" customFormat="1" x14ac:dyDescent="0.25"/>
    <row r="2527" s="182" customFormat="1" x14ac:dyDescent="0.25"/>
    <row r="2528" s="182" customFormat="1" x14ac:dyDescent="0.25"/>
    <row r="2529" s="182" customFormat="1" x14ac:dyDescent="0.25"/>
    <row r="2530" s="182" customFormat="1" x14ac:dyDescent="0.25"/>
    <row r="2531" s="182" customFormat="1" x14ac:dyDescent="0.25"/>
    <row r="2532" s="182" customFormat="1" x14ac:dyDescent="0.25"/>
    <row r="2533" s="182" customFormat="1" x14ac:dyDescent="0.25"/>
    <row r="2534" s="182" customFormat="1" x14ac:dyDescent="0.25"/>
    <row r="2535" s="182" customFormat="1" x14ac:dyDescent="0.25"/>
    <row r="2536" s="182" customFormat="1" x14ac:dyDescent="0.25"/>
    <row r="2537" s="182" customFormat="1" x14ac:dyDescent="0.25"/>
    <row r="2538" s="182" customFormat="1" x14ac:dyDescent="0.25"/>
    <row r="2539" s="182" customFormat="1" x14ac:dyDescent="0.25"/>
    <row r="2540" s="182" customFormat="1" x14ac:dyDescent="0.25"/>
    <row r="2541" s="182" customFormat="1" x14ac:dyDescent="0.25"/>
    <row r="2542" s="182" customFormat="1" x14ac:dyDescent="0.25"/>
    <row r="2543" s="182" customFormat="1" x14ac:dyDescent="0.25"/>
    <row r="2544" s="182" customFormat="1" x14ac:dyDescent="0.25"/>
    <row r="2545" s="182" customFormat="1" x14ac:dyDescent="0.25"/>
    <row r="2546" s="182" customFormat="1" x14ac:dyDescent="0.25"/>
    <row r="2547" s="182" customFormat="1" x14ac:dyDescent="0.25"/>
    <row r="2548" s="182" customFormat="1" x14ac:dyDescent="0.25"/>
    <row r="2549" s="182" customFormat="1" x14ac:dyDescent="0.25"/>
    <row r="2550" s="182" customFormat="1" x14ac:dyDescent="0.25"/>
    <row r="2551" s="182" customFormat="1" x14ac:dyDescent="0.25"/>
    <row r="2552" s="182" customFormat="1" x14ac:dyDescent="0.25"/>
    <row r="2553" s="182" customFormat="1" x14ac:dyDescent="0.25"/>
    <row r="2554" s="182" customFormat="1" x14ac:dyDescent="0.25"/>
    <row r="2555" s="182" customFormat="1" x14ac:dyDescent="0.25"/>
    <row r="2556" s="182" customFormat="1" x14ac:dyDescent="0.25"/>
    <row r="2557" s="182" customFormat="1" x14ac:dyDescent="0.25"/>
    <row r="2558" s="182" customFormat="1" x14ac:dyDescent="0.25"/>
    <row r="2559" s="182" customFormat="1" x14ac:dyDescent="0.25"/>
    <row r="2560" s="182" customFormat="1" x14ac:dyDescent="0.25"/>
    <row r="2561" s="182" customFormat="1" x14ac:dyDescent="0.25"/>
    <row r="2562" s="182" customFormat="1" x14ac:dyDescent="0.25"/>
    <row r="2563" s="182" customFormat="1" x14ac:dyDescent="0.25"/>
    <row r="2564" s="182" customFormat="1" x14ac:dyDescent="0.25"/>
    <row r="2565" s="182" customFormat="1" x14ac:dyDescent="0.25"/>
    <row r="2566" s="182" customFormat="1" x14ac:dyDescent="0.25"/>
    <row r="2567" s="182" customFormat="1" x14ac:dyDescent="0.25"/>
    <row r="2568" s="182" customFormat="1" x14ac:dyDescent="0.25"/>
    <row r="2569" s="182" customFormat="1" x14ac:dyDescent="0.25"/>
    <row r="2570" s="182" customFormat="1" x14ac:dyDescent="0.25"/>
    <row r="2571" s="182" customFormat="1" x14ac:dyDescent="0.25"/>
    <row r="2572" s="182" customFormat="1" x14ac:dyDescent="0.25"/>
    <row r="2573" s="182" customFormat="1" x14ac:dyDescent="0.25"/>
    <row r="2574" s="182" customFormat="1" x14ac:dyDescent="0.25"/>
    <row r="2575" s="182" customFormat="1" x14ac:dyDescent="0.25"/>
    <row r="2576" s="182" customFormat="1" x14ac:dyDescent="0.25"/>
    <row r="2577" s="182" customFormat="1" x14ac:dyDescent="0.25"/>
    <row r="2578" s="182" customFormat="1" x14ac:dyDescent="0.25"/>
    <row r="2579" s="182" customFormat="1" x14ac:dyDescent="0.25"/>
    <row r="2580" s="182" customFormat="1" x14ac:dyDescent="0.25"/>
    <row r="2581" s="182" customFormat="1" x14ac:dyDescent="0.25"/>
    <row r="2582" s="182" customFormat="1" x14ac:dyDescent="0.25"/>
    <row r="2583" s="182" customFormat="1" x14ac:dyDescent="0.25"/>
    <row r="2584" s="182" customFormat="1" x14ac:dyDescent="0.25"/>
    <row r="2585" s="182" customFormat="1" x14ac:dyDescent="0.25"/>
    <row r="2586" s="182" customFormat="1" x14ac:dyDescent="0.25"/>
    <row r="2587" s="182" customFormat="1" x14ac:dyDescent="0.25"/>
    <row r="2588" s="182" customFormat="1" x14ac:dyDescent="0.25"/>
    <row r="2589" s="182" customFormat="1" x14ac:dyDescent="0.25"/>
    <row r="2590" s="182" customFormat="1" x14ac:dyDescent="0.25"/>
    <row r="2591" s="182" customFormat="1" x14ac:dyDescent="0.25"/>
    <row r="2592" s="182" customFormat="1" x14ac:dyDescent="0.25"/>
    <row r="2593" s="182" customFormat="1" x14ac:dyDescent="0.25"/>
    <row r="2594" s="182" customFormat="1" x14ac:dyDescent="0.25"/>
    <row r="2595" s="182" customFormat="1" x14ac:dyDescent="0.25"/>
    <row r="2596" s="182" customFormat="1" x14ac:dyDescent="0.25"/>
    <row r="2597" s="182" customFormat="1" x14ac:dyDescent="0.25"/>
    <row r="2598" s="182" customFormat="1" x14ac:dyDescent="0.25"/>
    <row r="2599" s="182" customFormat="1" x14ac:dyDescent="0.25"/>
    <row r="2600" s="182" customFormat="1" x14ac:dyDescent="0.25"/>
    <row r="2601" s="182" customFormat="1" x14ac:dyDescent="0.25"/>
    <row r="2602" s="182" customFormat="1" x14ac:dyDescent="0.25"/>
    <row r="2603" s="182" customFormat="1" x14ac:dyDescent="0.25"/>
    <row r="2604" s="182" customFormat="1" x14ac:dyDescent="0.25"/>
    <row r="2605" s="182" customFormat="1" x14ac:dyDescent="0.25"/>
    <row r="2606" s="182" customFormat="1" x14ac:dyDescent="0.25"/>
    <row r="2607" s="182" customFormat="1" x14ac:dyDescent="0.25"/>
    <row r="2608" s="182" customFormat="1" x14ac:dyDescent="0.25"/>
    <row r="2609" s="182" customFormat="1" x14ac:dyDescent="0.25"/>
    <row r="2610" s="182" customFormat="1" x14ac:dyDescent="0.25"/>
    <row r="2611" s="182" customFormat="1" x14ac:dyDescent="0.25"/>
    <row r="2612" s="182" customFormat="1" x14ac:dyDescent="0.25"/>
    <row r="2613" s="182" customFormat="1" x14ac:dyDescent="0.25"/>
    <row r="2614" s="182" customFormat="1" x14ac:dyDescent="0.25"/>
    <row r="2615" s="182" customFormat="1" x14ac:dyDescent="0.25"/>
    <row r="2616" s="182" customFormat="1" x14ac:dyDescent="0.25"/>
    <row r="2617" s="182" customFormat="1" x14ac:dyDescent="0.25"/>
    <row r="2618" s="182" customFormat="1" x14ac:dyDescent="0.25"/>
    <row r="2619" s="182" customFormat="1" x14ac:dyDescent="0.25"/>
    <row r="2620" s="182" customFormat="1" x14ac:dyDescent="0.25"/>
    <row r="2621" s="182" customFormat="1" x14ac:dyDescent="0.25"/>
    <row r="2622" s="182" customFormat="1" x14ac:dyDescent="0.25"/>
    <row r="2623" s="182" customFormat="1" x14ac:dyDescent="0.25"/>
    <row r="2624" s="182" customFormat="1" x14ac:dyDescent="0.25"/>
    <row r="2625" s="182" customFormat="1" x14ac:dyDescent="0.25"/>
    <row r="2626" s="182" customFormat="1" x14ac:dyDescent="0.25"/>
    <row r="2627" s="182" customFormat="1" x14ac:dyDescent="0.25"/>
    <row r="2628" s="182" customFormat="1" x14ac:dyDescent="0.25"/>
    <row r="2629" s="182" customFormat="1" x14ac:dyDescent="0.25"/>
    <row r="2630" s="182" customFormat="1" x14ac:dyDescent="0.25"/>
    <row r="2631" s="182" customFormat="1" x14ac:dyDescent="0.25"/>
    <row r="2632" s="182" customFormat="1" x14ac:dyDescent="0.25"/>
    <row r="2633" s="182" customFormat="1" x14ac:dyDescent="0.25"/>
    <row r="2634" s="182" customFormat="1" x14ac:dyDescent="0.25"/>
    <row r="2635" s="182" customFormat="1" x14ac:dyDescent="0.25"/>
    <row r="2636" s="182" customFormat="1" x14ac:dyDescent="0.25"/>
    <row r="2637" s="182" customFormat="1" x14ac:dyDescent="0.25"/>
    <row r="2638" s="182" customFormat="1" x14ac:dyDescent="0.25"/>
    <row r="2639" s="182" customFormat="1" x14ac:dyDescent="0.25"/>
    <row r="2640" s="182" customFormat="1" x14ac:dyDescent="0.25"/>
    <row r="2641" s="182" customFormat="1" x14ac:dyDescent="0.25"/>
    <row r="2642" s="182" customFormat="1" x14ac:dyDescent="0.25"/>
    <row r="2643" s="182" customFormat="1" x14ac:dyDescent="0.25"/>
    <row r="2644" s="182" customFormat="1" x14ac:dyDescent="0.25"/>
    <row r="2645" s="182" customFormat="1" x14ac:dyDescent="0.25"/>
    <row r="2646" s="182" customFormat="1" x14ac:dyDescent="0.25"/>
    <row r="2647" s="182" customFormat="1" x14ac:dyDescent="0.25"/>
    <row r="2648" s="182" customFormat="1" x14ac:dyDescent="0.25"/>
    <row r="2649" s="182" customFormat="1" x14ac:dyDescent="0.25"/>
    <row r="2650" s="182" customFormat="1" x14ac:dyDescent="0.25"/>
    <row r="2651" s="182" customFormat="1" x14ac:dyDescent="0.25"/>
    <row r="2652" s="182" customFormat="1" x14ac:dyDescent="0.25"/>
    <row r="2653" s="182" customFormat="1" x14ac:dyDescent="0.25"/>
    <row r="2654" s="182" customFormat="1" x14ac:dyDescent="0.25"/>
    <row r="2655" s="182" customFormat="1" x14ac:dyDescent="0.25"/>
    <row r="2656" s="182" customFormat="1" x14ac:dyDescent="0.25"/>
    <row r="2657" s="182" customFormat="1" x14ac:dyDescent="0.25"/>
    <row r="2658" s="182" customFormat="1" x14ac:dyDescent="0.25"/>
    <row r="2659" s="182" customFormat="1" x14ac:dyDescent="0.25"/>
    <row r="2660" s="182" customFormat="1" x14ac:dyDescent="0.25"/>
    <row r="2661" s="182" customFormat="1" x14ac:dyDescent="0.25"/>
    <row r="2662" s="182" customFormat="1" x14ac:dyDescent="0.25"/>
    <row r="2663" s="182" customFormat="1" x14ac:dyDescent="0.25"/>
    <row r="2664" s="182" customFormat="1" x14ac:dyDescent="0.25"/>
    <row r="2665" s="182" customFormat="1" x14ac:dyDescent="0.25"/>
    <row r="2666" s="182" customFormat="1" x14ac:dyDescent="0.25"/>
    <row r="2667" s="182" customFormat="1" x14ac:dyDescent="0.25"/>
    <row r="2668" s="182" customFormat="1" x14ac:dyDescent="0.25"/>
    <row r="2669" s="182" customFormat="1" x14ac:dyDescent="0.25"/>
    <row r="2670" s="182" customFormat="1" x14ac:dyDescent="0.25"/>
    <row r="2671" s="182" customFormat="1" x14ac:dyDescent="0.25"/>
    <row r="2672" s="182" customFormat="1" x14ac:dyDescent="0.25"/>
    <row r="2673" s="182" customFormat="1" x14ac:dyDescent="0.25"/>
    <row r="2674" s="182" customFormat="1" x14ac:dyDescent="0.25"/>
    <row r="2675" s="182" customFormat="1" x14ac:dyDescent="0.25"/>
    <row r="2676" s="182" customFormat="1" x14ac:dyDescent="0.25"/>
    <row r="2677" s="182" customFormat="1" x14ac:dyDescent="0.25"/>
    <row r="2678" s="182" customFormat="1" x14ac:dyDescent="0.25"/>
    <row r="2679" s="182" customFormat="1" x14ac:dyDescent="0.25"/>
    <row r="2680" s="182" customFormat="1" x14ac:dyDescent="0.25"/>
    <row r="2681" s="182" customFormat="1" x14ac:dyDescent="0.25"/>
    <row r="2682" s="182" customFormat="1" x14ac:dyDescent="0.25"/>
    <row r="2683" s="182" customFormat="1" x14ac:dyDescent="0.25"/>
    <row r="2684" s="182" customFormat="1" x14ac:dyDescent="0.25"/>
    <row r="2685" s="182" customFormat="1" x14ac:dyDescent="0.25"/>
    <row r="2686" s="182" customFormat="1" x14ac:dyDescent="0.25"/>
    <row r="2687" s="182" customFormat="1" x14ac:dyDescent="0.25"/>
    <row r="2688" s="182" customFormat="1" x14ac:dyDescent="0.25"/>
    <row r="2689" s="182" customFormat="1" x14ac:dyDescent="0.25"/>
    <row r="2690" s="182" customFormat="1" x14ac:dyDescent="0.25"/>
    <row r="2691" s="182" customFormat="1" x14ac:dyDescent="0.25"/>
    <row r="2692" s="182" customFormat="1" x14ac:dyDescent="0.25"/>
    <row r="2693" s="182" customFormat="1" x14ac:dyDescent="0.25"/>
    <row r="2694" s="182" customFormat="1" x14ac:dyDescent="0.25"/>
    <row r="2695" s="182" customFormat="1" x14ac:dyDescent="0.25"/>
    <row r="2696" s="182" customFormat="1" x14ac:dyDescent="0.25"/>
    <row r="2697" s="182" customFormat="1" x14ac:dyDescent="0.25"/>
    <row r="2698" s="182" customFormat="1" x14ac:dyDescent="0.25"/>
    <row r="2699" s="182" customFormat="1" x14ac:dyDescent="0.25"/>
    <row r="2700" s="182" customFormat="1" x14ac:dyDescent="0.25"/>
    <row r="2701" s="182" customFormat="1" x14ac:dyDescent="0.25"/>
    <row r="2702" s="182" customFormat="1" x14ac:dyDescent="0.25"/>
    <row r="2703" s="182" customFormat="1" x14ac:dyDescent="0.25"/>
    <row r="2704" s="182" customFormat="1" x14ac:dyDescent="0.25"/>
    <row r="2705" s="182" customFormat="1" x14ac:dyDescent="0.25"/>
    <row r="2706" s="182" customFormat="1" x14ac:dyDescent="0.25"/>
    <row r="2707" s="182" customFormat="1" x14ac:dyDescent="0.25"/>
    <row r="2708" s="182" customFormat="1" x14ac:dyDescent="0.25"/>
    <row r="2709" s="182" customFormat="1" x14ac:dyDescent="0.25"/>
    <row r="2710" s="182" customFormat="1" x14ac:dyDescent="0.25"/>
    <row r="2711" s="182" customFormat="1" x14ac:dyDescent="0.25"/>
    <row r="2712" s="182" customFormat="1" x14ac:dyDescent="0.25"/>
    <row r="2713" s="182" customFormat="1" x14ac:dyDescent="0.25"/>
    <row r="2714" s="182" customFormat="1" x14ac:dyDescent="0.25"/>
    <row r="2715" s="182" customFormat="1" x14ac:dyDescent="0.25"/>
    <row r="2716" s="182" customFormat="1" x14ac:dyDescent="0.25"/>
    <row r="2717" s="182" customFormat="1" x14ac:dyDescent="0.25"/>
    <row r="2718" s="182" customFormat="1" x14ac:dyDescent="0.25"/>
    <row r="2719" s="182" customFormat="1" x14ac:dyDescent="0.25"/>
    <row r="2720" s="182" customFormat="1" x14ac:dyDescent="0.25"/>
    <row r="2721" s="182" customFormat="1" x14ac:dyDescent="0.25"/>
    <row r="2722" s="182" customFormat="1" x14ac:dyDescent="0.25"/>
    <row r="2723" s="182" customFormat="1" x14ac:dyDescent="0.25"/>
    <row r="2724" s="182" customFormat="1" x14ac:dyDescent="0.25"/>
    <row r="2725" s="182" customFormat="1" x14ac:dyDescent="0.25"/>
    <row r="2726" s="182" customFormat="1" x14ac:dyDescent="0.25"/>
    <row r="2727" s="182" customFormat="1" x14ac:dyDescent="0.25"/>
    <row r="2728" s="182" customFormat="1" x14ac:dyDescent="0.25"/>
    <row r="2729" s="182" customFormat="1" x14ac:dyDescent="0.25"/>
    <row r="2730" s="182" customFormat="1" x14ac:dyDescent="0.25"/>
    <row r="2731" s="182" customFormat="1" x14ac:dyDescent="0.25"/>
    <row r="2732" s="182" customFormat="1" x14ac:dyDescent="0.25"/>
    <row r="2733" s="182" customFormat="1" x14ac:dyDescent="0.25"/>
    <row r="2734" s="182" customFormat="1" x14ac:dyDescent="0.25"/>
    <row r="2735" s="182" customFormat="1" x14ac:dyDescent="0.25"/>
    <row r="2736" s="182" customFormat="1" x14ac:dyDescent="0.25"/>
    <row r="2737" s="182" customFormat="1" x14ac:dyDescent="0.25"/>
    <row r="2738" s="182" customFormat="1" x14ac:dyDescent="0.25"/>
    <row r="2739" s="182" customFormat="1" x14ac:dyDescent="0.25"/>
    <row r="2740" s="182" customFormat="1" x14ac:dyDescent="0.25"/>
    <row r="2741" s="182" customFormat="1" x14ac:dyDescent="0.25"/>
    <row r="2742" s="182" customFormat="1" x14ac:dyDescent="0.25"/>
    <row r="2743" s="182" customFormat="1" x14ac:dyDescent="0.25"/>
    <row r="2744" s="182" customFormat="1" x14ac:dyDescent="0.25"/>
    <row r="2745" s="182" customFormat="1" x14ac:dyDescent="0.25"/>
    <row r="2746" s="182" customFormat="1" x14ac:dyDescent="0.25"/>
    <row r="2747" s="182" customFormat="1" x14ac:dyDescent="0.25"/>
    <row r="2748" s="182" customFormat="1" x14ac:dyDescent="0.25"/>
    <row r="2749" s="182" customFormat="1" x14ac:dyDescent="0.25"/>
    <row r="2750" s="182" customFormat="1" x14ac:dyDescent="0.25"/>
    <row r="2751" s="182" customFormat="1" x14ac:dyDescent="0.25"/>
    <row r="2752" s="182" customFormat="1" x14ac:dyDescent="0.25"/>
    <row r="2753" s="182" customFormat="1" x14ac:dyDescent="0.25"/>
    <row r="2754" s="182" customFormat="1" x14ac:dyDescent="0.25"/>
    <row r="2755" s="182" customFormat="1" x14ac:dyDescent="0.25"/>
    <row r="2756" s="182" customFormat="1" x14ac:dyDescent="0.25"/>
    <row r="2757" s="182" customFormat="1" x14ac:dyDescent="0.25"/>
    <row r="2758" s="182" customFormat="1" x14ac:dyDescent="0.25"/>
    <row r="2759" s="182" customFormat="1" x14ac:dyDescent="0.25"/>
    <row r="2760" s="182" customFormat="1" x14ac:dyDescent="0.25"/>
    <row r="2761" s="182" customFormat="1" x14ac:dyDescent="0.25"/>
    <row r="2762" s="182" customFormat="1" x14ac:dyDescent="0.25"/>
    <row r="2763" s="182" customFormat="1" x14ac:dyDescent="0.25"/>
    <row r="2764" s="182" customFormat="1" x14ac:dyDescent="0.25"/>
    <row r="2765" s="182" customFormat="1" x14ac:dyDescent="0.25"/>
    <row r="2766" s="182" customFormat="1" x14ac:dyDescent="0.25"/>
    <row r="2767" s="182" customFormat="1" x14ac:dyDescent="0.25"/>
    <row r="2768" s="182" customFormat="1" x14ac:dyDescent="0.25"/>
    <row r="2769" s="182" customFormat="1" x14ac:dyDescent="0.25"/>
    <row r="2770" s="182" customFormat="1" x14ac:dyDescent="0.25"/>
    <row r="2771" s="182" customFormat="1" x14ac:dyDescent="0.25"/>
    <row r="2772" s="182" customFormat="1" x14ac:dyDescent="0.25"/>
    <row r="2773" s="182" customFormat="1" x14ac:dyDescent="0.25"/>
    <row r="2774" s="182" customFormat="1" x14ac:dyDescent="0.25"/>
    <row r="2775" s="182" customFormat="1" x14ac:dyDescent="0.25"/>
    <row r="2776" s="182" customFormat="1" x14ac:dyDescent="0.25"/>
    <row r="2777" s="182" customFormat="1" x14ac:dyDescent="0.25"/>
    <row r="2778" s="182" customFormat="1" x14ac:dyDescent="0.25"/>
    <row r="2779" s="182" customFormat="1" x14ac:dyDescent="0.25"/>
    <row r="2780" s="182" customFormat="1" x14ac:dyDescent="0.25"/>
    <row r="2781" s="182" customFormat="1" x14ac:dyDescent="0.25"/>
    <row r="2782" s="182" customFormat="1" x14ac:dyDescent="0.25"/>
    <row r="2783" s="182" customFormat="1" x14ac:dyDescent="0.25"/>
    <row r="2784" s="182" customFormat="1" x14ac:dyDescent="0.25"/>
    <row r="2785" s="182" customFormat="1" x14ac:dyDescent="0.25"/>
    <row r="2786" s="182" customFormat="1" x14ac:dyDescent="0.25"/>
    <row r="2787" s="182" customFormat="1" x14ac:dyDescent="0.25"/>
    <row r="2788" s="182" customFormat="1" x14ac:dyDescent="0.25"/>
    <row r="2789" s="182" customFormat="1" x14ac:dyDescent="0.25"/>
    <row r="2790" s="182" customFormat="1" x14ac:dyDescent="0.25"/>
    <row r="2791" s="182" customFormat="1" x14ac:dyDescent="0.25"/>
    <row r="2792" s="182" customFormat="1" x14ac:dyDescent="0.25"/>
    <row r="2793" s="182" customFormat="1" x14ac:dyDescent="0.25"/>
    <row r="2794" s="182" customFormat="1" x14ac:dyDescent="0.25"/>
    <row r="2795" s="182" customFormat="1" x14ac:dyDescent="0.25"/>
    <row r="2796" s="182" customFormat="1" x14ac:dyDescent="0.25"/>
    <row r="2797" s="182" customFormat="1" x14ac:dyDescent="0.25"/>
    <row r="2798" s="182" customFormat="1" x14ac:dyDescent="0.25"/>
    <row r="2799" s="182" customFormat="1" x14ac:dyDescent="0.25"/>
    <row r="2800" s="182" customFormat="1" x14ac:dyDescent="0.25"/>
    <row r="2801" s="182" customFormat="1" x14ac:dyDescent="0.25"/>
    <row r="2802" s="182" customFormat="1" x14ac:dyDescent="0.25"/>
    <row r="2803" s="182" customFormat="1" x14ac:dyDescent="0.25"/>
    <row r="2804" s="182" customFormat="1" x14ac:dyDescent="0.25"/>
    <row r="2805" s="182" customFormat="1" x14ac:dyDescent="0.25"/>
    <row r="2806" s="182" customFormat="1" x14ac:dyDescent="0.25"/>
    <row r="2807" s="182" customFormat="1" x14ac:dyDescent="0.25"/>
    <row r="2808" s="182" customFormat="1" x14ac:dyDescent="0.25"/>
    <row r="2809" s="182" customFormat="1" x14ac:dyDescent="0.25"/>
    <row r="2810" s="182" customFormat="1" x14ac:dyDescent="0.25"/>
    <row r="2811" s="182" customFormat="1" x14ac:dyDescent="0.25"/>
    <row r="2812" s="182" customFormat="1" x14ac:dyDescent="0.25"/>
    <row r="2813" s="182" customFormat="1" x14ac:dyDescent="0.25"/>
    <row r="2814" s="182" customFormat="1" x14ac:dyDescent="0.25"/>
    <row r="2815" s="182" customFormat="1" x14ac:dyDescent="0.25"/>
    <row r="2816" s="182" customFormat="1" x14ac:dyDescent="0.25"/>
    <row r="2817" s="182" customFormat="1" x14ac:dyDescent="0.25"/>
    <row r="2818" s="182" customFormat="1" x14ac:dyDescent="0.25"/>
    <row r="2819" s="182" customFormat="1" x14ac:dyDescent="0.25"/>
    <row r="2820" s="182" customFormat="1" x14ac:dyDescent="0.25"/>
    <row r="2821" s="182" customFormat="1" x14ac:dyDescent="0.25"/>
    <row r="2822" s="182" customFormat="1" x14ac:dyDescent="0.25"/>
    <row r="2823" s="182" customFormat="1" x14ac:dyDescent="0.25"/>
    <row r="2824" s="182" customFormat="1" x14ac:dyDescent="0.25"/>
    <row r="2825" s="182" customFormat="1" x14ac:dyDescent="0.25"/>
    <row r="2826" s="182" customFormat="1" x14ac:dyDescent="0.25"/>
    <row r="2827" s="182" customFormat="1" x14ac:dyDescent="0.25"/>
    <row r="2828" s="182" customFormat="1" x14ac:dyDescent="0.25"/>
    <row r="2829" s="182" customFormat="1" x14ac:dyDescent="0.25"/>
    <row r="2830" s="182" customFormat="1" x14ac:dyDescent="0.25"/>
    <row r="2831" s="182" customFormat="1" x14ac:dyDescent="0.25"/>
    <row r="2832" s="182" customFormat="1" x14ac:dyDescent="0.25"/>
    <row r="2833" s="182" customFormat="1" x14ac:dyDescent="0.25"/>
    <row r="2834" s="182" customFormat="1" x14ac:dyDescent="0.25"/>
    <row r="2835" s="182" customFormat="1" x14ac:dyDescent="0.25"/>
    <row r="2836" s="182" customFormat="1" x14ac:dyDescent="0.25"/>
    <row r="2837" s="182" customFormat="1" x14ac:dyDescent="0.25"/>
    <row r="2838" s="182" customFormat="1" x14ac:dyDescent="0.25"/>
    <row r="2839" s="182" customFormat="1" x14ac:dyDescent="0.25"/>
    <row r="2840" s="182" customFormat="1" x14ac:dyDescent="0.25"/>
    <row r="2841" s="182" customFormat="1" x14ac:dyDescent="0.25"/>
    <row r="2842" s="182" customFormat="1" x14ac:dyDescent="0.25"/>
    <row r="2843" s="182" customFormat="1" x14ac:dyDescent="0.25"/>
    <row r="2844" s="182" customFormat="1" x14ac:dyDescent="0.25"/>
    <row r="2845" s="182" customFormat="1" x14ac:dyDescent="0.25"/>
    <row r="2846" s="182" customFormat="1" x14ac:dyDescent="0.25"/>
    <row r="2847" s="182" customFormat="1" x14ac:dyDescent="0.25"/>
    <row r="2848" s="182" customFormat="1" x14ac:dyDescent="0.25"/>
    <row r="2849" s="182" customFormat="1" x14ac:dyDescent="0.25"/>
    <row r="2850" s="182" customFormat="1" x14ac:dyDescent="0.25"/>
    <row r="2851" s="182" customFormat="1" x14ac:dyDescent="0.25"/>
    <row r="2852" s="182" customFormat="1" x14ac:dyDescent="0.25"/>
    <row r="2853" s="182" customFormat="1" x14ac:dyDescent="0.25"/>
    <row r="2854" s="182" customFormat="1" x14ac:dyDescent="0.25"/>
    <row r="2855" s="182" customFormat="1" x14ac:dyDescent="0.25"/>
    <row r="2856" s="182" customFormat="1" x14ac:dyDescent="0.25"/>
    <row r="2857" s="182" customFormat="1" x14ac:dyDescent="0.25"/>
    <row r="2858" s="182" customFormat="1" x14ac:dyDescent="0.25"/>
    <row r="2859" s="182" customFormat="1" x14ac:dyDescent="0.25"/>
    <row r="2860" s="182" customFormat="1" x14ac:dyDescent="0.25"/>
    <row r="2861" s="182" customFormat="1" x14ac:dyDescent="0.25"/>
    <row r="2862" s="182" customFormat="1" x14ac:dyDescent="0.25"/>
    <row r="2863" s="182" customFormat="1" x14ac:dyDescent="0.25"/>
    <row r="2864" s="182" customFormat="1" x14ac:dyDescent="0.25"/>
    <row r="2865" s="182" customFormat="1" x14ac:dyDescent="0.25"/>
    <row r="2866" s="182" customFormat="1" x14ac:dyDescent="0.25"/>
    <row r="2867" s="182" customFormat="1" x14ac:dyDescent="0.25"/>
    <row r="2868" s="182" customFormat="1" x14ac:dyDescent="0.25"/>
    <row r="2869" s="182" customFormat="1" x14ac:dyDescent="0.25"/>
    <row r="2870" s="182" customFormat="1" x14ac:dyDescent="0.25"/>
    <row r="2871" s="182" customFormat="1" x14ac:dyDescent="0.25"/>
    <row r="2872" s="182" customFormat="1" x14ac:dyDescent="0.25"/>
    <row r="2873" s="182" customFormat="1" x14ac:dyDescent="0.25"/>
    <row r="2874" s="182" customFormat="1" x14ac:dyDescent="0.25"/>
    <row r="2875" s="182" customFormat="1" x14ac:dyDescent="0.25"/>
    <row r="2876" s="182" customFormat="1" x14ac:dyDescent="0.25"/>
    <row r="2877" s="182" customFormat="1" x14ac:dyDescent="0.25"/>
    <row r="2878" s="182" customFormat="1" x14ac:dyDescent="0.25"/>
    <row r="2879" s="182" customFormat="1" x14ac:dyDescent="0.25"/>
    <row r="2880" s="182" customFormat="1" x14ac:dyDescent="0.25"/>
    <row r="2881" s="182" customFormat="1" x14ac:dyDescent="0.25"/>
    <row r="2882" s="182" customFormat="1" x14ac:dyDescent="0.25"/>
    <row r="2883" s="182" customFormat="1" x14ac:dyDescent="0.25"/>
    <row r="2884" s="182" customFormat="1" x14ac:dyDescent="0.25"/>
    <row r="2885" s="182" customFormat="1" x14ac:dyDescent="0.25"/>
    <row r="2886" s="182" customFormat="1" x14ac:dyDescent="0.25"/>
    <row r="2887" s="182" customFormat="1" x14ac:dyDescent="0.25"/>
    <row r="2888" s="182" customFormat="1" x14ac:dyDescent="0.25"/>
    <row r="2889" s="182" customFormat="1" x14ac:dyDescent="0.25"/>
    <row r="2890" s="182" customFormat="1" x14ac:dyDescent="0.25"/>
    <row r="2891" s="182" customFormat="1" x14ac:dyDescent="0.25"/>
    <row r="2892" s="182" customFormat="1" x14ac:dyDescent="0.25"/>
    <row r="2893" s="182" customFormat="1" x14ac:dyDescent="0.25"/>
    <row r="2894" s="182" customFormat="1" x14ac:dyDescent="0.25"/>
    <row r="2895" s="182" customFormat="1" x14ac:dyDescent="0.25"/>
    <row r="2896" s="182" customFormat="1" x14ac:dyDescent="0.25"/>
    <row r="2897" s="182" customFormat="1" x14ac:dyDescent="0.25"/>
    <row r="2898" s="182" customFormat="1" x14ac:dyDescent="0.25"/>
    <row r="2899" s="182" customFormat="1" x14ac:dyDescent="0.25"/>
    <row r="2900" s="182" customFormat="1" x14ac:dyDescent="0.25"/>
    <row r="2901" s="182" customFormat="1" x14ac:dyDescent="0.25"/>
    <row r="2902" s="182" customFormat="1" x14ac:dyDescent="0.25"/>
    <row r="2903" s="182" customFormat="1" x14ac:dyDescent="0.25"/>
    <row r="2904" s="182" customFormat="1" x14ac:dyDescent="0.25"/>
    <row r="2905" s="182" customFormat="1" x14ac:dyDescent="0.25"/>
    <row r="2906" s="182" customFormat="1" x14ac:dyDescent="0.25"/>
    <row r="2907" s="182" customFormat="1" x14ac:dyDescent="0.25"/>
    <row r="2908" s="182" customFormat="1" x14ac:dyDescent="0.25"/>
    <row r="2909" s="182" customFormat="1" x14ac:dyDescent="0.25"/>
    <row r="2910" s="182" customFormat="1" x14ac:dyDescent="0.25"/>
    <row r="2911" s="182" customFormat="1" x14ac:dyDescent="0.25"/>
    <row r="2912" s="182" customFormat="1" x14ac:dyDescent="0.25"/>
    <row r="2913" s="182" customFormat="1" x14ac:dyDescent="0.25"/>
    <row r="2914" s="182" customFormat="1" x14ac:dyDescent="0.25"/>
    <row r="2915" s="182" customFormat="1" x14ac:dyDescent="0.25"/>
    <row r="2916" s="182" customFormat="1" x14ac:dyDescent="0.25"/>
    <row r="2917" s="182" customFormat="1" x14ac:dyDescent="0.25"/>
    <row r="2918" s="182" customFormat="1" x14ac:dyDescent="0.25"/>
    <row r="2919" s="182" customFormat="1" x14ac:dyDescent="0.25"/>
    <row r="2920" s="182" customFormat="1" x14ac:dyDescent="0.25"/>
    <row r="2921" s="182" customFormat="1" x14ac:dyDescent="0.25"/>
    <row r="2922" s="182" customFormat="1" x14ac:dyDescent="0.25"/>
    <row r="2923" s="182" customFormat="1" x14ac:dyDescent="0.25"/>
    <row r="2924" s="182" customFormat="1" x14ac:dyDescent="0.25"/>
    <row r="2925" s="182" customFormat="1" x14ac:dyDescent="0.25"/>
    <row r="2926" s="182" customFormat="1" x14ac:dyDescent="0.25"/>
    <row r="2927" s="182" customFormat="1" x14ac:dyDescent="0.25"/>
    <row r="2928" s="182" customFormat="1" x14ac:dyDescent="0.25"/>
    <row r="2929" s="182" customFormat="1" x14ac:dyDescent="0.25"/>
    <row r="2930" s="182" customFormat="1" x14ac:dyDescent="0.25"/>
    <row r="2931" s="182" customFormat="1" x14ac:dyDescent="0.25"/>
    <row r="2932" s="182" customFormat="1" x14ac:dyDescent="0.25"/>
    <row r="2933" s="182" customFormat="1" x14ac:dyDescent="0.25"/>
    <row r="2934" s="182" customFormat="1" x14ac:dyDescent="0.25"/>
    <row r="2935" s="182" customFormat="1" x14ac:dyDescent="0.25"/>
    <row r="2936" s="182" customFormat="1" x14ac:dyDescent="0.25"/>
    <row r="2937" s="182" customFormat="1" x14ac:dyDescent="0.25"/>
    <row r="2938" s="182" customFormat="1" x14ac:dyDescent="0.25"/>
    <row r="2939" s="182" customFormat="1" x14ac:dyDescent="0.25"/>
    <row r="2940" s="182" customFormat="1" x14ac:dyDescent="0.25"/>
    <row r="2941" s="182" customFormat="1" x14ac:dyDescent="0.25"/>
    <row r="2942" s="182" customFormat="1" x14ac:dyDescent="0.25"/>
    <row r="2943" s="182" customFormat="1" x14ac:dyDescent="0.25"/>
    <row r="2944" s="182" customFormat="1" x14ac:dyDescent="0.25"/>
    <row r="2945" s="182" customFormat="1" x14ac:dyDescent="0.25"/>
    <row r="2946" s="182" customFormat="1" x14ac:dyDescent="0.25"/>
    <row r="2947" s="182" customFormat="1" x14ac:dyDescent="0.25"/>
    <row r="2948" s="182" customFormat="1" x14ac:dyDescent="0.25"/>
    <row r="2949" s="182" customFormat="1" x14ac:dyDescent="0.25"/>
    <row r="2950" s="182" customFormat="1" x14ac:dyDescent="0.25"/>
    <row r="2951" s="182" customFormat="1" x14ac:dyDescent="0.25"/>
    <row r="2952" s="182" customFormat="1" x14ac:dyDescent="0.25"/>
    <row r="2953" s="182" customFormat="1" x14ac:dyDescent="0.25"/>
    <row r="2954" s="182" customFormat="1" x14ac:dyDescent="0.25"/>
    <row r="2955" s="182" customFormat="1" x14ac:dyDescent="0.25"/>
    <row r="2956" s="182" customFormat="1" x14ac:dyDescent="0.25"/>
    <row r="2957" s="182" customFormat="1" x14ac:dyDescent="0.25"/>
    <row r="2958" s="182" customFormat="1" x14ac:dyDescent="0.25"/>
    <row r="2959" s="182" customFormat="1" x14ac:dyDescent="0.25"/>
    <row r="2960" s="182" customFormat="1" x14ac:dyDescent="0.25"/>
    <row r="2961" s="182" customFormat="1" x14ac:dyDescent="0.25"/>
    <row r="2962" s="182" customFormat="1" x14ac:dyDescent="0.25"/>
    <row r="2963" s="182" customFormat="1" x14ac:dyDescent="0.25"/>
    <row r="2964" s="182" customFormat="1" x14ac:dyDescent="0.25"/>
    <row r="2965" s="182" customFormat="1" x14ac:dyDescent="0.25"/>
    <row r="2966" s="182" customFormat="1" x14ac:dyDescent="0.25"/>
    <row r="2967" s="182" customFormat="1" x14ac:dyDescent="0.25"/>
    <row r="2968" s="182" customFormat="1" x14ac:dyDescent="0.25"/>
    <row r="2969" s="182" customFormat="1" x14ac:dyDescent="0.25"/>
    <row r="2970" s="182" customFormat="1" x14ac:dyDescent="0.25"/>
    <row r="2971" s="182" customFormat="1" x14ac:dyDescent="0.25"/>
    <row r="2972" s="182" customFormat="1" x14ac:dyDescent="0.25"/>
    <row r="2973" s="182" customFormat="1" x14ac:dyDescent="0.25"/>
    <row r="2974" s="182" customFormat="1" x14ac:dyDescent="0.25"/>
    <row r="2975" s="182" customFormat="1" x14ac:dyDescent="0.25"/>
    <row r="2976" s="182" customFormat="1" x14ac:dyDescent="0.25"/>
    <row r="2977" s="182" customFormat="1" x14ac:dyDescent="0.25"/>
    <row r="2978" s="182" customFormat="1" x14ac:dyDescent="0.25"/>
    <row r="2979" s="182" customFormat="1" x14ac:dyDescent="0.25"/>
    <row r="2980" s="182" customFormat="1" x14ac:dyDescent="0.25"/>
    <row r="2981" s="182" customFormat="1" x14ac:dyDescent="0.25"/>
    <row r="2982" s="182" customFormat="1" x14ac:dyDescent="0.25"/>
    <row r="2983" s="182" customFormat="1" x14ac:dyDescent="0.25"/>
    <row r="2984" s="182" customFormat="1" x14ac:dyDescent="0.25"/>
    <row r="2985" s="182" customFormat="1" x14ac:dyDescent="0.25"/>
    <row r="2986" s="182" customFormat="1" x14ac:dyDescent="0.25"/>
    <row r="2987" s="182" customFormat="1" x14ac:dyDescent="0.25"/>
    <row r="2988" s="182" customFormat="1" x14ac:dyDescent="0.25"/>
    <row r="2989" s="182" customFormat="1" x14ac:dyDescent="0.25"/>
    <row r="2990" s="182" customFormat="1" x14ac:dyDescent="0.25"/>
    <row r="2991" s="182" customFormat="1" x14ac:dyDescent="0.25"/>
    <row r="2992" s="182" customFormat="1" x14ac:dyDescent="0.25"/>
    <row r="2993" s="182" customFormat="1" x14ac:dyDescent="0.25"/>
    <row r="2994" s="182" customFormat="1" x14ac:dyDescent="0.25"/>
    <row r="2995" s="182" customFormat="1" x14ac:dyDescent="0.25"/>
    <row r="2996" s="182" customFormat="1" x14ac:dyDescent="0.25"/>
    <row r="2997" s="182" customFormat="1" x14ac:dyDescent="0.25"/>
    <row r="2998" s="182" customFormat="1" x14ac:dyDescent="0.25"/>
    <row r="2999" s="182" customFormat="1" x14ac:dyDescent="0.25"/>
    <row r="3000" s="182" customFormat="1" x14ac:dyDescent="0.25"/>
    <row r="3001" s="182" customFormat="1" x14ac:dyDescent="0.25"/>
    <row r="3002" s="182" customFormat="1" x14ac:dyDescent="0.25"/>
    <row r="3003" s="182" customFormat="1" x14ac:dyDescent="0.25"/>
    <row r="3004" s="182" customFormat="1" x14ac:dyDescent="0.25"/>
    <row r="3005" s="182" customFormat="1" x14ac:dyDescent="0.25"/>
    <row r="3006" s="182" customFormat="1" x14ac:dyDescent="0.25"/>
    <row r="3007" s="182" customFormat="1" x14ac:dyDescent="0.25"/>
    <row r="3008" s="182" customFormat="1" x14ac:dyDescent="0.25"/>
    <row r="3009" s="182" customFormat="1" x14ac:dyDescent="0.25"/>
    <row r="3010" s="182" customFormat="1" x14ac:dyDescent="0.25"/>
    <row r="3011" s="182" customFormat="1" x14ac:dyDescent="0.25"/>
    <row r="3012" s="182" customFormat="1" x14ac:dyDescent="0.25"/>
    <row r="3013" s="182" customFormat="1" x14ac:dyDescent="0.25"/>
    <row r="3014" s="182" customFormat="1" x14ac:dyDescent="0.25"/>
    <row r="3015" s="182" customFormat="1" x14ac:dyDescent="0.25"/>
    <row r="3016" s="182" customFormat="1" x14ac:dyDescent="0.25"/>
    <row r="3017" s="182" customFormat="1" x14ac:dyDescent="0.25"/>
    <row r="3018" s="182" customFormat="1" x14ac:dyDescent="0.25"/>
    <row r="3019" s="182" customFormat="1" x14ac:dyDescent="0.25"/>
    <row r="3020" s="182" customFormat="1" x14ac:dyDescent="0.25"/>
    <row r="3021" s="182" customFormat="1" x14ac:dyDescent="0.25"/>
    <row r="3022" s="182" customFormat="1" x14ac:dyDescent="0.25"/>
    <row r="3023" s="182" customFormat="1" x14ac:dyDescent="0.25"/>
    <row r="3024" s="182" customFormat="1" x14ac:dyDescent="0.25"/>
    <row r="3025" s="182" customFormat="1" x14ac:dyDescent="0.25"/>
    <row r="3026" s="182" customFormat="1" x14ac:dyDescent="0.25"/>
    <row r="3027" s="182" customFormat="1" x14ac:dyDescent="0.25"/>
    <row r="3028" s="182" customFormat="1" x14ac:dyDescent="0.25"/>
    <row r="3029" s="182" customFormat="1" x14ac:dyDescent="0.25"/>
    <row r="3030" s="182" customFormat="1" x14ac:dyDescent="0.25"/>
    <row r="3031" s="182" customFormat="1" x14ac:dyDescent="0.25"/>
    <row r="3032" s="182" customFormat="1" x14ac:dyDescent="0.25"/>
    <row r="3033" s="182" customFormat="1" x14ac:dyDescent="0.25"/>
    <row r="3034" s="182" customFormat="1" x14ac:dyDescent="0.25"/>
    <row r="3035" s="182" customFormat="1" x14ac:dyDescent="0.25"/>
    <row r="3036" s="182" customFormat="1" x14ac:dyDescent="0.25"/>
    <row r="3037" s="182" customFormat="1" x14ac:dyDescent="0.25"/>
    <row r="3038" s="182" customFormat="1" x14ac:dyDescent="0.25"/>
    <row r="3039" s="182" customFormat="1" x14ac:dyDescent="0.25"/>
    <row r="3040" s="182" customFormat="1" x14ac:dyDescent="0.25"/>
    <row r="3041" s="182" customFormat="1" x14ac:dyDescent="0.25"/>
    <row r="3042" s="182" customFormat="1" x14ac:dyDescent="0.25"/>
    <row r="3043" s="182" customFormat="1" x14ac:dyDescent="0.25"/>
    <row r="3044" s="182" customFormat="1" x14ac:dyDescent="0.25"/>
    <row r="3045" s="182" customFormat="1" x14ac:dyDescent="0.25"/>
    <row r="3046" s="182" customFormat="1" x14ac:dyDescent="0.25"/>
    <row r="3047" s="182" customFormat="1" x14ac:dyDescent="0.25"/>
    <row r="3048" s="182" customFormat="1" x14ac:dyDescent="0.25"/>
    <row r="3049" s="182" customFormat="1" x14ac:dyDescent="0.25"/>
    <row r="3050" s="182" customFormat="1" x14ac:dyDescent="0.25"/>
    <row r="3051" s="182" customFormat="1" x14ac:dyDescent="0.25"/>
    <row r="3052" s="182" customFormat="1" x14ac:dyDescent="0.25"/>
    <row r="3053" s="182" customFormat="1" x14ac:dyDescent="0.25"/>
    <row r="3054" s="182" customFormat="1" x14ac:dyDescent="0.25"/>
    <row r="3055" s="182" customFormat="1" x14ac:dyDescent="0.25"/>
    <row r="3056" s="182" customFormat="1" x14ac:dyDescent="0.25"/>
    <row r="3057" s="182" customFormat="1" x14ac:dyDescent="0.25"/>
    <row r="3058" s="182" customFormat="1" x14ac:dyDescent="0.25"/>
    <row r="3059" s="182" customFormat="1" x14ac:dyDescent="0.25"/>
    <row r="3060" s="182" customFormat="1" x14ac:dyDescent="0.25"/>
    <row r="3061" s="182" customFormat="1" x14ac:dyDescent="0.25"/>
    <row r="3062" s="182" customFormat="1" x14ac:dyDescent="0.25"/>
    <row r="3063" s="182" customFormat="1" x14ac:dyDescent="0.25"/>
    <row r="3064" s="182" customFormat="1" x14ac:dyDescent="0.25"/>
    <row r="3065" s="182" customFormat="1" x14ac:dyDescent="0.25"/>
    <row r="3066" s="182" customFormat="1" x14ac:dyDescent="0.25"/>
    <row r="3067" s="182" customFormat="1" x14ac:dyDescent="0.25"/>
    <row r="3068" s="182" customFormat="1" x14ac:dyDescent="0.25"/>
    <row r="3069" s="182" customFormat="1" x14ac:dyDescent="0.25"/>
    <row r="3070" s="182" customFormat="1" x14ac:dyDescent="0.25"/>
    <row r="3071" s="182" customFormat="1" x14ac:dyDescent="0.25"/>
    <row r="3072" s="182" customFormat="1" x14ac:dyDescent="0.25"/>
    <row r="3073" s="182" customFormat="1" x14ac:dyDescent="0.25"/>
    <row r="3074" s="182" customFormat="1" x14ac:dyDescent="0.25"/>
    <row r="3075" s="182" customFormat="1" x14ac:dyDescent="0.25"/>
    <row r="3076" s="182" customFormat="1" x14ac:dyDescent="0.25"/>
    <row r="3077" s="182" customFormat="1" x14ac:dyDescent="0.25"/>
    <row r="3078" s="182" customFormat="1" x14ac:dyDescent="0.25"/>
    <row r="3079" s="182" customFormat="1" x14ac:dyDescent="0.25"/>
    <row r="3080" s="182" customFormat="1" x14ac:dyDescent="0.25"/>
    <row r="3081" s="182" customFormat="1" x14ac:dyDescent="0.25"/>
    <row r="3082" s="182" customFormat="1" x14ac:dyDescent="0.25"/>
    <row r="3083" s="182" customFormat="1" x14ac:dyDescent="0.25"/>
    <row r="3084" s="182" customFormat="1" x14ac:dyDescent="0.25"/>
    <row r="3085" s="182" customFormat="1" x14ac:dyDescent="0.25"/>
    <row r="3086" s="182" customFormat="1" x14ac:dyDescent="0.25"/>
    <row r="3087" s="182" customFormat="1" x14ac:dyDescent="0.25"/>
    <row r="3088" s="182" customFormat="1" x14ac:dyDescent="0.25"/>
    <row r="3089" s="182" customFormat="1" x14ac:dyDescent="0.25"/>
    <row r="3090" s="182" customFormat="1" x14ac:dyDescent="0.25"/>
    <row r="3091" s="182" customFormat="1" x14ac:dyDescent="0.25"/>
    <row r="3092" s="182" customFormat="1" x14ac:dyDescent="0.25"/>
    <row r="3093" s="182" customFormat="1" x14ac:dyDescent="0.25"/>
    <row r="3094" s="182" customFormat="1" x14ac:dyDescent="0.25"/>
    <row r="3095" s="182" customFormat="1" x14ac:dyDescent="0.25"/>
    <row r="3096" s="182" customFormat="1" x14ac:dyDescent="0.25"/>
    <row r="3097" s="182" customFormat="1" x14ac:dyDescent="0.25"/>
    <row r="3098" s="182" customFormat="1" x14ac:dyDescent="0.25"/>
    <row r="3099" s="182" customFormat="1" x14ac:dyDescent="0.25"/>
    <row r="3100" s="182" customFormat="1" x14ac:dyDescent="0.25"/>
    <row r="3101" s="182" customFormat="1" x14ac:dyDescent="0.25"/>
    <row r="3102" s="182" customFormat="1" x14ac:dyDescent="0.25"/>
    <row r="3103" s="182" customFormat="1" x14ac:dyDescent="0.25"/>
    <row r="3104" s="182" customFormat="1" x14ac:dyDescent="0.25"/>
    <row r="3105" s="182" customFormat="1" x14ac:dyDescent="0.25"/>
    <row r="3106" s="182" customFormat="1" x14ac:dyDescent="0.25"/>
    <row r="3107" s="182" customFormat="1" x14ac:dyDescent="0.25"/>
    <row r="3108" s="182" customFormat="1" x14ac:dyDescent="0.25"/>
    <row r="3109" s="182" customFormat="1" x14ac:dyDescent="0.25"/>
    <row r="3110" s="182" customFormat="1" x14ac:dyDescent="0.25"/>
    <row r="3111" s="182" customFormat="1" x14ac:dyDescent="0.25"/>
    <row r="3112" s="182" customFormat="1" x14ac:dyDescent="0.25"/>
    <row r="3113" s="182" customFormat="1" x14ac:dyDescent="0.25"/>
    <row r="3114" s="182" customFormat="1" x14ac:dyDescent="0.25"/>
    <row r="3115" s="182" customFormat="1" x14ac:dyDescent="0.25"/>
    <row r="3116" s="182" customFormat="1" x14ac:dyDescent="0.25"/>
    <row r="3117" s="182" customFormat="1" x14ac:dyDescent="0.25"/>
    <row r="3118" s="182" customFormat="1" x14ac:dyDescent="0.25"/>
    <row r="3119" s="182" customFormat="1" x14ac:dyDescent="0.25"/>
    <row r="3120" s="182" customFormat="1" x14ac:dyDescent="0.25"/>
    <row r="3121" s="182" customFormat="1" x14ac:dyDescent="0.25"/>
    <row r="3122" s="182" customFormat="1" x14ac:dyDescent="0.25"/>
    <row r="3123" s="182" customFormat="1" x14ac:dyDescent="0.25"/>
    <row r="3124" s="182" customFormat="1" x14ac:dyDescent="0.25"/>
    <row r="3125" s="182" customFormat="1" x14ac:dyDescent="0.25"/>
    <row r="3126" s="182" customFormat="1" x14ac:dyDescent="0.25"/>
    <row r="3127" s="182" customFormat="1" x14ac:dyDescent="0.25"/>
    <row r="3128" s="182" customFormat="1" x14ac:dyDescent="0.25"/>
    <row r="3129" s="182" customFormat="1" x14ac:dyDescent="0.25"/>
    <row r="3130" s="182" customFormat="1" x14ac:dyDescent="0.25"/>
    <row r="3131" s="182" customFormat="1" x14ac:dyDescent="0.25"/>
    <row r="3132" s="182" customFormat="1" x14ac:dyDescent="0.25"/>
    <row r="3133" s="182" customFormat="1" x14ac:dyDescent="0.25"/>
    <row r="3134" s="182" customFormat="1" x14ac:dyDescent="0.25"/>
    <row r="3135" s="182" customFormat="1" x14ac:dyDescent="0.25"/>
    <row r="3136" s="182" customFormat="1" x14ac:dyDescent="0.25"/>
    <row r="3137" s="182" customFormat="1" x14ac:dyDescent="0.25"/>
    <row r="3138" s="182" customFormat="1" x14ac:dyDescent="0.25"/>
    <row r="3139" s="182" customFormat="1" x14ac:dyDescent="0.25"/>
    <row r="3140" s="182" customFormat="1" x14ac:dyDescent="0.25"/>
    <row r="3141" s="182" customFormat="1" x14ac:dyDescent="0.25"/>
    <row r="3142" s="182" customFormat="1" x14ac:dyDescent="0.25"/>
    <row r="3143" s="182" customFormat="1" x14ac:dyDescent="0.25"/>
    <row r="3144" s="182" customFormat="1" x14ac:dyDescent="0.25"/>
    <row r="3145" s="182" customFormat="1" x14ac:dyDescent="0.25"/>
    <row r="3146" s="182" customFormat="1" x14ac:dyDescent="0.25"/>
    <row r="3147" s="182" customFormat="1" x14ac:dyDescent="0.25"/>
    <row r="3148" s="182" customFormat="1" x14ac:dyDescent="0.25"/>
    <row r="3149" s="182" customFormat="1" x14ac:dyDescent="0.25"/>
    <row r="3150" s="182" customFormat="1" x14ac:dyDescent="0.25"/>
    <row r="3151" s="182" customFormat="1" x14ac:dyDescent="0.25"/>
    <row r="3152" s="182" customFormat="1" x14ac:dyDescent="0.25"/>
    <row r="3153" s="182" customFormat="1" x14ac:dyDescent="0.25"/>
    <row r="3154" s="182" customFormat="1" x14ac:dyDescent="0.25"/>
    <row r="3155" s="182" customFormat="1" x14ac:dyDescent="0.25"/>
    <row r="3156" s="182" customFormat="1" x14ac:dyDescent="0.25"/>
    <row r="3157" s="182" customFormat="1" x14ac:dyDescent="0.25"/>
    <row r="3158" s="182" customFormat="1" x14ac:dyDescent="0.25"/>
    <row r="3159" s="182" customFormat="1" x14ac:dyDescent="0.25"/>
    <row r="3160" s="182" customFormat="1" x14ac:dyDescent="0.25"/>
    <row r="3161" s="182" customFormat="1" x14ac:dyDescent="0.25"/>
    <row r="3162" s="182" customFormat="1" x14ac:dyDescent="0.25"/>
    <row r="3163" s="182" customFormat="1" x14ac:dyDescent="0.25"/>
    <row r="3164" s="182" customFormat="1" x14ac:dyDescent="0.25"/>
    <row r="3165" s="182" customFormat="1" x14ac:dyDescent="0.25"/>
    <row r="3166" s="182" customFormat="1" x14ac:dyDescent="0.25"/>
    <row r="3167" s="182" customFormat="1" x14ac:dyDescent="0.25"/>
    <row r="3168" s="182" customFormat="1" x14ac:dyDescent="0.25"/>
    <row r="3169" s="182" customFormat="1" x14ac:dyDescent="0.25"/>
    <row r="3170" s="182" customFormat="1" x14ac:dyDescent="0.25"/>
    <row r="3171" s="182" customFormat="1" x14ac:dyDescent="0.25"/>
    <row r="3172" s="182" customFormat="1" x14ac:dyDescent="0.25"/>
    <row r="3173" s="182" customFormat="1" x14ac:dyDescent="0.25"/>
    <row r="3174" s="182" customFormat="1" x14ac:dyDescent="0.25"/>
    <row r="3175" s="182" customFormat="1" x14ac:dyDescent="0.25"/>
    <row r="3176" s="182" customFormat="1" x14ac:dyDescent="0.25"/>
    <row r="3177" s="182" customFormat="1" x14ac:dyDescent="0.25"/>
    <row r="3178" s="182" customFormat="1" x14ac:dyDescent="0.25"/>
    <row r="3179" s="182" customFormat="1" x14ac:dyDescent="0.25"/>
    <row r="3180" s="182" customFormat="1" x14ac:dyDescent="0.25"/>
    <row r="3181" s="182" customFormat="1" x14ac:dyDescent="0.25"/>
    <row r="3182" s="182" customFormat="1" x14ac:dyDescent="0.25"/>
    <row r="3183" s="182" customFormat="1" x14ac:dyDescent="0.25"/>
    <row r="3184" s="182" customFormat="1" x14ac:dyDescent="0.25"/>
    <row r="3185" s="182" customFormat="1" x14ac:dyDescent="0.25"/>
    <row r="3186" s="182" customFormat="1" x14ac:dyDescent="0.25"/>
    <row r="3187" s="182" customFormat="1" x14ac:dyDescent="0.25"/>
    <row r="3188" s="182" customFormat="1" x14ac:dyDescent="0.25"/>
    <row r="3189" s="182" customFormat="1" x14ac:dyDescent="0.25"/>
    <row r="3190" s="182" customFormat="1" x14ac:dyDescent="0.25"/>
    <row r="3191" s="182" customFormat="1" x14ac:dyDescent="0.25"/>
    <row r="3192" s="182" customFormat="1" x14ac:dyDescent="0.25"/>
    <row r="3193" s="182" customFormat="1" x14ac:dyDescent="0.25"/>
    <row r="3194" s="182" customFormat="1" x14ac:dyDescent="0.25"/>
    <row r="3195" s="182" customFormat="1" x14ac:dyDescent="0.25"/>
    <row r="3196" s="182" customFormat="1" x14ac:dyDescent="0.25"/>
    <row r="3197" s="182" customFormat="1" x14ac:dyDescent="0.25"/>
    <row r="3198" s="182" customFormat="1" x14ac:dyDescent="0.25"/>
    <row r="3199" s="182" customFormat="1" x14ac:dyDescent="0.25"/>
    <row r="3200" s="182" customFormat="1" x14ac:dyDescent="0.25"/>
    <row r="3201" s="182" customFormat="1" x14ac:dyDescent="0.25"/>
    <row r="3202" s="182" customFormat="1" x14ac:dyDescent="0.25"/>
    <row r="3203" s="182" customFormat="1" x14ac:dyDescent="0.25"/>
    <row r="3204" s="182" customFormat="1" x14ac:dyDescent="0.25"/>
    <row r="3205" s="182" customFormat="1" x14ac:dyDescent="0.25"/>
    <row r="3206" s="182" customFormat="1" x14ac:dyDescent="0.25"/>
    <row r="3207" s="182" customFormat="1" x14ac:dyDescent="0.25"/>
    <row r="3208" s="182" customFormat="1" x14ac:dyDescent="0.25"/>
    <row r="3209" s="182" customFormat="1" x14ac:dyDescent="0.25"/>
    <row r="3210" s="182" customFormat="1" x14ac:dyDescent="0.25"/>
    <row r="3211" s="182" customFormat="1" x14ac:dyDescent="0.25"/>
    <row r="3212" s="182" customFormat="1" x14ac:dyDescent="0.25"/>
    <row r="3213" s="182" customFormat="1" x14ac:dyDescent="0.25"/>
    <row r="3214" s="182" customFormat="1" x14ac:dyDescent="0.25"/>
    <row r="3215" s="182" customFormat="1" x14ac:dyDescent="0.25"/>
    <row r="3216" s="182" customFormat="1" x14ac:dyDescent="0.25"/>
    <row r="3217" s="182" customFormat="1" x14ac:dyDescent="0.25"/>
    <row r="3218" s="182" customFormat="1" x14ac:dyDescent="0.25"/>
    <row r="3219" s="182" customFormat="1" x14ac:dyDescent="0.25"/>
    <row r="3220" s="182" customFormat="1" x14ac:dyDescent="0.25"/>
    <row r="3221" s="182" customFormat="1" x14ac:dyDescent="0.25"/>
    <row r="3222" s="182" customFormat="1" x14ac:dyDescent="0.25"/>
    <row r="3223" s="182" customFormat="1" x14ac:dyDescent="0.25"/>
    <row r="3224" s="182" customFormat="1" x14ac:dyDescent="0.25"/>
    <row r="3225" s="182" customFormat="1" x14ac:dyDescent="0.25"/>
    <row r="3226" s="182" customFormat="1" x14ac:dyDescent="0.25"/>
    <row r="3227" s="182" customFormat="1" x14ac:dyDescent="0.25"/>
    <row r="3228" s="182" customFormat="1" x14ac:dyDescent="0.25"/>
    <row r="3229" s="182" customFormat="1" x14ac:dyDescent="0.25"/>
    <row r="3230" s="182" customFormat="1" x14ac:dyDescent="0.25"/>
    <row r="3231" s="182" customFormat="1" x14ac:dyDescent="0.25"/>
    <row r="3232" s="182" customFormat="1" x14ac:dyDescent="0.25"/>
    <row r="3233" s="182" customFormat="1" x14ac:dyDescent="0.25"/>
    <row r="3234" s="182" customFormat="1" x14ac:dyDescent="0.25"/>
    <row r="3235" s="182" customFormat="1" x14ac:dyDescent="0.25"/>
    <row r="3236" s="182" customFormat="1" x14ac:dyDescent="0.25"/>
    <row r="3237" s="182" customFormat="1" x14ac:dyDescent="0.25"/>
    <row r="3238" s="182" customFormat="1" x14ac:dyDescent="0.25"/>
    <row r="3239" s="182" customFormat="1" x14ac:dyDescent="0.25"/>
    <row r="3240" s="182" customFormat="1" x14ac:dyDescent="0.25"/>
    <row r="3241" s="182" customFormat="1" x14ac:dyDescent="0.25"/>
    <row r="3242" s="182" customFormat="1" x14ac:dyDescent="0.25"/>
    <row r="3243" s="182" customFormat="1" x14ac:dyDescent="0.25"/>
    <row r="3244" s="182" customFormat="1" x14ac:dyDescent="0.25"/>
    <row r="3245" s="182" customFormat="1" x14ac:dyDescent="0.25"/>
    <row r="3246" s="182" customFormat="1" x14ac:dyDescent="0.25"/>
    <row r="3247" s="182" customFormat="1" x14ac:dyDescent="0.25"/>
    <row r="3248" s="182" customFormat="1" x14ac:dyDescent="0.25"/>
    <row r="3249" s="182" customFormat="1" x14ac:dyDescent="0.25"/>
    <row r="3250" s="182" customFormat="1" x14ac:dyDescent="0.25"/>
    <row r="3251" s="182" customFormat="1" x14ac:dyDescent="0.25"/>
    <row r="3252" s="182" customFormat="1" x14ac:dyDescent="0.25"/>
    <row r="3253" s="182" customFormat="1" x14ac:dyDescent="0.25"/>
    <row r="3254" s="182" customFormat="1" x14ac:dyDescent="0.25"/>
    <row r="3255" s="182" customFormat="1" x14ac:dyDescent="0.25"/>
    <row r="3256" s="182" customFormat="1" x14ac:dyDescent="0.25"/>
    <row r="3257" s="182" customFormat="1" x14ac:dyDescent="0.25"/>
    <row r="3258" s="182" customFormat="1" x14ac:dyDescent="0.25"/>
    <row r="3259" s="182" customFormat="1" x14ac:dyDescent="0.25"/>
    <row r="3260" s="182" customFormat="1" x14ac:dyDescent="0.25"/>
    <row r="3261" s="182" customFormat="1" x14ac:dyDescent="0.25"/>
    <row r="3262" s="182" customFormat="1" x14ac:dyDescent="0.25"/>
    <row r="3263" s="182" customFormat="1" x14ac:dyDescent="0.25"/>
    <row r="3264" s="182" customFormat="1" x14ac:dyDescent="0.25"/>
    <row r="3265" s="182" customFormat="1" x14ac:dyDescent="0.25"/>
    <row r="3266" s="182" customFormat="1" x14ac:dyDescent="0.25"/>
    <row r="3267" s="182" customFormat="1" x14ac:dyDescent="0.25"/>
    <row r="3268" s="182" customFormat="1" x14ac:dyDescent="0.25"/>
    <row r="3269" s="182" customFormat="1" x14ac:dyDescent="0.25"/>
    <row r="3270" s="182" customFormat="1" x14ac:dyDescent="0.25"/>
    <row r="3271" s="182" customFormat="1" x14ac:dyDescent="0.25"/>
    <row r="3272" s="182" customFormat="1" x14ac:dyDescent="0.25"/>
    <row r="3273" s="182" customFormat="1" x14ac:dyDescent="0.25"/>
    <row r="3274" s="182" customFormat="1" x14ac:dyDescent="0.25"/>
    <row r="3275" s="182" customFormat="1" x14ac:dyDescent="0.25"/>
    <row r="3276" s="182" customFormat="1" x14ac:dyDescent="0.25"/>
    <row r="3277" s="182" customFormat="1" x14ac:dyDescent="0.25"/>
    <row r="3278" s="182" customFormat="1" x14ac:dyDescent="0.25"/>
    <row r="3279" s="182" customFormat="1" x14ac:dyDescent="0.25"/>
    <row r="3280" s="182" customFormat="1" x14ac:dyDescent="0.25"/>
    <row r="3281" s="182" customFormat="1" x14ac:dyDescent="0.25"/>
    <row r="3282" s="182" customFormat="1" x14ac:dyDescent="0.25"/>
    <row r="3283" s="182" customFormat="1" x14ac:dyDescent="0.25"/>
    <row r="3284" s="182" customFormat="1" x14ac:dyDescent="0.25"/>
    <row r="3285" s="182" customFormat="1" x14ac:dyDescent="0.25"/>
    <row r="3286" s="182" customFormat="1" x14ac:dyDescent="0.25"/>
    <row r="3287" s="182" customFormat="1" x14ac:dyDescent="0.25"/>
    <row r="3288" s="182" customFormat="1" x14ac:dyDescent="0.25"/>
    <row r="3289" s="182" customFormat="1" x14ac:dyDescent="0.25"/>
    <row r="3290" s="182" customFormat="1" x14ac:dyDescent="0.25"/>
    <row r="3291" s="182" customFormat="1" x14ac:dyDescent="0.25"/>
    <row r="3292" s="182" customFormat="1" x14ac:dyDescent="0.25"/>
    <row r="3293" s="182" customFormat="1" x14ac:dyDescent="0.25"/>
    <row r="3294" s="182" customFormat="1" x14ac:dyDescent="0.25"/>
    <row r="3295" s="182" customFormat="1" x14ac:dyDescent="0.25"/>
    <row r="3296" s="182" customFormat="1" x14ac:dyDescent="0.25"/>
    <row r="3297" s="182" customFormat="1" x14ac:dyDescent="0.25"/>
    <row r="3298" s="182" customFormat="1" x14ac:dyDescent="0.25"/>
    <row r="3299" s="182" customFormat="1" x14ac:dyDescent="0.25"/>
    <row r="3300" s="182" customFormat="1" x14ac:dyDescent="0.25"/>
    <row r="3301" s="182" customFormat="1" x14ac:dyDescent="0.25"/>
    <row r="3302" s="182" customFormat="1" x14ac:dyDescent="0.25"/>
    <row r="3303" s="182" customFormat="1" x14ac:dyDescent="0.25"/>
    <row r="3304" s="182" customFormat="1" x14ac:dyDescent="0.25"/>
    <row r="3305" s="182" customFormat="1" x14ac:dyDescent="0.25"/>
    <row r="3306" s="182" customFormat="1" x14ac:dyDescent="0.25"/>
    <row r="3307" s="182" customFormat="1" x14ac:dyDescent="0.25"/>
    <row r="3308" s="182" customFormat="1" x14ac:dyDescent="0.25"/>
    <row r="3309" s="182" customFormat="1" x14ac:dyDescent="0.25"/>
    <row r="3310" s="182" customFormat="1" x14ac:dyDescent="0.25"/>
    <row r="3311" s="182" customFormat="1" x14ac:dyDescent="0.25"/>
    <row r="3312" s="182" customFormat="1" x14ac:dyDescent="0.25"/>
    <row r="3313" s="182" customFormat="1" x14ac:dyDescent="0.25"/>
    <row r="3314" s="182" customFormat="1" x14ac:dyDescent="0.25"/>
    <row r="3315" s="182" customFormat="1" x14ac:dyDescent="0.25"/>
    <row r="3316" s="182" customFormat="1" x14ac:dyDescent="0.25"/>
    <row r="3317" s="182" customFormat="1" x14ac:dyDescent="0.25"/>
    <row r="3318" s="182" customFormat="1" x14ac:dyDescent="0.25"/>
    <row r="3319" s="182" customFormat="1" x14ac:dyDescent="0.25"/>
    <row r="3320" s="182" customFormat="1" x14ac:dyDescent="0.25"/>
    <row r="3321" s="182" customFormat="1" x14ac:dyDescent="0.25"/>
    <row r="3322" s="182" customFormat="1" x14ac:dyDescent="0.25"/>
    <row r="3323" s="182" customFormat="1" x14ac:dyDescent="0.25"/>
    <row r="3324" s="182" customFormat="1" x14ac:dyDescent="0.25"/>
    <row r="3325" s="182" customFormat="1" x14ac:dyDescent="0.25"/>
    <row r="3326" s="182" customFormat="1" x14ac:dyDescent="0.25"/>
    <row r="3327" s="182" customFormat="1" x14ac:dyDescent="0.25"/>
    <row r="3328" s="182" customFormat="1" x14ac:dyDescent="0.25"/>
    <row r="3329" s="182" customFormat="1" x14ac:dyDescent="0.25"/>
    <row r="3330" s="182" customFormat="1" x14ac:dyDescent="0.25"/>
    <row r="3331" s="182" customFormat="1" x14ac:dyDescent="0.25"/>
    <row r="3332" s="182" customFormat="1" x14ac:dyDescent="0.25"/>
    <row r="3333" s="182" customFormat="1" x14ac:dyDescent="0.25"/>
    <row r="3334" s="182" customFormat="1" x14ac:dyDescent="0.25"/>
    <row r="3335" s="182" customFormat="1" x14ac:dyDescent="0.25"/>
    <row r="3336" s="182" customFormat="1" x14ac:dyDescent="0.25"/>
    <row r="3337" s="182" customFormat="1" x14ac:dyDescent="0.25"/>
    <row r="3338" s="182" customFormat="1" x14ac:dyDescent="0.25"/>
    <row r="3339" s="182" customFormat="1" x14ac:dyDescent="0.25"/>
    <row r="3340" s="182" customFormat="1" x14ac:dyDescent="0.25"/>
    <row r="3341" s="182" customFormat="1" x14ac:dyDescent="0.25"/>
    <row r="3342" s="182" customFormat="1" x14ac:dyDescent="0.25"/>
    <row r="3343" s="182" customFormat="1" x14ac:dyDescent="0.25"/>
    <row r="3344" s="182" customFormat="1" x14ac:dyDescent="0.25"/>
    <row r="3345" s="182" customFormat="1" x14ac:dyDescent="0.25"/>
    <row r="3346" s="182" customFormat="1" x14ac:dyDescent="0.25"/>
    <row r="3347" s="182" customFormat="1" x14ac:dyDescent="0.25"/>
    <row r="3348" s="182" customFormat="1" x14ac:dyDescent="0.25"/>
    <row r="3349" s="182" customFormat="1" x14ac:dyDescent="0.25"/>
    <row r="3350" s="182" customFormat="1" x14ac:dyDescent="0.25"/>
    <row r="3351" s="182" customFormat="1" x14ac:dyDescent="0.25"/>
    <row r="3352" s="182" customFormat="1" x14ac:dyDescent="0.25"/>
    <row r="3353" s="182" customFormat="1" x14ac:dyDescent="0.25"/>
    <row r="3354" s="182" customFormat="1" x14ac:dyDescent="0.25"/>
    <row r="3355" s="182" customFormat="1" x14ac:dyDescent="0.25"/>
    <row r="3356" s="182" customFormat="1" x14ac:dyDescent="0.25"/>
    <row r="3357" s="182" customFormat="1" x14ac:dyDescent="0.25"/>
    <row r="3358" s="182" customFormat="1" x14ac:dyDescent="0.25"/>
    <row r="3359" s="182" customFormat="1" x14ac:dyDescent="0.25"/>
    <row r="3360" s="182" customFormat="1" x14ac:dyDescent="0.25"/>
    <row r="3361" s="182" customFormat="1" x14ac:dyDescent="0.25"/>
    <row r="3362" s="182" customFormat="1" x14ac:dyDescent="0.25"/>
    <row r="3363" s="182" customFormat="1" x14ac:dyDescent="0.25"/>
    <row r="3364" s="182" customFormat="1" x14ac:dyDescent="0.25"/>
    <row r="3365" s="182" customFormat="1" x14ac:dyDescent="0.25"/>
    <row r="3366" s="182" customFormat="1" x14ac:dyDescent="0.25"/>
    <row r="3367" s="182" customFormat="1" x14ac:dyDescent="0.25"/>
    <row r="3368" s="182" customFormat="1" x14ac:dyDescent="0.25"/>
    <row r="3369" s="182" customFormat="1" x14ac:dyDescent="0.25"/>
    <row r="3370" s="182" customFormat="1" x14ac:dyDescent="0.25"/>
    <row r="3371" s="182" customFormat="1" x14ac:dyDescent="0.25"/>
    <row r="3372" s="182" customFormat="1" x14ac:dyDescent="0.25"/>
    <row r="3373" s="182" customFormat="1" x14ac:dyDescent="0.25"/>
    <row r="3374" s="182" customFormat="1" x14ac:dyDescent="0.25"/>
    <row r="3375" s="182" customFormat="1" x14ac:dyDescent="0.25"/>
    <row r="3376" s="182" customFormat="1" x14ac:dyDescent="0.25"/>
    <row r="3377" s="182" customFormat="1" x14ac:dyDescent="0.25"/>
    <row r="3378" s="182" customFormat="1" x14ac:dyDescent="0.25"/>
    <row r="3379" s="182" customFormat="1" x14ac:dyDescent="0.25"/>
    <row r="3380" s="182" customFormat="1" x14ac:dyDescent="0.25"/>
    <row r="3381" s="182" customFormat="1" x14ac:dyDescent="0.25"/>
    <row r="3382" s="182" customFormat="1" x14ac:dyDescent="0.25"/>
    <row r="3383" s="182" customFormat="1" x14ac:dyDescent="0.25"/>
    <row r="3384" s="182" customFormat="1" x14ac:dyDescent="0.25"/>
    <row r="3385" s="182" customFormat="1" x14ac:dyDescent="0.25"/>
    <row r="3386" s="182" customFormat="1" x14ac:dyDescent="0.25"/>
    <row r="3387" s="182" customFormat="1" x14ac:dyDescent="0.25"/>
    <row r="3388" s="182" customFormat="1" x14ac:dyDescent="0.25"/>
    <row r="3389" s="182" customFormat="1" x14ac:dyDescent="0.25"/>
    <row r="3390" s="182" customFormat="1" x14ac:dyDescent="0.25"/>
    <row r="3391" s="182" customFormat="1" x14ac:dyDescent="0.25"/>
    <row r="3392" s="182" customFormat="1" x14ac:dyDescent="0.25"/>
    <row r="3393" s="182" customFormat="1" x14ac:dyDescent="0.25"/>
    <row r="3394" s="182" customFormat="1" x14ac:dyDescent="0.25"/>
    <row r="3395" s="182" customFormat="1" x14ac:dyDescent="0.25"/>
    <row r="3396" s="182" customFormat="1" x14ac:dyDescent="0.25"/>
    <row r="3397" s="182" customFormat="1" x14ac:dyDescent="0.25"/>
    <row r="3398" s="182" customFormat="1" x14ac:dyDescent="0.25"/>
    <row r="3399" s="182" customFormat="1" x14ac:dyDescent="0.25"/>
    <row r="3400" s="182" customFormat="1" x14ac:dyDescent="0.25"/>
    <row r="3401" s="182" customFormat="1" x14ac:dyDescent="0.25"/>
    <row r="3402" s="182" customFormat="1" x14ac:dyDescent="0.25"/>
    <row r="3403" s="182" customFormat="1" x14ac:dyDescent="0.25"/>
    <row r="3404" s="182" customFormat="1" x14ac:dyDescent="0.25"/>
    <row r="3405" s="182" customFormat="1" x14ac:dyDescent="0.25"/>
    <row r="3406" s="182" customFormat="1" x14ac:dyDescent="0.25"/>
    <row r="3407" s="182" customFormat="1" x14ac:dyDescent="0.25"/>
    <row r="3408" s="182" customFormat="1" x14ac:dyDescent="0.25"/>
    <row r="3409" s="182" customFormat="1" x14ac:dyDescent="0.25"/>
    <row r="3410" s="182" customFormat="1" x14ac:dyDescent="0.25"/>
    <row r="3411" s="182" customFormat="1" x14ac:dyDescent="0.25"/>
    <row r="3412" s="182" customFormat="1" x14ac:dyDescent="0.25"/>
    <row r="3413" s="182" customFormat="1" x14ac:dyDescent="0.25"/>
    <row r="3414" s="182" customFormat="1" x14ac:dyDescent="0.25"/>
    <row r="3415" s="182" customFormat="1" x14ac:dyDescent="0.25"/>
    <row r="3416" s="182" customFormat="1" x14ac:dyDescent="0.25"/>
    <row r="3417" s="182" customFormat="1" x14ac:dyDescent="0.25"/>
    <row r="3418" s="182" customFormat="1" x14ac:dyDescent="0.25"/>
    <row r="3419" s="182" customFormat="1" x14ac:dyDescent="0.25"/>
    <row r="3420" s="182" customFormat="1" x14ac:dyDescent="0.25"/>
    <row r="3421" s="182" customFormat="1" x14ac:dyDescent="0.25"/>
    <row r="3422" s="182" customFormat="1" x14ac:dyDescent="0.25"/>
    <row r="3423" s="182" customFormat="1" x14ac:dyDescent="0.25"/>
    <row r="3424" s="182" customFormat="1" x14ac:dyDescent="0.25"/>
    <row r="3425" s="182" customFormat="1" x14ac:dyDescent="0.25"/>
    <row r="3426" s="182" customFormat="1" x14ac:dyDescent="0.25"/>
    <row r="3427" s="182" customFormat="1" x14ac:dyDescent="0.25"/>
    <row r="3428" s="182" customFormat="1" x14ac:dyDescent="0.25"/>
    <row r="3429" s="182" customFormat="1" x14ac:dyDescent="0.25"/>
    <row r="3430" s="182" customFormat="1" x14ac:dyDescent="0.25"/>
    <row r="3431" s="182" customFormat="1" x14ac:dyDescent="0.25"/>
    <row r="3432" s="182" customFormat="1" x14ac:dyDescent="0.25"/>
    <row r="3433" s="182" customFormat="1" x14ac:dyDescent="0.25"/>
    <row r="3434" s="182" customFormat="1" x14ac:dyDescent="0.25"/>
    <row r="3435" s="182" customFormat="1" x14ac:dyDescent="0.25"/>
    <row r="3436" s="182" customFormat="1" x14ac:dyDescent="0.25"/>
    <row r="3437" s="182" customFormat="1" x14ac:dyDescent="0.25"/>
    <row r="3438" s="182" customFormat="1" x14ac:dyDescent="0.25"/>
    <row r="3439" s="182" customFormat="1" x14ac:dyDescent="0.25"/>
    <row r="3440" s="182" customFormat="1" x14ac:dyDescent="0.25"/>
    <row r="3441" s="182" customFormat="1" x14ac:dyDescent="0.25"/>
    <row r="3442" s="182" customFormat="1" x14ac:dyDescent="0.25"/>
    <row r="3443" s="182" customFormat="1" x14ac:dyDescent="0.25"/>
    <row r="3444" s="182" customFormat="1" x14ac:dyDescent="0.25"/>
    <row r="3445" s="182" customFormat="1" x14ac:dyDescent="0.25"/>
    <row r="3446" s="182" customFormat="1" x14ac:dyDescent="0.25"/>
    <row r="3447" s="182" customFormat="1" x14ac:dyDescent="0.25"/>
    <row r="3448" s="182" customFormat="1" x14ac:dyDescent="0.25"/>
    <row r="3449" s="182" customFormat="1" x14ac:dyDescent="0.25"/>
    <row r="3450" s="182" customFormat="1" x14ac:dyDescent="0.25"/>
    <row r="3451" s="182" customFormat="1" x14ac:dyDescent="0.25"/>
    <row r="3452" s="182" customFormat="1" x14ac:dyDescent="0.25"/>
    <row r="3453" s="182" customFormat="1" x14ac:dyDescent="0.25"/>
    <row r="3454" s="182" customFormat="1" x14ac:dyDescent="0.25"/>
    <row r="3455" s="182" customFormat="1" x14ac:dyDescent="0.25"/>
    <row r="3456" s="182" customFormat="1" x14ac:dyDescent="0.25"/>
    <row r="3457" s="182" customFormat="1" x14ac:dyDescent="0.25"/>
    <row r="3458" s="182" customFormat="1" x14ac:dyDescent="0.25"/>
    <row r="3459" s="182" customFormat="1" x14ac:dyDescent="0.25"/>
    <row r="3460" s="182" customFormat="1" x14ac:dyDescent="0.25"/>
    <row r="3461" s="182" customFormat="1" x14ac:dyDescent="0.25"/>
    <row r="3462" s="182" customFormat="1" x14ac:dyDescent="0.25"/>
    <row r="3463" s="182" customFormat="1" x14ac:dyDescent="0.25"/>
    <row r="3464" s="182" customFormat="1" x14ac:dyDescent="0.25"/>
    <row r="3465" s="182" customFormat="1" x14ac:dyDescent="0.25"/>
    <row r="3466" s="182" customFormat="1" x14ac:dyDescent="0.25"/>
    <row r="3467" s="182" customFormat="1" x14ac:dyDescent="0.25"/>
    <row r="3468" s="182" customFormat="1" x14ac:dyDescent="0.25"/>
    <row r="3469" s="182" customFormat="1" x14ac:dyDescent="0.25"/>
    <row r="3470" s="182" customFormat="1" x14ac:dyDescent="0.25"/>
    <row r="3471" s="182" customFormat="1" x14ac:dyDescent="0.25"/>
    <row r="3472" s="182" customFormat="1" x14ac:dyDescent="0.25"/>
    <row r="3473" s="182" customFormat="1" x14ac:dyDescent="0.25"/>
    <row r="3474" s="182" customFormat="1" x14ac:dyDescent="0.25"/>
    <row r="3475" s="182" customFormat="1" x14ac:dyDescent="0.25"/>
    <row r="3476" s="182" customFormat="1" x14ac:dyDescent="0.25"/>
    <row r="3477" s="182" customFormat="1" x14ac:dyDescent="0.25"/>
    <row r="3478" s="182" customFormat="1" x14ac:dyDescent="0.25"/>
    <row r="3479" s="182" customFormat="1" x14ac:dyDescent="0.25"/>
    <row r="3480" s="182" customFormat="1" x14ac:dyDescent="0.25"/>
    <row r="3481" s="182" customFormat="1" x14ac:dyDescent="0.25"/>
    <row r="3482" s="182" customFormat="1" x14ac:dyDescent="0.25"/>
    <row r="3483" s="182" customFormat="1" x14ac:dyDescent="0.25"/>
    <row r="3484" s="182" customFormat="1" x14ac:dyDescent="0.25"/>
    <row r="3485" s="182" customFormat="1" x14ac:dyDescent="0.25"/>
    <row r="3486" s="182" customFormat="1" x14ac:dyDescent="0.25"/>
    <row r="3487" s="182" customFormat="1" x14ac:dyDescent="0.25"/>
    <row r="3488" s="182" customFormat="1" x14ac:dyDescent="0.25"/>
    <row r="3489" s="182" customFormat="1" x14ac:dyDescent="0.25"/>
    <row r="3490" s="182" customFormat="1" x14ac:dyDescent="0.25"/>
    <row r="3491" s="182" customFormat="1" x14ac:dyDescent="0.25"/>
    <row r="3492" s="182" customFormat="1" x14ac:dyDescent="0.25"/>
    <row r="3493" s="182" customFormat="1" x14ac:dyDescent="0.25"/>
    <row r="3494" s="182" customFormat="1" x14ac:dyDescent="0.25"/>
    <row r="3495" s="182" customFormat="1" x14ac:dyDescent="0.25"/>
    <row r="3496" s="182" customFormat="1" x14ac:dyDescent="0.25"/>
    <row r="3497" s="182" customFormat="1" x14ac:dyDescent="0.25"/>
    <row r="3498" s="182" customFormat="1" x14ac:dyDescent="0.25"/>
    <row r="3499" s="182" customFormat="1" x14ac:dyDescent="0.25"/>
    <row r="3500" s="182" customFormat="1" x14ac:dyDescent="0.25"/>
    <row r="3501" s="182" customFormat="1" x14ac:dyDescent="0.25"/>
    <row r="3502" s="182" customFormat="1" x14ac:dyDescent="0.25"/>
    <row r="3503" s="182" customFormat="1" x14ac:dyDescent="0.25"/>
    <row r="3504" s="182" customFormat="1" x14ac:dyDescent="0.25"/>
    <row r="3505" s="182" customFormat="1" x14ac:dyDescent="0.25"/>
    <row r="3506" s="182" customFormat="1" x14ac:dyDescent="0.25"/>
    <row r="3507" s="182" customFormat="1" x14ac:dyDescent="0.25"/>
    <row r="3508" s="182" customFormat="1" x14ac:dyDescent="0.25"/>
    <row r="3509" s="182" customFormat="1" x14ac:dyDescent="0.25"/>
    <row r="3510" s="182" customFormat="1" x14ac:dyDescent="0.25"/>
    <row r="3511" s="182" customFormat="1" x14ac:dyDescent="0.25"/>
    <row r="3512" s="182" customFormat="1" x14ac:dyDescent="0.25"/>
    <row r="3513" s="182" customFormat="1" x14ac:dyDescent="0.25"/>
    <row r="3514" s="182" customFormat="1" x14ac:dyDescent="0.25"/>
    <row r="3515" s="182" customFormat="1" x14ac:dyDescent="0.25"/>
    <row r="3516" s="182" customFormat="1" x14ac:dyDescent="0.25"/>
    <row r="3517" s="182" customFormat="1" x14ac:dyDescent="0.25"/>
    <row r="3518" s="182" customFormat="1" x14ac:dyDescent="0.25"/>
    <row r="3519" s="182" customFormat="1" x14ac:dyDescent="0.25"/>
    <row r="3520" s="182" customFormat="1" x14ac:dyDescent="0.25"/>
    <row r="3521" s="182" customFormat="1" x14ac:dyDescent="0.25"/>
    <row r="3522" s="182" customFormat="1" x14ac:dyDescent="0.25"/>
    <row r="3523" s="182" customFormat="1" x14ac:dyDescent="0.25"/>
    <row r="3524" s="182" customFormat="1" x14ac:dyDescent="0.25"/>
    <row r="3525" s="182" customFormat="1" x14ac:dyDescent="0.25"/>
    <row r="3526" s="182" customFormat="1" x14ac:dyDescent="0.25"/>
    <row r="3527" s="182" customFormat="1" x14ac:dyDescent="0.25"/>
    <row r="3528" s="182" customFormat="1" x14ac:dyDescent="0.25"/>
    <row r="3529" s="182" customFormat="1" x14ac:dyDescent="0.25"/>
    <row r="3530" s="182" customFormat="1" x14ac:dyDescent="0.25"/>
    <row r="3531" s="182" customFormat="1" x14ac:dyDescent="0.25"/>
    <row r="3532" s="182" customFormat="1" x14ac:dyDescent="0.25"/>
    <row r="3533" s="182" customFormat="1" x14ac:dyDescent="0.25"/>
    <row r="3534" s="182" customFormat="1" x14ac:dyDescent="0.25"/>
    <row r="3535" s="182" customFormat="1" x14ac:dyDescent="0.25"/>
    <row r="3536" s="182" customFormat="1" x14ac:dyDescent="0.25"/>
    <row r="3537" s="182" customFormat="1" x14ac:dyDescent="0.25"/>
    <row r="3538" s="182" customFormat="1" x14ac:dyDescent="0.25"/>
    <row r="3539" s="182" customFormat="1" x14ac:dyDescent="0.25"/>
    <row r="3540" s="182" customFormat="1" x14ac:dyDescent="0.25"/>
    <row r="3541" s="182" customFormat="1" x14ac:dyDescent="0.25"/>
    <row r="3542" s="182" customFormat="1" x14ac:dyDescent="0.25"/>
    <row r="3543" s="182" customFormat="1" x14ac:dyDescent="0.25"/>
    <row r="3544" s="182" customFormat="1" x14ac:dyDescent="0.25"/>
    <row r="3545" s="182" customFormat="1" x14ac:dyDescent="0.25"/>
    <row r="3546" s="182" customFormat="1" x14ac:dyDescent="0.25"/>
    <row r="3547" s="182" customFormat="1" x14ac:dyDescent="0.25"/>
    <row r="3548" s="182" customFormat="1" x14ac:dyDescent="0.25"/>
    <row r="3549" s="182" customFormat="1" x14ac:dyDescent="0.25"/>
    <row r="3550" s="182" customFormat="1" x14ac:dyDescent="0.25"/>
    <row r="3551" s="182" customFormat="1" x14ac:dyDescent="0.25"/>
    <row r="3552" s="182" customFormat="1" x14ac:dyDescent="0.25"/>
    <row r="3553" s="182" customFormat="1" x14ac:dyDescent="0.25"/>
    <row r="3554" s="182" customFormat="1" x14ac:dyDescent="0.25"/>
    <row r="3555" s="182" customFormat="1" x14ac:dyDescent="0.25"/>
    <row r="3556" s="182" customFormat="1" x14ac:dyDescent="0.25"/>
    <row r="3557" s="182" customFormat="1" x14ac:dyDescent="0.25"/>
    <row r="3558" s="182" customFormat="1" x14ac:dyDescent="0.25"/>
    <row r="3559" s="182" customFormat="1" x14ac:dyDescent="0.25"/>
    <row r="3560" s="182" customFormat="1" x14ac:dyDescent="0.25"/>
    <row r="3561" s="182" customFormat="1" x14ac:dyDescent="0.25"/>
    <row r="3562" s="182" customFormat="1" x14ac:dyDescent="0.25"/>
    <row r="3563" s="182" customFormat="1" x14ac:dyDescent="0.25"/>
    <row r="3564" s="182" customFormat="1" x14ac:dyDescent="0.25"/>
    <row r="3565" s="182" customFormat="1" x14ac:dyDescent="0.25"/>
    <row r="3566" s="182" customFormat="1" x14ac:dyDescent="0.25"/>
    <row r="3567" s="182" customFormat="1" x14ac:dyDescent="0.25"/>
    <row r="3568" s="182" customFormat="1" x14ac:dyDescent="0.25"/>
    <row r="3569" s="182" customFormat="1" x14ac:dyDescent="0.25"/>
    <row r="3570" s="182" customFormat="1" x14ac:dyDescent="0.25"/>
    <row r="3571" s="182" customFormat="1" x14ac:dyDescent="0.25"/>
    <row r="3572" s="182" customFormat="1" x14ac:dyDescent="0.25"/>
    <row r="3573" s="182" customFormat="1" x14ac:dyDescent="0.25"/>
    <row r="3574" s="182" customFormat="1" x14ac:dyDescent="0.25"/>
    <row r="3575" s="182" customFormat="1" x14ac:dyDescent="0.25"/>
    <row r="3576" s="182" customFormat="1" x14ac:dyDescent="0.25"/>
    <row r="3577" s="182" customFormat="1" x14ac:dyDescent="0.25"/>
    <row r="3578" s="182" customFormat="1" x14ac:dyDescent="0.25"/>
  </sheetData>
  <mergeCells count="20">
    <mergeCell ref="A14:J14"/>
    <mergeCell ref="A10:B10"/>
    <mergeCell ref="A11:B11"/>
    <mergeCell ref="A12:J12"/>
    <mergeCell ref="A23:I23"/>
    <mergeCell ref="D21:F21"/>
    <mergeCell ref="J19:J20"/>
    <mergeCell ref="I19:I20"/>
    <mergeCell ref="H19:H20"/>
    <mergeCell ref="G19:G20"/>
    <mergeCell ref="E33:F33"/>
    <mergeCell ref="A24:I24"/>
    <mergeCell ref="A25:I25"/>
    <mergeCell ref="A26:I26"/>
    <mergeCell ref="A28:I28"/>
    <mergeCell ref="A1:J3"/>
    <mergeCell ref="A6:B6"/>
    <mergeCell ref="A7:B7"/>
    <mergeCell ref="A8:B8"/>
    <mergeCell ref="A9:B9"/>
  </mergeCells>
  <pageMargins left="0.7" right="0.7" top="0.75" bottom="0.75" header="0.3" footer="0.3"/>
  <pageSetup paperSize="9" scale="7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J3551"/>
  <sheetViews>
    <sheetView topLeftCell="A35" workbookViewId="0">
      <selection activeCell="B51" sqref="B51"/>
    </sheetView>
  </sheetViews>
  <sheetFormatPr defaultRowHeight="15" x14ac:dyDescent="0.25"/>
  <cols>
    <col min="1" max="1" width="26.7109375" style="16" customWidth="1"/>
    <col min="2" max="2" width="30.7109375" customWidth="1"/>
    <col min="3" max="4" width="26.7109375" customWidth="1"/>
    <col min="5" max="5" width="11.7109375" customWidth="1"/>
    <col min="6" max="6" width="3.7109375" customWidth="1"/>
    <col min="7" max="10" width="11.7109375" customWidth="1"/>
  </cols>
  <sheetData>
    <row r="1" spans="1:10" ht="15" customHeight="1" x14ac:dyDescent="0.25">
      <c r="A1" s="266" t="s">
        <v>45</v>
      </c>
      <c r="B1" s="266"/>
      <c r="C1" s="266"/>
      <c r="D1" s="266"/>
      <c r="E1" s="266"/>
      <c r="F1" s="266"/>
      <c r="G1" s="266"/>
      <c r="H1" s="266"/>
      <c r="I1" s="266"/>
      <c r="J1" s="266"/>
    </row>
    <row r="2" spans="1:10" ht="15" customHeight="1" x14ac:dyDescent="0.25">
      <c r="A2" s="266"/>
      <c r="B2" s="266"/>
      <c r="C2" s="266"/>
      <c r="D2" s="266"/>
      <c r="E2" s="266"/>
      <c r="F2" s="266"/>
      <c r="G2" s="266"/>
      <c r="H2" s="266"/>
      <c r="I2" s="266"/>
      <c r="J2" s="266"/>
    </row>
    <row r="3" spans="1:10" ht="15" customHeight="1" x14ac:dyDescent="0.25">
      <c r="A3" s="266"/>
      <c r="B3" s="266"/>
      <c r="C3" s="266"/>
      <c r="D3" s="266"/>
      <c r="E3" s="266"/>
      <c r="F3" s="266"/>
      <c r="G3" s="266"/>
      <c r="H3" s="266"/>
      <c r="I3" s="266"/>
      <c r="J3" s="266"/>
    </row>
    <row r="4" spans="1:10" s="21" customFormat="1" ht="15" customHeight="1" x14ac:dyDescent="0.25">
      <c r="A4" s="18" t="s">
        <v>46</v>
      </c>
      <c r="B4" s="18"/>
      <c r="C4" s="18"/>
      <c r="D4" s="18"/>
      <c r="E4" s="86"/>
      <c r="F4" s="86"/>
      <c r="G4" s="18"/>
      <c r="H4" s="18"/>
      <c r="I4" s="18"/>
      <c r="J4" s="18"/>
    </row>
    <row r="5" spans="1:10" s="21" customFormat="1" ht="15" customHeight="1" x14ac:dyDescent="0.25">
      <c r="A5" s="18"/>
      <c r="B5" s="18"/>
      <c r="C5" s="18"/>
      <c r="D5" s="18"/>
      <c r="E5" s="86"/>
      <c r="F5" s="86"/>
      <c r="G5" s="18"/>
      <c r="H5" s="18"/>
      <c r="I5" s="18"/>
      <c r="J5" s="18"/>
    </row>
    <row r="6" spans="1:10" s="93" customFormat="1" ht="15" customHeight="1" x14ac:dyDescent="0.25">
      <c r="A6" s="251" t="s">
        <v>118</v>
      </c>
      <c r="B6" s="251"/>
      <c r="C6" s="132"/>
      <c r="D6" s="132"/>
      <c r="E6" s="133"/>
      <c r="F6" s="133"/>
      <c r="G6" s="132"/>
      <c r="H6" s="132"/>
      <c r="I6" s="132"/>
      <c r="J6" s="132"/>
    </row>
    <row r="7" spans="1:10" s="93" customFormat="1" ht="15" customHeight="1" x14ac:dyDescent="0.25">
      <c r="A7" s="251" t="s">
        <v>194</v>
      </c>
      <c r="B7" s="251"/>
      <c r="C7" s="132"/>
      <c r="D7" s="132"/>
      <c r="E7" s="133"/>
      <c r="F7" s="133"/>
      <c r="G7" s="132"/>
      <c r="H7" s="132"/>
      <c r="I7" s="132"/>
      <c r="J7" s="132"/>
    </row>
    <row r="8" spans="1:10" s="93" customFormat="1" ht="15" customHeight="1" x14ac:dyDescent="0.25">
      <c r="A8" s="251" t="s">
        <v>195</v>
      </c>
      <c r="B8" s="251"/>
      <c r="C8" s="132"/>
      <c r="D8" s="132"/>
      <c r="E8" s="133"/>
      <c r="F8" s="133"/>
      <c r="G8" s="132"/>
      <c r="H8" s="132"/>
      <c r="I8" s="132"/>
      <c r="J8" s="132"/>
    </row>
    <row r="9" spans="1:10" s="93" customFormat="1" ht="15" customHeight="1" x14ac:dyDescent="0.25">
      <c r="A9" s="251" t="s">
        <v>196</v>
      </c>
      <c r="B9" s="251"/>
      <c r="C9" s="132"/>
      <c r="D9" s="132"/>
      <c r="E9" s="133"/>
      <c r="F9" s="133"/>
      <c r="G9" s="132"/>
      <c r="H9" s="132"/>
      <c r="I9" s="132"/>
      <c r="J9" s="132"/>
    </row>
    <row r="10" spans="1:10" s="93" customFormat="1" ht="15" customHeight="1" x14ac:dyDescent="0.25">
      <c r="A10" s="251" t="s">
        <v>197</v>
      </c>
      <c r="B10" s="251"/>
      <c r="C10" s="132"/>
      <c r="D10" s="132"/>
      <c r="E10" s="133"/>
      <c r="F10" s="133"/>
      <c r="G10" s="132"/>
      <c r="H10" s="132"/>
      <c r="I10" s="132"/>
      <c r="J10" s="132"/>
    </row>
    <row r="11" spans="1:10" s="93" customFormat="1" ht="15" customHeight="1" x14ac:dyDescent="0.25">
      <c r="A11" s="251" t="s">
        <v>145</v>
      </c>
      <c r="B11" s="251"/>
      <c r="C11" s="132"/>
      <c r="D11" s="132"/>
      <c r="E11" s="133"/>
      <c r="F11" s="133"/>
      <c r="G11" s="132"/>
      <c r="H11" s="132"/>
      <c r="I11" s="132"/>
      <c r="J11" s="132"/>
    </row>
    <row r="12" spans="1:10" ht="30" customHeight="1" thickBot="1" x14ac:dyDescent="0.3">
      <c r="A12" s="261" t="s">
        <v>124</v>
      </c>
      <c r="B12" s="262"/>
      <c r="C12" s="262"/>
      <c r="D12" s="262"/>
      <c r="E12" s="262"/>
      <c r="F12" s="262"/>
      <c r="G12" s="262"/>
      <c r="H12" s="262"/>
      <c r="I12" s="262"/>
      <c r="J12" s="262"/>
    </row>
    <row r="13" spans="1:10" ht="63" customHeight="1" thickBot="1" x14ac:dyDescent="0.3">
      <c r="A13" s="56" t="s">
        <v>11</v>
      </c>
      <c r="B13" s="56" t="s">
        <v>10</v>
      </c>
      <c r="C13" s="56" t="s">
        <v>13</v>
      </c>
      <c r="D13" s="56" t="s">
        <v>12</v>
      </c>
      <c r="E13" s="56" t="s">
        <v>6</v>
      </c>
      <c r="F13" s="56" t="s">
        <v>4</v>
      </c>
      <c r="G13" s="54" t="s">
        <v>7</v>
      </c>
      <c r="H13" s="54" t="s">
        <v>8</v>
      </c>
      <c r="I13" s="55" t="s">
        <v>15</v>
      </c>
      <c r="J13" s="56" t="s">
        <v>9</v>
      </c>
    </row>
    <row r="14" spans="1:10" ht="17.25" x14ac:dyDescent="0.25">
      <c r="A14" s="297" t="s">
        <v>44</v>
      </c>
      <c r="B14" s="298"/>
      <c r="C14" s="298"/>
      <c r="D14" s="298"/>
      <c r="E14" s="298"/>
      <c r="F14" s="298"/>
      <c r="G14" s="298"/>
      <c r="H14" s="298"/>
      <c r="I14" s="298"/>
      <c r="J14" s="298"/>
    </row>
    <row r="15" spans="1:10" ht="22.5" x14ac:dyDescent="0.2">
      <c r="A15" s="147" t="s">
        <v>92</v>
      </c>
      <c r="B15" s="61" t="s">
        <v>568</v>
      </c>
      <c r="C15" s="103" t="s">
        <v>25</v>
      </c>
      <c r="D15" s="103" t="s">
        <v>25</v>
      </c>
      <c r="E15" s="148">
        <v>200</v>
      </c>
      <c r="F15" s="149" t="s">
        <v>5</v>
      </c>
      <c r="G15" s="102" t="s">
        <v>25</v>
      </c>
      <c r="H15" s="101" t="e">
        <f t="shared" ref="H15:H36" si="0">SUM(E15*G15)</f>
        <v>#VALUE!</v>
      </c>
      <c r="I15" s="102" t="s">
        <v>25</v>
      </c>
      <c r="J15" s="101" t="e">
        <f>SUM(E15*G15+H15/100*I15)</f>
        <v>#VALUE!</v>
      </c>
    </row>
    <row r="16" spans="1:10" ht="22.5" x14ac:dyDescent="0.2">
      <c r="A16" s="147" t="s">
        <v>92</v>
      </c>
      <c r="B16" s="61" t="s">
        <v>569</v>
      </c>
      <c r="C16" s="103" t="s">
        <v>25</v>
      </c>
      <c r="D16" s="103" t="s">
        <v>25</v>
      </c>
      <c r="E16" s="148">
        <v>150</v>
      </c>
      <c r="F16" s="149" t="s">
        <v>5</v>
      </c>
      <c r="G16" s="102" t="s">
        <v>25</v>
      </c>
      <c r="H16" s="101" t="e">
        <f t="shared" si="0"/>
        <v>#VALUE!</v>
      </c>
      <c r="I16" s="102" t="s">
        <v>25</v>
      </c>
      <c r="J16" s="101" t="e">
        <f>SUM(G16*I16)</f>
        <v>#VALUE!</v>
      </c>
    </row>
    <row r="17" spans="1:10" ht="22.5" x14ac:dyDescent="0.2">
      <c r="A17" s="147" t="s">
        <v>93</v>
      </c>
      <c r="B17" s="61" t="s">
        <v>94</v>
      </c>
      <c r="C17" s="103" t="s">
        <v>25</v>
      </c>
      <c r="D17" s="103" t="s">
        <v>25</v>
      </c>
      <c r="E17" s="148">
        <v>200</v>
      </c>
      <c r="F17" s="149" t="s">
        <v>5</v>
      </c>
      <c r="G17" s="102" t="s">
        <v>25</v>
      </c>
      <c r="H17" s="101" t="e">
        <f t="shared" si="0"/>
        <v>#VALUE!</v>
      </c>
      <c r="I17" s="102" t="s">
        <v>25</v>
      </c>
      <c r="J17" s="101" t="e">
        <f t="shared" ref="J17:J25" si="1">SUM(E17*G17+H17/100*I17)</f>
        <v>#VALUE!</v>
      </c>
    </row>
    <row r="18" spans="1:10" ht="22.5" x14ac:dyDescent="0.2">
      <c r="A18" s="147" t="s">
        <v>95</v>
      </c>
      <c r="B18" s="61" t="s">
        <v>96</v>
      </c>
      <c r="C18" s="103" t="s">
        <v>25</v>
      </c>
      <c r="D18" s="103" t="s">
        <v>25</v>
      </c>
      <c r="E18" s="148">
        <v>130</v>
      </c>
      <c r="F18" s="149" t="s">
        <v>5</v>
      </c>
      <c r="G18" s="102" t="s">
        <v>25</v>
      </c>
      <c r="H18" s="101" t="e">
        <f t="shared" si="0"/>
        <v>#VALUE!</v>
      </c>
      <c r="I18" s="102" t="s">
        <v>25</v>
      </c>
      <c r="J18" s="101" t="e">
        <f t="shared" si="1"/>
        <v>#VALUE!</v>
      </c>
    </row>
    <row r="19" spans="1:10" ht="22.5" x14ac:dyDescent="0.2">
      <c r="A19" s="147" t="s">
        <v>249</v>
      </c>
      <c r="B19" s="61" t="s">
        <v>96</v>
      </c>
      <c r="C19" s="103" t="s">
        <v>25</v>
      </c>
      <c r="D19" s="103" t="s">
        <v>25</v>
      </c>
      <c r="E19" s="148">
        <v>20</v>
      </c>
      <c r="F19" s="149" t="s">
        <v>5</v>
      </c>
      <c r="G19" s="102" t="s">
        <v>25</v>
      </c>
      <c r="H19" s="101" t="e">
        <f t="shared" si="0"/>
        <v>#VALUE!</v>
      </c>
      <c r="I19" s="102" t="s">
        <v>25</v>
      </c>
      <c r="J19" s="101" t="e">
        <f t="shared" si="1"/>
        <v>#VALUE!</v>
      </c>
    </row>
    <row r="20" spans="1:10" ht="22.5" x14ac:dyDescent="0.2">
      <c r="A20" s="147" t="s">
        <v>248</v>
      </c>
      <c r="B20" s="61" t="s">
        <v>570</v>
      </c>
      <c r="C20" s="103" t="s">
        <v>25</v>
      </c>
      <c r="D20" s="103" t="s">
        <v>25</v>
      </c>
      <c r="E20" s="148">
        <v>200</v>
      </c>
      <c r="F20" s="149" t="s">
        <v>5</v>
      </c>
      <c r="G20" s="102" t="s">
        <v>25</v>
      </c>
      <c r="H20" s="101" t="e">
        <f t="shared" si="0"/>
        <v>#VALUE!</v>
      </c>
      <c r="I20" s="102" t="s">
        <v>25</v>
      </c>
      <c r="J20" s="101" t="e">
        <f t="shared" si="1"/>
        <v>#VALUE!</v>
      </c>
    </row>
    <row r="21" spans="1:10" ht="22.5" x14ac:dyDescent="0.2">
      <c r="A21" s="147" t="s">
        <v>248</v>
      </c>
      <c r="B21" s="61" t="s">
        <v>571</v>
      </c>
      <c r="C21" s="103" t="s">
        <v>25</v>
      </c>
      <c r="D21" s="103" t="s">
        <v>25</v>
      </c>
      <c r="E21" s="150">
        <v>200</v>
      </c>
      <c r="F21" s="149" t="s">
        <v>5</v>
      </c>
      <c r="G21" s="102" t="s">
        <v>25</v>
      </c>
      <c r="H21" s="101" t="e">
        <f t="shared" si="0"/>
        <v>#VALUE!</v>
      </c>
      <c r="I21" s="102" t="s">
        <v>25</v>
      </c>
      <c r="J21" s="101" t="e">
        <f t="shared" si="1"/>
        <v>#VALUE!</v>
      </c>
    </row>
    <row r="22" spans="1:10" ht="22.5" x14ac:dyDescent="0.2">
      <c r="A22" s="147" t="s">
        <v>247</v>
      </c>
      <c r="B22" s="61" t="s">
        <v>246</v>
      </c>
      <c r="C22" s="103" t="s">
        <v>25</v>
      </c>
      <c r="D22" s="103" t="s">
        <v>25</v>
      </c>
      <c r="E22" s="150">
        <v>25</v>
      </c>
      <c r="F22" s="149" t="s">
        <v>5</v>
      </c>
      <c r="G22" s="102" t="s">
        <v>25</v>
      </c>
      <c r="H22" s="101" t="e">
        <f t="shared" si="0"/>
        <v>#VALUE!</v>
      </c>
      <c r="I22" s="102" t="s">
        <v>25</v>
      </c>
      <c r="J22" s="101" t="e">
        <f t="shared" si="1"/>
        <v>#VALUE!</v>
      </c>
    </row>
    <row r="23" spans="1:10" ht="22.5" x14ac:dyDescent="0.2">
      <c r="A23" s="147" t="s">
        <v>63</v>
      </c>
      <c r="B23" s="61" t="s">
        <v>245</v>
      </c>
      <c r="C23" s="103" t="s">
        <v>25</v>
      </c>
      <c r="D23" s="103" t="s">
        <v>25</v>
      </c>
      <c r="E23" s="150">
        <v>250</v>
      </c>
      <c r="F23" s="149" t="s">
        <v>5</v>
      </c>
      <c r="G23" s="102" t="s">
        <v>25</v>
      </c>
      <c r="H23" s="101" t="e">
        <f t="shared" si="0"/>
        <v>#VALUE!</v>
      </c>
      <c r="I23" s="102" t="s">
        <v>25</v>
      </c>
      <c r="J23" s="101" t="e">
        <f t="shared" si="1"/>
        <v>#VALUE!</v>
      </c>
    </row>
    <row r="24" spans="1:10" ht="33.75" x14ac:dyDescent="0.2">
      <c r="A24" s="147" t="s">
        <v>244</v>
      </c>
      <c r="B24" s="61" t="s">
        <v>243</v>
      </c>
      <c r="C24" s="103" t="s">
        <v>25</v>
      </c>
      <c r="D24" s="103" t="s">
        <v>25</v>
      </c>
      <c r="E24" s="150">
        <v>250</v>
      </c>
      <c r="F24" s="149" t="s">
        <v>5</v>
      </c>
      <c r="G24" s="102" t="s">
        <v>25</v>
      </c>
      <c r="H24" s="101" t="e">
        <f t="shared" si="0"/>
        <v>#VALUE!</v>
      </c>
      <c r="I24" s="102" t="s">
        <v>25</v>
      </c>
      <c r="J24" s="101" t="e">
        <f t="shared" si="1"/>
        <v>#VALUE!</v>
      </c>
    </row>
    <row r="25" spans="1:10" ht="33.75" x14ac:dyDescent="0.2">
      <c r="A25" s="147" t="s">
        <v>242</v>
      </c>
      <c r="B25" s="61" t="s">
        <v>572</v>
      </c>
      <c r="C25" s="103" t="s">
        <v>25</v>
      </c>
      <c r="D25" s="103" t="s">
        <v>25</v>
      </c>
      <c r="E25" s="150">
        <v>150</v>
      </c>
      <c r="F25" s="149" t="s">
        <v>5</v>
      </c>
      <c r="G25" s="102" t="s">
        <v>25</v>
      </c>
      <c r="H25" s="101" t="e">
        <f t="shared" si="0"/>
        <v>#VALUE!</v>
      </c>
      <c r="I25" s="102" t="s">
        <v>25</v>
      </c>
      <c r="J25" s="101" t="e">
        <f t="shared" si="1"/>
        <v>#VALUE!</v>
      </c>
    </row>
    <row r="26" spans="1:10" ht="45" x14ac:dyDescent="0.2">
      <c r="A26" s="147" t="s">
        <v>573</v>
      </c>
      <c r="B26" s="61" t="s">
        <v>574</v>
      </c>
      <c r="C26" s="103" t="s">
        <v>25</v>
      </c>
      <c r="D26" s="103" t="s">
        <v>25</v>
      </c>
      <c r="E26" s="150">
        <v>100</v>
      </c>
      <c r="F26" s="149" t="s">
        <v>5</v>
      </c>
      <c r="G26" s="102" t="s">
        <v>25</v>
      </c>
      <c r="H26" s="101" t="e">
        <f t="shared" si="0"/>
        <v>#VALUE!</v>
      </c>
      <c r="I26" s="102" t="s">
        <v>25</v>
      </c>
      <c r="J26" s="101" t="e">
        <f>SUM(G26*I26)</f>
        <v>#VALUE!</v>
      </c>
    </row>
    <row r="27" spans="1:10" ht="45" x14ac:dyDescent="0.2">
      <c r="A27" s="147" t="s">
        <v>575</v>
      </c>
      <c r="B27" s="61" t="s">
        <v>576</v>
      </c>
      <c r="C27" s="103" t="s">
        <v>25</v>
      </c>
      <c r="D27" s="103" t="s">
        <v>25</v>
      </c>
      <c r="E27" s="150">
        <v>25</v>
      </c>
      <c r="F27" s="149" t="s">
        <v>5</v>
      </c>
      <c r="G27" s="102" t="s">
        <v>25</v>
      </c>
      <c r="H27" s="101" t="e">
        <f t="shared" si="0"/>
        <v>#VALUE!</v>
      </c>
      <c r="I27" s="102" t="s">
        <v>25</v>
      </c>
      <c r="J27" s="101" t="e">
        <f>SUM(G27*I27)</f>
        <v>#VALUE!</v>
      </c>
    </row>
    <row r="28" spans="1:10" ht="33.75" x14ac:dyDescent="0.2">
      <c r="A28" s="147" t="s">
        <v>577</v>
      </c>
      <c r="B28" s="61" t="s">
        <v>578</v>
      </c>
      <c r="C28" s="103" t="s">
        <v>25</v>
      </c>
      <c r="D28" s="103" t="s">
        <v>25</v>
      </c>
      <c r="E28" s="150">
        <v>100</v>
      </c>
      <c r="F28" s="149" t="s">
        <v>5</v>
      </c>
      <c r="G28" s="102" t="s">
        <v>25</v>
      </c>
      <c r="H28" s="101" t="e">
        <f t="shared" si="0"/>
        <v>#VALUE!</v>
      </c>
      <c r="I28" s="102" t="s">
        <v>25</v>
      </c>
      <c r="J28" s="101" t="e">
        <f>SUM(G28*I28)</f>
        <v>#VALUE!</v>
      </c>
    </row>
    <row r="29" spans="1:10" ht="33.75" x14ac:dyDescent="0.2">
      <c r="A29" s="147" t="s">
        <v>579</v>
      </c>
      <c r="B29" s="61" t="s">
        <v>580</v>
      </c>
      <c r="C29" s="103" t="s">
        <v>25</v>
      </c>
      <c r="D29" s="103" t="s">
        <v>25</v>
      </c>
      <c r="E29" s="150">
        <v>250</v>
      </c>
      <c r="F29" s="149" t="s">
        <v>5</v>
      </c>
      <c r="G29" s="102" t="s">
        <v>25</v>
      </c>
      <c r="H29" s="101" t="e">
        <f t="shared" si="0"/>
        <v>#VALUE!</v>
      </c>
      <c r="I29" s="102" t="s">
        <v>25</v>
      </c>
      <c r="J29" s="101" t="e">
        <f>SUM(G29*I29)</f>
        <v>#VALUE!</v>
      </c>
    </row>
    <row r="30" spans="1:10" ht="22.5" x14ac:dyDescent="0.2">
      <c r="A30" s="147" t="s">
        <v>64</v>
      </c>
      <c r="B30" s="61" t="s">
        <v>241</v>
      </c>
      <c r="C30" s="103" t="s">
        <v>25</v>
      </c>
      <c r="D30" s="103" t="s">
        <v>25</v>
      </c>
      <c r="E30" s="150">
        <v>150</v>
      </c>
      <c r="F30" s="149" t="s">
        <v>5</v>
      </c>
      <c r="G30" s="102" t="s">
        <v>25</v>
      </c>
      <c r="H30" s="101" t="e">
        <f t="shared" si="0"/>
        <v>#VALUE!</v>
      </c>
      <c r="I30" s="102" t="s">
        <v>25</v>
      </c>
      <c r="J30" s="101" t="e">
        <f>SUM(E30*G30+H30/100*I30)</f>
        <v>#VALUE!</v>
      </c>
    </row>
    <row r="31" spans="1:10" ht="22.5" x14ac:dyDescent="0.2">
      <c r="A31" s="147" t="s">
        <v>240</v>
      </c>
      <c r="B31" s="61" t="s">
        <v>96</v>
      </c>
      <c r="C31" s="103" t="s">
        <v>25</v>
      </c>
      <c r="D31" s="103" t="s">
        <v>25</v>
      </c>
      <c r="E31" s="150">
        <v>200</v>
      </c>
      <c r="F31" s="149" t="s">
        <v>5</v>
      </c>
      <c r="G31" s="102" t="s">
        <v>25</v>
      </c>
      <c r="H31" s="101" t="e">
        <f t="shared" si="0"/>
        <v>#VALUE!</v>
      </c>
      <c r="I31" s="102" t="s">
        <v>25</v>
      </c>
      <c r="J31" s="101" t="e">
        <f>SUM(G31*I31)</f>
        <v>#VALUE!</v>
      </c>
    </row>
    <row r="32" spans="1:10" ht="22.5" x14ac:dyDescent="0.2">
      <c r="A32" s="147" t="s">
        <v>239</v>
      </c>
      <c r="B32" s="61" t="s">
        <v>96</v>
      </c>
      <c r="C32" s="103" t="s">
        <v>25</v>
      </c>
      <c r="D32" s="103" t="s">
        <v>25</v>
      </c>
      <c r="E32" s="150">
        <v>50</v>
      </c>
      <c r="F32" s="149" t="s">
        <v>5</v>
      </c>
      <c r="G32" s="102" t="s">
        <v>25</v>
      </c>
      <c r="H32" s="101" t="e">
        <f t="shared" si="0"/>
        <v>#VALUE!</v>
      </c>
      <c r="I32" s="102" t="s">
        <v>25</v>
      </c>
      <c r="J32" s="101" t="e">
        <f>SUM(G32*I32)</f>
        <v>#VALUE!</v>
      </c>
    </row>
    <row r="33" spans="1:10" ht="22.5" x14ac:dyDescent="0.2">
      <c r="A33" s="147" t="s">
        <v>238</v>
      </c>
      <c r="B33" s="61" t="s">
        <v>237</v>
      </c>
      <c r="C33" s="103" t="s">
        <v>25</v>
      </c>
      <c r="D33" s="103" t="s">
        <v>25</v>
      </c>
      <c r="E33" s="150">
        <v>100</v>
      </c>
      <c r="F33" s="149" t="s">
        <v>5</v>
      </c>
      <c r="G33" s="102" t="s">
        <v>25</v>
      </c>
      <c r="H33" s="101" t="e">
        <f t="shared" si="0"/>
        <v>#VALUE!</v>
      </c>
      <c r="I33" s="102" t="s">
        <v>25</v>
      </c>
      <c r="J33" s="101" t="e">
        <f>SUM(G33*I33)</f>
        <v>#VALUE!</v>
      </c>
    </row>
    <row r="34" spans="1:10" ht="22.5" x14ac:dyDescent="0.2">
      <c r="A34" s="147" t="s">
        <v>236</v>
      </c>
      <c r="B34" s="61" t="s">
        <v>96</v>
      </c>
      <c r="C34" s="103" t="s">
        <v>25</v>
      </c>
      <c r="D34" s="103" t="s">
        <v>25</v>
      </c>
      <c r="E34" s="150">
        <v>60</v>
      </c>
      <c r="F34" s="149" t="s">
        <v>5</v>
      </c>
      <c r="G34" s="102" t="s">
        <v>25</v>
      </c>
      <c r="H34" s="101" t="e">
        <f t="shared" si="0"/>
        <v>#VALUE!</v>
      </c>
      <c r="I34" s="102" t="s">
        <v>25</v>
      </c>
      <c r="J34" s="101" t="e">
        <f>SUM(G34*I34)</f>
        <v>#VALUE!</v>
      </c>
    </row>
    <row r="35" spans="1:10" x14ac:dyDescent="0.2">
      <c r="A35" s="147" t="s">
        <v>65</v>
      </c>
      <c r="B35" s="61" t="s">
        <v>235</v>
      </c>
      <c r="C35" s="103" t="s">
        <v>25</v>
      </c>
      <c r="D35" s="103" t="s">
        <v>25</v>
      </c>
      <c r="E35" s="150">
        <v>150</v>
      </c>
      <c r="F35" s="149" t="s">
        <v>5</v>
      </c>
      <c r="G35" s="102" t="s">
        <v>25</v>
      </c>
      <c r="H35" s="101" t="e">
        <f t="shared" si="0"/>
        <v>#VALUE!</v>
      </c>
      <c r="I35" s="102" t="s">
        <v>25</v>
      </c>
      <c r="J35" s="101" t="e">
        <f>SUM(E35*G35+H35/100*I35)</f>
        <v>#VALUE!</v>
      </c>
    </row>
    <row r="36" spans="1:10" x14ac:dyDescent="0.2">
      <c r="A36" s="147" t="s">
        <v>234</v>
      </c>
      <c r="B36" s="61" t="s">
        <v>233</v>
      </c>
      <c r="C36" s="103" t="s">
        <v>25</v>
      </c>
      <c r="D36" s="103" t="s">
        <v>25</v>
      </c>
      <c r="E36" s="150">
        <v>250</v>
      </c>
      <c r="F36" s="149" t="s">
        <v>5</v>
      </c>
      <c r="G36" s="102" t="s">
        <v>25</v>
      </c>
      <c r="H36" s="101" t="e">
        <f t="shared" si="0"/>
        <v>#VALUE!</v>
      </c>
      <c r="I36" s="102" t="s">
        <v>25</v>
      </c>
      <c r="J36" s="101" t="e">
        <f>SUM(E36*G36+H36/100*I36)</f>
        <v>#VALUE!</v>
      </c>
    </row>
    <row r="37" spans="1:10" ht="22.5" x14ac:dyDescent="0.2">
      <c r="A37" s="147" t="s">
        <v>66</v>
      </c>
      <c r="B37" s="61" t="s">
        <v>581</v>
      </c>
      <c r="C37" s="103" t="s">
        <v>25</v>
      </c>
      <c r="D37" s="103" t="s">
        <v>25</v>
      </c>
      <c r="E37" s="150">
        <v>250</v>
      </c>
      <c r="F37" s="149" t="s">
        <v>58</v>
      </c>
      <c r="G37" s="102" t="s">
        <v>25</v>
      </c>
      <c r="H37" s="101" t="e">
        <f t="shared" ref="H37:H48" si="2">SUM(E37*G37)</f>
        <v>#VALUE!</v>
      </c>
      <c r="I37" s="102" t="s">
        <v>25</v>
      </c>
      <c r="J37" s="101" t="e">
        <f t="shared" ref="J37:J47" si="3">SUM(E37*G37+H37/100*I37)</f>
        <v>#VALUE!</v>
      </c>
    </row>
    <row r="38" spans="1:10" ht="22.5" x14ac:dyDescent="0.2">
      <c r="A38" s="147" t="s">
        <v>232</v>
      </c>
      <c r="B38" s="61" t="s">
        <v>231</v>
      </c>
      <c r="C38" s="103" t="s">
        <v>25</v>
      </c>
      <c r="D38" s="103" t="s">
        <v>25</v>
      </c>
      <c r="E38" s="150">
        <v>50</v>
      </c>
      <c r="F38" s="149" t="s">
        <v>5</v>
      </c>
      <c r="G38" s="102" t="s">
        <v>25</v>
      </c>
      <c r="H38" s="101" t="e">
        <f t="shared" si="2"/>
        <v>#VALUE!</v>
      </c>
      <c r="I38" s="102" t="s">
        <v>25</v>
      </c>
      <c r="J38" s="101" t="e">
        <f t="shared" si="3"/>
        <v>#VALUE!</v>
      </c>
    </row>
    <row r="39" spans="1:10" x14ac:dyDescent="0.2">
      <c r="A39" s="147" t="s">
        <v>97</v>
      </c>
      <c r="B39" s="61" t="s">
        <v>230</v>
      </c>
      <c r="C39" s="103" t="s">
        <v>25</v>
      </c>
      <c r="D39" s="103" t="s">
        <v>25</v>
      </c>
      <c r="E39" s="151">
        <v>30</v>
      </c>
      <c r="F39" s="149" t="s">
        <v>5</v>
      </c>
      <c r="G39" s="102" t="s">
        <v>25</v>
      </c>
      <c r="H39" s="101" t="e">
        <f t="shared" si="2"/>
        <v>#VALUE!</v>
      </c>
      <c r="I39" s="102" t="s">
        <v>25</v>
      </c>
      <c r="J39" s="101" t="e">
        <f t="shared" si="3"/>
        <v>#VALUE!</v>
      </c>
    </row>
    <row r="40" spans="1:10" ht="22.5" x14ac:dyDescent="0.2">
      <c r="A40" s="147" t="s">
        <v>110</v>
      </c>
      <c r="B40" s="61" t="s">
        <v>229</v>
      </c>
      <c r="C40" s="103" t="s">
        <v>25</v>
      </c>
      <c r="D40" s="103" t="s">
        <v>25</v>
      </c>
      <c r="E40" s="151">
        <v>280</v>
      </c>
      <c r="F40" s="149" t="s">
        <v>5</v>
      </c>
      <c r="G40" s="102" t="s">
        <v>25</v>
      </c>
      <c r="H40" s="101" t="e">
        <f t="shared" si="2"/>
        <v>#VALUE!</v>
      </c>
      <c r="I40" s="102" t="s">
        <v>25</v>
      </c>
      <c r="J40" s="101" t="e">
        <f t="shared" si="3"/>
        <v>#VALUE!</v>
      </c>
    </row>
    <row r="41" spans="1:10" ht="22.5" x14ac:dyDescent="0.2">
      <c r="A41" s="147" t="s">
        <v>67</v>
      </c>
      <c r="B41" s="61" t="s">
        <v>228</v>
      </c>
      <c r="C41" s="103" t="s">
        <v>25</v>
      </c>
      <c r="D41" s="103" t="s">
        <v>25</v>
      </c>
      <c r="E41" s="150">
        <v>100</v>
      </c>
      <c r="F41" s="149" t="s">
        <v>5</v>
      </c>
      <c r="G41" s="102" t="s">
        <v>25</v>
      </c>
      <c r="H41" s="101" t="e">
        <f t="shared" si="2"/>
        <v>#VALUE!</v>
      </c>
      <c r="I41" s="102" t="s">
        <v>25</v>
      </c>
      <c r="J41" s="101" t="e">
        <f t="shared" si="3"/>
        <v>#VALUE!</v>
      </c>
    </row>
    <row r="42" spans="1:10" x14ac:dyDescent="0.2">
      <c r="A42" s="147" t="s">
        <v>227</v>
      </c>
      <c r="B42" s="65" t="s">
        <v>226</v>
      </c>
      <c r="C42" s="103" t="s">
        <v>25</v>
      </c>
      <c r="D42" s="103" t="s">
        <v>25</v>
      </c>
      <c r="E42" s="152">
        <v>200</v>
      </c>
      <c r="F42" s="149" t="s">
        <v>5</v>
      </c>
      <c r="G42" s="102" t="s">
        <v>25</v>
      </c>
      <c r="H42" s="101" t="e">
        <f t="shared" si="2"/>
        <v>#VALUE!</v>
      </c>
      <c r="I42" s="102" t="s">
        <v>25</v>
      </c>
      <c r="J42" s="101" t="e">
        <f t="shared" si="3"/>
        <v>#VALUE!</v>
      </c>
    </row>
    <row r="43" spans="1:10" x14ac:dyDescent="0.2">
      <c r="A43" s="147" t="s">
        <v>111</v>
      </c>
      <c r="B43" s="61" t="s">
        <v>225</v>
      </c>
      <c r="C43" s="103" t="s">
        <v>25</v>
      </c>
      <c r="D43" s="103" t="s">
        <v>25</v>
      </c>
      <c r="E43" s="148">
        <v>200</v>
      </c>
      <c r="F43" s="149" t="s">
        <v>5</v>
      </c>
      <c r="G43" s="102" t="s">
        <v>25</v>
      </c>
      <c r="H43" s="101" t="e">
        <f t="shared" si="2"/>
        <v>#VALUE!</v>
      </c>
      <c r="I43" s="102" t="s">
        <v>25</v>
      </c>
      <c r="J43" s="101" t="e">
        <f t="shared" si="3"/>
        <v>#VALUE!</v>
      </c>
    </row>
    <row r="44" spans="1:10" x14ac:dyDescent="0.2">
      <c r="A44" s="147" t="s">
        <v>224</v>
      </c>
      <c r="B44" s="61" t="s">
        <v>582</v>
      </c>
      <c r="C44" s="103" t="s">
        <v>25</v>
      </c>
      <c r="D44" s="103" t="s">
        <v>25</v>
      </c>
      <c r="E44" s="153">
        <v>1000</v>
      </c>
      <c r="F44" s="149" t="s">
        <v>56</v>
      </c>
      <c r="G44" s="102" t="s">
        <v>25</v>
      </c>
      <c r="H44" s="101" t="e">
        <f t="shared" si="2"/>
        <v>#VALUE!</v>
      </c>
      <c r="I44" s="102" t="s">
        <v>25</v>
      </c>
      <c r="J44" s="101" t="e">
        <f t="shared" si="3"/>
        <v>#VALUE!</v>
      </c>
    </row>
    <row r="45" spans="1:10" x14ac:dyDescent="0.2">
      <c r="A45" s="147" t="s">
        <v>223</v>
      </c>
      <c r="B45" s="61" t="s">
        <v>222</v>
      </c>
      <c r="C45" s="103" t="s">
        <v>25</v>
      </c>
      <c r="D45" s="103" t="s">
        <v>25</v>
      </c>
      <c r="E45" s="148">
        <v>600</v>
      </c>
      <c r="F45" s="149" t="s">
        <v>56</v>
      </c>
      <c r="G45" s="102" t="s">
        <v>25</v>
      </c>
      <c r="H45" s="101" t="e">
        <f t="shared" si="2"/>
        <v>#VALUE!</v>
      </c>
      <c r="I45" s="102" t="s">
        <v>25</v>
      </c>
      <c r="J45" s="101" t="e">
        <f t="shared" si="3"/>
        <v>#VALUE!</v>
      </c>
    </row>
    <row r="46" spans="1:10" ht="33.75" x14ac:dyDescent="0.2">
      <c r="A46" s="147" t="s">
        <v>451</v>
      </c>
      <c r="B46" s="61" t="s">
        <v>583</v>
      </c>
      <c r="C46" s="103" t="s">
        <v>25</v>
      </c>
      <c r="D46" s="103" t="s">
        <v>25</v>
      </c>
      <c r="E46" s="148">
        <v>500</v>
      </c>
      <c r="F46" s="149" t="s">
        <v>56</v>
      </c>
      <c r="G46" s="102" t="s">
        <v>25</v>
      </c>
      <c r="H46" s="101" t="e">
        <f t="shared" ref="H46" si="4">SUM(E46*G46)</f>
        <v>#VALUE!</v>
      </c>
      <c r="I46" s="102" t="s">
        <v>25</v>
      </c>
      <c r="J46" s="101" t="e">
        <f>SUM(E46*G46+H46/100*I46)</f>
        <v>#VALUE!</v>
      </c>
    </row>
    <row r="47" spans="1:10" ht="33.75" x14ac:dyDescent="0.2">
      <c r="A47" s="147" t="s">
        <v>452</v>
      </c>
      <c r="B47" s="61" t="s">
        <v>584</v>
      </c>
      <c r="C47" s="103" t="s">
        <v>25</v>
      </c>
      <c r="D47" s="103" t="s">
        <v>25</v>
      </c>
      <c r="E47" s="148">
        <v>300</v>
      </c>
      <c r="F47" s="149" t="s">
        <v>56</v>
      </c>
      <c r="G47" s="102" t="s">
        <v>25</v>
      </c>
      <c r="H47" s="101" t="e">
        <f t="shared" si="2"/>
        <v>#VALUE!</v>
      </c>
      <c r="I47" s="102" t="s">
        <v>25</v>
      </c>
      <c r="J47" s="101" t="e">
        <f t="shared" si="3"/>
        <v>#VALUE!</v>
      </c>
    </row>
    <row r="48" spans="1:10" x14ac:dyDescent="0.2">
      <c r="A48" s="147" t="s">
        <v>221</v>
      </c>
      <c r="B48" s="61" t="s">
        <v>585</v>
      </c>
      <c r="C48" s="103" t="s">
        <v>25</v>
      </c>
      <c r="D48" s="103" t="s">
        <v>25</v>
      </c>
      <c r="E48" s="148">
        <v>500</v>
      </c>
      <c r="F48" s="149" t="s">
        <v>56</v>
      </c>
      <c r="G48" s="102" t="s">
        <v>25</v>
      </c>
      <c r="H48" s="101" t="e">
        <f t="shared" si="2"/>
        <v>#VALUE!</v>
      </c>
      <c r="I48" s="102" t="s">
        <v>25</v>
      </c>
      <c r="J48" s="101" t="e">
        <f>SUM(E48*G48+H48/100*I48)</f>
        <v>#VALUE!</v>
      </c>
    </row>
    <row r="49" spans="1:10" x14ac:dyDescent="0.25">
      <c r="A49" s="98"/>
      <c r="B49" s="98"/>
      <c r="C49" s="98"/>
      <c r="D49" s="98"/>
      <c r="E49" s="98"/>
      <c r="F49" s="98"/>
      <c r="G49" s="257" t="s">
        <v>85</v>
      </c>
      <c r="H49" s="302" t="e">
        <f>SUM(H15:H48)</f>
        <v>#VALUE!</v>
      </c>
      <c r="I49" s="257" t="s">
        <v>86</v>
      </c>
      <c r="J49" s="302" t="e">
        <f>SUM(J15:J48)</f>
        <v>#VALUE!</v>
      </c>
    </row>
    <row r="50" spans="1:10" ht="32.25" customHeight="1" x14ac:dyDescent="0.25">
      <c r="A50" s="100" t="s">
        <v>39</v>
      </c>
      <c r="B50" s="100" t="s">
        <v>843</v>
      </c>
      <c r="C50" s="98"/>
      <c r="D50" s="98"/>
      <c r="E50" s="98"/>
      <c r="F50" s="98"/>
      <c r="G50" s="258"/>
      <c r="H50" s="303"/>
      <c r="I50" s="258"/>
      <c r="J50" s="303"/>
    </row>
    <row r="51" spans="1:10" ht="23.25" customHeight="1" x14ac:dyDescent="0.25">
      <c r="A51" s="100" t="s">
        <v>40</v>
      </c>
      <c r="B51" s="99" t="s">
        <v>41</v>
      </c>
      <c r="C51" s="98"/>
      <c r="D51" s="300"/>
      <c r="E51" s="301"/>
      <c r="F51" s="301"/>
      <c r="G51" s="98"/>
      <c r="H51" s="98"/>
      <c r="I51" s="98"/>
      <c r="J51" s="98"/>
    </row>
    <row r="52" spans="1:10" ht="23.25" customHeight="1" x14ac:dyDescent="0.25">
      <c r="A52" s="73"/>
      <c r="B52" s="73"/>
      <c r="C52" s="73"/>
      <c r="D52" s="73"/>
      <c r="E52" s="73"/>
      <c r="F52" s="73"/>
      <c r="G52" s="73"/>
      <c r="H52" s="73"/>
      <c r="I52" s="73"/>
      <c r="J52" s="73"/>
    </row>
    <row r="53" spans="1:10" s="75" customFormat="1" ht="43.5" customHeight="1" x14ac:dyDescent="0.2">
      <c r="A53" s="245" t="s">
        <v>47</v>
      </c>
      <c r="B53" s="246"/>
      <c r="C53" s="246"/>
      <c r="D53" s="246"/>
      <c r="E53" s="246"/>
      <c r="F53" s="246"/>
      <c r="G53" s="246"/>
      <c r="H53" s="246"/>
      <c r="I53" s="246"/>
    </row>
    <row r="54" spans="1:10" s="75" customFormat="1" ht="44.25" customHeight="1" x14ac:dyDescent="0.2">
      <c r="A54" s="247" t="s">
        <v>48</v>
      </c>
      <c r="B54" s="248"/>
      <c r="C54" s="248"/>
      <c r="D54" s="248"/>
      <c r="E54" s="248"/>
      <c r="F54" s="248"/>
      <c r="G54" s="248"/>
      <c r="H54" s="248"/>
      <c r="I54" s="248"/>
    </row>
    <row r="55" spans="1:10" s="75" customFormat="1" ht="11.25" x14ac:dyDescent="0.2">
      <c r="A55" s="247" t="s">
        <v>49</v>
      </c>
      <c r="B55" s="248"/>
      <c r="C55" s="248"/>
      <c r="D55" s="248"/>
      <c r="E55" s="248"/>
      <c r="F55" s="248"/>
      <c r="G55" s="248"/>
      <c r="H55" s="248"/>
      <c r="I55" s="248"/>
    </row>
    <row r="56" spans="1:10" s="75" customFormat="1" ht="11.25" x14ac:dyDescent="0.2">
      <c r="A56" s="249" t="s">
        <v>50</v>
      </c>
      <c r="B56" s="250"/>
      <c r="C56" s="250"/>
      <c r="D56" s="250"/>
      <c r="E56" s="250"/>
      <c r="F56" s="250"/>
      <c r="G56" s="250"/>
      <c r="H56" s="250"/>
      <c r="I56" s="250"/>
    </row>
    <row r="57" spans="1:10" s="75" customFormat="1" ht="11.25" x14ac:dyDescent="0.2">
      <c r="A57" s="76"/>
      <c r="B57" s="44"/>
      <c r="C57" s="44"/>
      <c r="D57" s="44"/>
      <c r="E57" s="44"/>
      <c r="F57" s="44"/>
      <c r="G57" s="44"/>
      <c r="H57" s="44"/>
      <c r="I57" s="44"/>
    </row>
    <row r="58" spans="1:10" s="75" customFormat="1" ht="11.25" x14ac:dyDescent="0.2">
      <c r="A58" s="249" t="s">
        <v>51</v>
      </c>
      <c r="B58" s="250"/>
      <c r="C58" s="250"/>
      <c r="D58" s="250"/>
      <c r="E58" s="250"/>
      <c r="F58" s="250"/>
      <c r="G58" s="250"/>
      <c r="H58" s="250"/>
      <c r="I58" s="250"/>
    </row>
    <row r="59" spans="1:10" s="75" customFormat="1" ht="11.25" x14ac:dyDescent="0.2">
      <c r="A59" s="77"/>
      <c r="B59" s="50"/>
      <c r="C59" s="78"/>
      <c r="D59" s="78"/>
      <c r="E59" s="78"/>
      <c r="F59" s="78"/>
      <c r="G59" s="79"/>
      <c r="H59" s="79"/>
    </row>
    <row r="60" spans="1:10" s="75" customFormat="1" ht="11.25" x14ac:dyDescent="0.2">
      <c r="A60" s="77"/>
      <c r="B60" s="50"/>
      <c r="C60" s="78"/>
      <c r="D60" s="78"/>
      <c r="E60" s="78"/>
      <c r="F60" s="78"/>
      <c r="G60" s="79"/>
      <c r="H60" s="79"/>
    </row>
    <row r="61" spans="1:10" s="51" customFormat="1" ht="11.25" x14ac:dyDescent="0.2">
      <c r="A61" s="80"/>
    </row>
    <row r="62" spans="1:10" s="51" customFormat="1" ht="11.25" x14ac:dyDescent="0.2">
      <c r="A62" s="81"/>
      <c r="B62" s="52" t="s">
        <v>52</v>
      </c>
      <c r="C62" s="82"/>
      <c r="D62" s="82"/>
      <c r="E62" s="83"/>
      <c r="F62" s="83"/>
    </row>
    <row r="63" spans="1:10" s="51" customFormat="1" ht="11.25" x14ac:dyDescent="0.2">
      <c r="A63" s="81"/>
      <c r="B63" s="53" t="s">
        <v>53</v>
      </c>
      <c r="C63" s="82"/>
      <c r="D63" s="82"/>
      <c r="E63" s="264" t="s">
        <v>84</v>
      </c>
      <c r="F63" s="264"/>
    </row>
    <row r="64" spans="1:10" s="28" customFormat="1" x14ac:dyDescent="0.25">
      <c r="A64" s="73"/>
      <c r="B64" s="73"/>
      <c r="C64" s="73"/>
      <c r="D64" s="73"/>
      <c r="E64" s="73"/>
      <c r="F64" s="73"/>
      <c r="G64" s="73"/>
      <c r="H64" s="73"/>
      <c r="I64" s="73"/>
      <c r="J64" s="73"/>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row r="3528" spans="1:1" x14ac:dyDescent="0.25">
      <c r="A3528"/>
    </row>
    <row r="3529" spans="1:1" x14ac:dyDescent="0.25">
      <c r="A3529"/>
    </row>
    <row r="3530" spans="1:1" x14ac:dyDescent="0.25">
      <c r="A3530"/>
    </row>
    <row r="3531" spans="1:1" x14ac:dyDescent="0.25">
      <c r="A3531"/>
    </row>
    <row r="3532" spans="1:1" x14ac:dyDescent="0.25">
      <c r="A3532"/>
    </row>
    <row r="3533" spans="1:1" x14ac:dyDescent="0.25">
      <c r="A3533"/>
    </row>
    <row r="3534" spans="1:1" x14ac:dyDescent="0.25">
      <c r="A3534"/>
    </row>
    <row r="3535" spans="1:1" x14ac:dyDescent="0.25">
      <c r="A3535"/>
    </row>
    <row r="3536" spans="1:1" x14ac:dyDescent="0.25">
      <c r="A3536"/>
    </row>
    <row r="3537" spans="1:1" x14ac:dyDescent="0.25">
      <c r="A3537"/>
    </row>
    <row r="3538" spans="1:1" x14ac:dyDescent="0.25">
      <c r="A3538"/>
    </row>
    <row r="3539" spans="1:1" x14ac:dyDescent="0.25">
      <c r="A3539"/>
    </row>
    <row r="3540" spans="1:1" x14ac:dyDescent="0.25">
      <c r="A3540"/>
    </row>
    <row r="3541" spans="1:1" x14ac:dyDescent="0.25">
      <c r="A3541"/>
    </row>
    <row r="3542" spans="1:1" x14ac:dyDescent="0.25">
      <c r="A3542"/>
    </row>
    <row r="3543" spans="1:1" x14ac:dyDescent="0.25">
      <c r="A3543"/>
    </row>
    <row r="3544" spans="1:1" x14ac:dyDescent="0.25">
      <c r="A3544"/>
    </row>
    <row r="3545" spans="1:1" x14ac:dyDescent="0.25">
      <c r="A3545"/>
    </row>
    <row r="3546" spans="1:1" x14ac:dyDescent="0.25">
      <c r="A3546"/>
    </row>
    <row r="3547" spans="1:1" x14ac:dyDescent="0.25">
      <c r="A3547"/>
    </row>
    <row r="3548" spans="1:1" x14ac:dyDescent="0.25">
      <c r="A3548"/>
    </row>
    <row r="3549" spans="1:1" x14ac:dyDescent="0.25">
      <c r="A3549"/>
    </row>
    <row r="3550" spans="1:1" x14ac:dyDescent="0.25">
      <c r="A3550"/>
    </row>
    <row r="3551" spans="1:1" x14ac:dyDescent="0.25">
      <c r="A3551"/>
    </row>
  </sheetData>
  <mergeCells count="20">
    <mergeCell ref="A1:J3"/>
    <mergeCell ref="A6:B6"/>
    <mergeCell ref="A7:B7"/>
    <mergeCell ref="A8:B8"/>
    <mergeCell ref="A9:B9"/>
    <mergeCell ref="A14:J14"/>
    <mergeCell ref="A10:B10"/>
    <mergeCell ref="A11:B11"/>
    <mergeCell ref="A12:J12"/>
    <mergeCell ref="G49:G50"/>
    <mergeCell ref="H49:H50"/>
    <mergeCell ref="I49:I50"/>
    <mergeCell ref="J49:J50"/>
    <mergeCell ref="D51:F51"/>
    <mergeCell ref="E63:F63"/>
    <mergeCell ref="A53:I53"/>
    <mergeCell ref="A54:I54"/>
    <mergeCell ref="A55:I55"/>
    <mergeCell ref="A56:I56"/>
    <mergeCell ref="A58:I58"/>
  </mergeCells>
  <pageMargins left="0.7" right="0.7" top="0.75" bottom="0.75" header="0.3" footer="0.3"/>
  <pageSetup paperSize="9" scale="7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K50"/>
  <sheetViews>
    <sheetView topLeftCell="A28" workbookViewId="0">
      <selection activeCell="B38" sqref="B38"/>
    </sheetView>
  </sheetViews>
  <sheetFormatPr defaultRowHeight="15" x14ac:dyDescent="0.25"/>
  <cols>
    <col min="1" max="1" width="26.7109375" style="2" customWidth="1"/>
    <col min="2" max="2" width="30.7109375" customWidth="1"/>
    <col min="3" max="4" width="26.7109375" customWidth="1"/>
    <col min="5" max="5" width="11.7109375" style="2" customWidth="1"/>
    <col min="6" max="6" width="3.7109375" customWidth="1"/>
    <col min="7" max="10" width="11.7109375" customWidth="1"/>
    <col min="11" max="11" width="10.7109375" customWidth="1"/>
  </cols>
  <sheetData>
    <row r="1" spans="1:11" ht="15" customHeight="1" x14ac:dyDescent="0.25">
      <c r="A1" s="266" t="s">
        <v>45</v>
      </c>
      <c r="B1" s="266"/>
      <c r="C1" s="266"/>
      <c r="D1" s="266"/>
      <c r="E1" s="266"/>
      <c r="F1" s="266"/>
      <c r="G1" s="266"/>
      <c r="H1" s="266"/>
      <c r="I1" s="266"/>
      <c r="J1" s="266"/>
    </row>
    <row r="2" spans="1:11" ht="15" customHeight="1" x14ac:dyDescent="0.25">
      <c r="A2" s="266"/>
      <c r="B2" s="266"/>
      <c r="C2" s="266"/>
      <c r="D2" s="266"/>
      <c r="E2" s="266"/>
      <c r="F2" s="266"/>
      <c r="G2" s="266"/>
      <c r="H2" s="266"/>
      <c r="I2" s="266"/>
      <c r="J2" s="266"/>
    </row>
    <row r="3" spans="1:11" ht="15" customHeight="1" x14ac:dyDescent="0.25">
      <c r="A3" s="266"/>
      <c r="B3" s="266"/>
      <c r="C3" s="266"/>
      <c r="D3" s="266"/>
      <c r="E3" s="266"/>
      <c r="F3" s="266"/>
      <c r="G3" s="266"/>
      <c r="H3" s="266"/>
      <c r="I3" s="266"/>
      <c r="J3" s="266"/>
    </row>
    <row r="4" spans="1:11" s="21" customFormat="1" ht="15" customHeight="1" x14ac:dyDescent="0.25">
      <c r="A4" s="18" t="s">
        <v>46</v>
      </c>
      <c r="B4" s="18"/>
      <c r="C4" s="18"/>
      <c r="D4" s="18"/>
      <c r="E4" s="86"/>
      <c r="F4" s="86"/>
      <c r="G4" s="18"/>
      <c r="H4" s="18"/>
      <c r="I4" s="18"/>
      <c r="J4" s="18"/>
    </row>
    <row r="5" spans="1:11" s="21" customFormat="1" ht="15" customHeight="1" x14ac:dyDescent="0.25">
      <c r="A5" s="18"/>
      <c r="B5" s="18"/>
      <c r="C5" s="18"/>
      <c r="D5" s="18"/>
      <c r="E5" s="86"/>
      <c r="F5" s="86"/>
      <c r="G5" s="18"/>
      <c r="H5" s="18"/>
      <c r="I5" s="18"/>
      <c r="J5" s="18"/>
    </row>
    <row r="6" spans="1:11" s="93" customFormat="1" ht="15" customHeight="1" x14ac:dyDescent="0.25">
      <c r="A6" s="251" t="s">
        <v>118</v>
      </c>
      <c r="B6" s="251"/>
      <c r="C6" s="132"/>
      <c r="D6" s="132"/>
      <c r="E6" s="133"/>
      <c r="F6" s="133"/>
      <c r="G6" s="132"/>
      <c r="H6" s="132"/>
      <c r="I6" s="132"/>
      <c r="J6" s="132"/>
      <c r="K6" s="154"/>
    </row>
    <row r="7" spans="1:11" s="93" customFormat="1" ht="15" customHeight="1" x14ac:dyDescent="0.25">
      <c r="A7" s="251" t="s">
        <v>194</v>
      </c>
      <c r="B7" s="251"/>
      <c r="C7" s="132"/>
      <c r="D7" s="132"/>
      <c r="E7" s="133"/>
      <c r="F7" s="133"/>
      <c r="G7" s="132"/>
      <c r="H7" s="132"/>
      <c r="I7" s="132"/>
      <c r="J7" s="132"/>
      <c r="K7" s="154"/>
    </row>
    <row r="8" spans="1:11" s="93" customFormat="1" ht="15" customHeight="1" x14ac:dyDescent="0.25">
      <c r="A8" s="251" t="s">
        <v>195</v>
      </c>
      <c r="B8" s="251"/>
      <c r="C8" s="132"/>
      <c r="D8" s="132"/>
      <c r="E8" s="133"/>
      <c r="F8" s="133"/>
      <c r="G8" s="132"/>
      <c r="H8" s="132"/>
      <c r="I8" s="132"/>
      <c r="J8" s="132"/>
      <c r="K8" s="154"/>
    </row>
    <row r="9" spans="1:11" s="93" customFormat="1" ht="15" customHeight="1" x14ac:dyDescent="0.25">
      <c r="A9" s="251" t="s">
        <v>196</v>
      </c>
      <c r="B9" s="251"/>
      <c r="C9" s="132"/>
      <c r="D9" s="132"/>
      <c r="E9" s="133"/>
      <c r="F9" s="133"/>
      <c r="G9" s="132"/>
      <c r="H9" s="132"/>
      <c r="I9" s="132"/>
      <c r="J9" s="132"/>
      <c r="K9" s="154"/>
    </row>
    <row r="10" spans="1:11" s="93" customFormat="1" ht="15" customHeight="1" x14ac:dyDescent="0.25">
      <c r="A10" s="251" t="s">
        <v>197</v>
      </c>
      <c r="B10" s="251"/>
      <c r="C10" s="132"/>
      <c r="D10" s="132"/>
      <c r="E10" s="133"/>
      <c r="F10" s="133"/>
      <c r="G10" s="132"/>
      <c r="H10" s="132"/>
      <c r="I10" s="132"/>
      <c r="J10" s="132"/>
      <c r="K10" s="154"/>
    </row>
    <row r="11" spans="1:11" s="93" customFormat="1" ht="15" customHeight="1" x14ac:dyDescent="0.25">
      <c r="A11" s="251" t="s">
        <v>145</v>
      </c>
      <c r="B11" s="251"/>
      <c r="C11" s="132"/>
      <c r="D11" s="132"/>
      <c r="E11" s="133"/>
      <c r="F11" s="133"/>
      <c r="G11" s="132"/>
      <c r="H11" s="132"/>
      <c r="I11" s="132"/>
      <c r="J11" s="132"/>
      <c r="K11" s="154"/>
    </row>
    <row r="12" spans="1:11" ht="30" customHeight="1" thickBot="1" x14ac:dyDescent="0.3">
      <c r="A12" s="261" t="s">
        <v>124</v>
      </c>
      <c r="B12" s="262"/>
      <c r="C12" s="262"/>
      <c r="D12" s="262"/>
      <c r="E12" s="262"/>
      <c r="F12" s="262"/>
      <c r="G12" s="262"/>
      <c r="H12" s="262"/>
      <c r="I12" s="262"/>
      <c r="J12" s="262"/>
      <c r="K12" s="155"/>
    </row>
    <row r="13" spans="1:11" ht="90" customHeight="1" thickBot="1" x14ac:dyDescent="0.3">
      <c r="A13" s="56" t="s">
        <v>11</v>
      </c>
      <c r="B13" s="56" t="s">
        <v>73</v>
      </c>
      <c r="C13" s="56" t="s">
        <v>105</v>
      </c>
      <c r="D13" s="56" t="s">
        <v>12</v>
      </c>
      <c r="E13" s="56" t="s">
        <v>104</v>
      </c>
      <c r="F13" s="56" t="s">
        <v>4</v>
      </c>
      <c r="G13" s="54" t="s">
        <v>7</v>
      </c>
      <c r="H13" s="54" t="s">
        <v>8</v>
      </c>
      <c r="I13" s="55" t="s">
        <v>72</v>
      </c>
      <c r="J13" s="56" t="s">
        <v>9</v>
      </c>
      <c r="K13" s="56" t="s">
        <v>81</v>
      </c>
    </row>
    <row r="14" spans="1:11" x14ac:dyDescent="0.25">
      <c r="A14" s="156" t="s">
        <v>100</v>
      </c>
      <c r="B14" s="157"/>
      <c r="C14" s="157"/>
      <c r="D14" s="157"/>
      <c r="E14" s="157"/>
      <c r="F14" s="157"/>
      <c r="G14" s="158"/>
      <c r="H14" s="158"/>
      <c r="I14" s="158"/>
      <c r="J14" s="158"/>
      <c r="K14" s="159"/>
    </row>
    <row r="15" spans="1:11" x14ac:dyDescent="0.2">
      <c r="A15" s="160" t="s">
        <v>261</v>
      </c>
      <c r="B15" s="161" t="s">
        <v>586</v>
      </c>
      <c r="C15" s="126" t="s">
        <v>25</v>
      </c>
      <c r="D15" s="126" t="s">
        <v>25</v>
      </c>
      <c r="E15" s="162">
        <v>600</v>
      </c>
      <c r="F15" s="163" t="s">
        <v>56</v>
      </c>
      <c r="G15" s="102" t="s">
        <v>25</v>
      </c>
      <c r="H15" s="101" t="e">
        <f t="shared" ref="H15:H34" si="0">SUM(E15*G15)</f>
        <v>#VALUE!</v>
      </c>
      <c r="I15" s="102" t="s">
        <v>25</v>
      </c>
      <c r="J15" s="101" t="e">
        <f t="shared" ref="J15:J34" si="1">SUM(E15*G15+H15/100*I15)</f>
        <v>#VALUE!</v>
      </c>
      <c r="K15" s="102"/>
    </row>
    <row r="16" spans="1:11" ht="22.5" x14ac:dyDescent="0.2">
      <c r="A16" s="160" t="s">
        <v>101</v>
      </c>
      <c r="B16" s="161" t="s">
        <v>587</v>
      </c>
      <c r="C16" s="103" t="s">
        <v>25</v>
      </c>
      <c r="D16" s="103" t="s">
        <v>25</v>
      </c>
      <c r="E16" s="162">
        <v>50</v>
      </c>
      <c r="F16" s="163" t="s">
        <v>5</v>
      </c>
      <c r="G16" s="102" t="s">
        <v>25</v>
      </c>
      <c r="H16" s="101" t="e">
        <f t="shared" si="0"/>
        <v>#VALUE!</v>
      </c>
      <c r="I16" s="102" t="s">
        <v>25</v>
      </c>
      <c r="J16" s="101" t="e">
        <f t="shared" si="1"/>
        <v>#VALUE!</v>
      </c>
      <c r="K16" s="102"/>
    </row>
    <row r="17" spans="1:11" x14ac:dyDescent="0.2">
      <c r="A17" s="160" t="s">
        <v>99</v>
      </c>
      <c r="B17" s="161" t="s">
        <v>588</v>
      </c>
      <c r="C17" s="126" t="s">
        <v>25</v>
      </c>
      <c r="D17" s="126" t="s">
        <v>25</v>
      </c>
      <c r="E17" s="162">
        <v>400</v>
      </c>
      <c r="F17" s="163" t="s">
        <v>56</v>
      </c>
      <c r="G17" s="102" t="s">
        <v>25</v>
      </c>
      <c r="H17" s="123" t="e">
        <f t="shared" si="0"/>
        <v>#VALUE!</v>
      </c>
      <c r="I17" s="102" t="s">
        <v>25</v>
      </c>
      <c r="J17" s="101" t="e">
        <f t="shared" si="1"/>
        <v>#VALUE!</v>
      </c>
      <c r="K17" s="102"/>
    </row>
    <row r="18" spans="1:11" ht="22.5" x14ac:dyDescent="0.2">
      <c r="A18" s="160" t="s">
        <v>68</v>
      </c>
      <c r="B18" s="161" t="s">
        <v>589</v>
      </c>
      <c r="C18" s="103" t="s">
        <v>25</v>
      </c>
      <c r="D18" s="103" t="s">
        <v>25</v>
      </c>
      <c r="E18" s="162">
        <v>300</v>
      </c>
      <c r="F18" s="163" t="s">
        <v>5</v>
      </c>
      <c r="G18" s="102" t="s">
        <v>25</v>
      </c>
      <c r="H18" s="101" t="e">
        <f t="shared" si="0"/>
        <v>#VALUE!</v>
      </c>
      <c r="I18" s="102" t="s">
        <v>25</v>
      </c>
      <c r="J18" s="101" t="e">
        <f t="shared" si="1"/>
        <v>#VALUE!</v>
      </c>
      <c r="K18" s="102"/>
    </row>
    <row r="19" spans="1:11" ht="22.5" x14ac:dyDescent="0.2">
      <c r="A19" s="160" t="s">
        <v>260</v>
      </c>
      <c r="B19" s="161" t="s">
        <v>589</v>
      </c>
      <c r="C19" s="103" t="s">
        <v>25</v>
      </c>
      <c r="D19" s="103" t="s">
        <v>25</v>
      </c>
      <c r="E19" s="162">
        <v>500</v>
      </c>
      <c r="F19" s="163" t="s">
        <v>5</v>
      </c>
      <c r="G19" s="102" t="s">
        <v>25</v>
      </c>
      <c r="H19" s="101" t="e">
        <f t="shared" si="0"/>
        <v>#VALUE!</v>
      </c>
      <c r="I19" s="102" t="s">
        <v>25</v>
      </c>
      <c r="J19" s="101" t="e">
        <f t="shared" si="1"/>
        <v>#VALUE!</v>
      </c>
      <c r="K19" s="102"/>
    </row>
    <row r="20" spans="1:11" x14ac:dyDescent="0.2">
      <c r="A20" s="160" t="s">
        <v>102</v>
      </c>
      <c r="B20" s="161" t="s">
        <v>259</v>
      </c>
      <c r="C20" s="103" t="s">
        <v>25</v>
      </c>
      <c r="D20" s="103" t="s">
        <v>25</v>
      </c>
      <c r="E20" s="162">
        <v>50</v>
      </c>
      <c r="F20" s="163" t="s">
        <v>5</v>
      </c>
      <c r="G20" s="102" t="s">
        <v>25</v>
      </c>
      <c r="H20" s="101" t="e">
        <f t="shared" si="0"/>
        <v>#VALUE!</v>
      </c>
      <c r="I20" s="102" t="s">
        <v>25</v>
      </c>
      <c r="J20" s="101" t="e">
        <f t="shared" si="1"/>
        <v>#VALUE!</v>
      </c>
      <c r="K20" s="102"/>
    </row>
    <row r="21" spans="1:11" ht="22.5" x14ac:dyDescent="0.2">
      <c r="A21" s="160" t="s">
        <v>98</v>
      </c>
      <c r="B21" s="161" t="s">
        <v>589</v>
      </c>
      <c r="C21" s="103" t="s">
        <v>25</v>
      </c>
      <c r="D21" s="103" t="s">
        <v>25</v>
      </c>
      <c r="E21" s="162">
        <v>120</v>
      </c>
      <c r="F21" s="163" t="s">
        <v>5</v>
      </c>
      <c r="G21" s="102" t="s">
        <v>25</v>
      </c>
      <c r="H21" s="101" t="e">
        <f t="shared" si="0"/>
        <v>#VALUE!</v>
      </c>
      <c r="I21" s="102" t="s">
        <v>25</v>
      </c>
      <c r="J21" s="101" t="e">
        <f t="shared" si="1"/>
        <v>#VALUE!</v>
      </c>
      <c r="K21" s="102"/>
    </row>
    <row r="22" spans="1:11" ht="22.5" x14ac:dyDescent="0.2">
      <c r="A22" s="160" t="s">
        <v>69</v>
      </c>
      <c r="B22" s="161" t="s">
        <v>254</v>
      </c>
      <c r="C22" s="103" t="s">
        <v>25</v>
      </c>
      <c r="D22" s="103" t="s">
        <v>25</v>
      </c>
      <c r="E22" s="162">
        <v>400</v>
      </c>
      <c r="F22" s="163" t="s">
        <v>5</v>
      </c>
      <c r="G22" s="102" t="s">
        <v>25</v>
      </c>
      <c r="H22" s="101" t="e">
        <f t="shared" si="0"/>
        <v>#VALUE!</v>
      </c>
      <c r="I22" s="102" t="s">
        <v>25</v>
      </c>
      <c r="J22" s="101" t="e">
        <f t="shared" si="1"/>
        <v>#VALUE!</v>
      </c>
      <c r="K22" s="102"/>
    </row>
    <row r="23" spans="1:11" ht="22.5" x14ac:dyDescent="0.2">
      <c r="A23" s="160" t="s">
        <v>70</v>
      </c>
      <c r="B23" s="161" t="s">
        <v>254</v>
      </c>
      <c r="C23" s="103" t="s">
        <v>25</v>
      </c>
      <c r="D23" s="103" t="s">
        <v>25</v>
      </c>
      <c r="E23" s="162">
        <v>500</v>
      </c>
      <c r="F23" s="163" t="s">
        <v>5</v>
      </c>
      <c r="G23" s="102" t="s">
        <v>25</v>
      </c>
      <c r="H23" s="101" t="e">
        <f t="shared" si="0"/>
        <v>#VALUE!</v>
      </c>
      <c r="I23" s="102" t="s">
        <v>25</v>
      </c>
      <c r="J23" s="101" t="e">
        <f t="shared" si="1"/>
        <v>#VALUE!</v>
      </c>
      <c r="K23" s="102"/>
    </row>
    <row r="24" spans="1:11" ht="22.5" x14ac:dyDescent="0.2">
      <c r="A24" s="160" t="s">
        <v>71</v>
      </c>
      <c r="B24" s="161" t="s">
        <v>254</v>
      </c>
      <c r="C24" s="103" t="s">
        <v>25</v>
      </c>
      <c r="D24" s="103" t="s">
        <v>25</v>
      </c>
      <c r="E24" s="162">
        <v>300</v>
      </c>
      <c r="F24" s="163" t="s">
        <v>5</v>
      </c>
      <c r="G24" s="102" t="s">
        <v>25</v>
      </c>
      <c r="H24" s="101" t="e">
        <f t="shared" si="0"/>
        <v>#VALUE!</v>
      </c>
      <c r="I24" s="102" t="s">
        <v>25</v>
      </c>
      <c r="J24" s="101" t="e">
        <f t="shared" si="1"/>
        <v>#VALUE!</v>
      </c>
      <c r="K24" s="102"/>
    </row>
    <row r="25" spans="1:11" x14ac:dyDescent="0.2">
      <c r="A25" s="160" t="s">
        <v>593</v>
      </c>
      <c r="B25" s="161" t="s">
        <v>590</v>
      </c>
      <c r="C25" s="103" t="s">
        <v>25</v>
      </c>
      <c r="D25" s="103" t="s">
        <v>25</v>
      </c>
      <c r="E25" s="162">
        <v>90</v>
      </c>
      <c r="F25" s="163" t="s">
        <v>56</v>
      </c>
      <c r="G25" s="102" t="s">
        <v>25</v>
      </c>
      <c r="H25" s="101" t="e">
        <f t="shared" si="0"/>
        <v>#VALUE!</v>
      </c>
      <c r="I25" s="102" t="s">
        <v>25</v>
      </c>
      <c r="J25" s="101" t="e">
        <f t="shared" si="1"/>
        <v>#VALUE!</v>
      </c>
      <c r="K25" s="102"/>
    </row>
    <row r="26" spans="1:11" ht="22.5" x14ac:dyDescent="0.2">
      <c r="A26" s="160" t="s">
        <v>103</v>
      </c>
      <c r="B26" s="161" t="s">
        <v>254</v>
      </c>
      <c r="C26" s="103" t="s">
        <v>25</v>
      </c>
      <c r="D26" s="103" t="s">
        <v>25</v>
      </c>
      <c r="E26" s="162">
        <v>500</v>
      </c>
      <c r="F26" s="163" t="s">
        <v>5</v>
      </c>
      <c r="G26" s="102" t="s">
        <v>25</v>
      </c>
      <c r="H26" s="101" t="e">
        <f t="shared" si="0"/>
        <v>#VALUE!</v>
      </c>
      <c r="I26" s="102" t="s">
        <v>25</v>
      </c>
      <c r="J26" s="101" t="e">
        <f t="shared" si="1"/>
        <v>#VALUE!</v>
      </c>
      <c r="K26" s="102"/>
    </row>
    <row r="27" spans="1:11" ht="22.5" x14ac:dyDescent="0.2">
      <c r="A27" s="160" t="s">
        <v>258</v>
      </c>
      <c r="B27" s="161" t="s">
        <v>254</v>
      </c>
      <c r="C27" s="103" t="s">
        <v>25</v>
      </c>
      <c r="D27" s="103" t="s">
        <v>25</v>
      </c>
      <c r="E27" s="162">
        <v>250</v>
      </c>
      <c r="F27" s="163" t="s">
        <v>5</v>
      </c>
      <c r="G27" s="102" t="s">
        <v>25</v>
      </c>
      <c r="H27" s="101" t="e">
        <f t="shared" si="0"/>
        <v>#VALUE!</v>
      </c>
      <c r="I27" s="102" t="s">
        <v>25</v>
      </c>
      <c r="J27" s="101" t="e">
        <f t="shared" si="1"/>
        <v>#VALUE!</v>
      </c>
      <c r="K27" s="102"/>
    </row>
    <row r="28" spans="1:11" x14ac:dyDescent="0.2">
      <c r="A28" s="160" t="s">
        <v>257</v>
      </c>
      <c r="B28" s="161" t="s">
        <v>590</v>
      </c>
      <c r="C28" s="126" t="s">
        <v>25</v>
      </c>
      <c r="D28" s="126" t="s">
        <v>25</v>
      </c>
      <c r="E28" s="162">
        <v>200</v>
      </c>
      <c r="F28" s="163" t="s">
        <v>56</v>
      </c>
      <c r="G28" s="102" t="s">
        <v>25</v>
      </c>
      <c r="H28" s="101" t="e">
        <f t="shared" si="0"/>
        <v>#VALUE!</v>
      </c>
      <c r="I28" s="102" t="s">
        <v>25</v>
      </c>
      <c r="J28" s="101" t="e">
        <f t="shared" si="1"/>
        <v>#VALUE!</v>
      </c>
      <c r="K28" s="102"/>
    </row>
    <row r="29" spans="1:11" ht="22.5" x14ac:dyDescent="0.2">
      <c r="A29" s="160" t="s">
        <v>256</v>
      </c>
      <c r="B29" s="161" t="s">
        <v>254</v>
      </c>
      <c r="C29" s="103" t="s">
        <v>25</v>
      </c>
      <c r="D29" s="103" t="s">
        <v>25</v>
      </c>
      <c r="E29" s="162">
        <v>50</v>
      </c>
      <c r="F29" s="163" t="s">
        <v>5</v>
      </c>
      <c r="G29" s="102" t="s">
        <v>25</v>
      </c>
      <c r="H29" s="101" t="e">
        <f t="shared" si="0"/>
        <v>#VALUE!</v>
      </c>
      <c r="I29" s="102" t="s">
        <v>25</v>
      </c>
      <c r="J29" s="101" t="e">
        <f t="shared" si="1"/>
        <v>#VALUE!</v>
      </c>
      <c r="K29" s="102"/>
    </row>
    <row r="30" spans="1:11" ht="22.5" x14ac:dyDescent="0.2">
      <c r="A30" s="160" t="s">
        <v>255</v>
      </c>
      <c r="B30" s="161" t="s">
        <v>254</v>
      </c>
      <c r="C30" s="126" t="s">
        <v>25</v>
      </c>
      <c r="D30" s="126" t="s">
        <v>25</v>
      </c>
      <c r="E30" s="162">
        <v>300</v>
      </c>
      <c r="F30" s="163" t="s">
        <v>5</v>
      </c>
      <c r="G30" s="102" t="s">
        <v>25</v>
      </c>
      <c r="H30" s="123" t="e">
        <f t="shared" si="0"/>
        <v>#VALUE!</v>
      </c>
      <c r="I30" s="102" t="s">
        <v>25</v>
      </c>
      <c r="J30" s="101" t="e">
        <f t="shared" si="1"/>
        <v>#VALUE!</v>
      </c>
      <c r="K30" s="102"/>
    </row>
    <row r="31" spans="1:11" ht="22.5" x14ac:dyDescent="0.2">
      <c r="A31" s="160" t="s">
        <v>253</v>
      </c>
      <c r="B31" s="161" t="s">
        <v>587</v>
      </c>
      <c r="C31" s="103" t="s">
        <v>25</v>
      </c>
      <c r="D31" s="103" t="s">
        <v>25</v>
      </c>
      <c r="E31" s="162">
        <v>250</v>
      </c>
      <c r="F31" s="163" t="s">
        <v>5</v>
      </c>
      <c r="G31" s="102" t="s">
        <v>25</v>
      </c>
      <c r="H31" s="101" t="e">
        <f t="shared" si="0"/>
        <v>#VALUE!</v>
      </c>
      <c r="I31" s="102" t="s">
        <v>25</v>
      </c>
      <c r="J31" s="101" t="e">
        <f t="shared" si="1"/>
        <v>#VALUE!</v>
      </c>
      <c r="K31" s="102"/>
    </row>
    <row r="32" spans="1:11" ht="22.5" x14ac:dyDescent="0.2">
      <c r="A32" s="160" t="s">
        <v>252</v>
      </c>
      <c r="B32" s="161" t="s">
        <v>591</v>
      </c>
      <c r="C32" s="103" t="s">
        <v>25</v>
      </c>
      <c r="D32" s="103" t="s">
        <v>25</v>
      </c>
      <c r="E32" s="162">
        <v>450</v>
      </c>
      <c r="F32" s="163" t="s">
        <v>5</v>
      </c>
      <c r="G32" s="102" t="s">
        <v>25</v>
      </c>
      <c r="H32" s="101" t="e">
        <f t="shared" si="0"/>
        <v>#VALUE!</v>
      </c>
      <c r="I32" s="102" t="s">
        <v>25</v>
      </c>
      <c r="J32" s="101" t="e">
        <f t="shared" si="1"/>
        <v>#VALUE!</v>
      </c>
      <c r="K32" s="102"/>
    </row>
    <row r="33" spans="1:11" ht="22.5" x14ac:dyDescent="0.2">
      <c r="A33" s="160" t="s">
        <v>251</v>
      </c>
      <c r="B33" s="161" t="s">
        <v>591</v>
      </c>
      <c r="C33" s="103" t="s">
        <v>25</v>
      </c>
      <c r="D33" s="103" t="s">
        <v>25</v>
      </c>
      <c r="E33" s="162">
        <v>500</v>
      </c>
      <c r="F33" s="163" t="s">
        <v>5</v>
      </c>
      <c r="G33" s="102" t="s">
        <v>25</v>
      </c>
      <c r="H33" s="101" t="e">
        <f t="shared" si="0"/>
        <v>#VALUE!</v>
      </c>
      <c r="I33" s="102" t="s">
        <v>25</v>
      </c>
      <c r="J33" s="101" t="e">
        <f t="shared" si="1"/>
        <v>#VALUE!</v>
      </c>
      <c r="K33" s="102"/>
    </row>
    <row r="34" spans="1:11" ht="22.5" x14ac:dyDescent="0.2">
      <c r="A34" s="160" t="s">
        <v>250</v>
      </c>
      <c r="B34" s="161" t="s">
        <v>592</v>
      </c>
      <c r="C34" s="103" t="s">
        <v>25</v>
      </c>
      <c r="D34" s="103" t="s">
        <v>25</v>
      </c>
      <c r="E34" s="162">
        <v>500</v>
      </c>
      <c r="F34" s="163" t="s">
        <v>56</v>
      </c>
      <c r="G34" s="102" t="s">
        <v>25</v>
      </c>
      <c r="H34" s="101" t="e">
        <f t="shared" si="0"/>
        <v>#VALUE!</v>
      </c>
      <c r="I34" s="102" t="s">
        <v>25</v>
      </c>
      <c r="J34" s="101" t="e">
        <f t="shared" si="1"/>
        <v>#VALUE!</v>
      </c>
      <c r="K34" s="102"/>
    </row>
    <row r="35" spans="1:11" x14ac:dyDescent="0.25">
      <c r="A35" s="98"/>
      <c r="B35" s="98"/>
      <c r="C35" s="98"/>
      <c r="D35" s="98"/>
      <c r="E35" s="98"/>
      <c r="F35" s="98"/>
      <c r="G35" s="257" t="s">
        <v>85</v>
      </c>
      <c r="H35" s="259" t="e">
        <f>SUM(H15:H34)</f>
        <v>#VALUE!</v>
      </c>
      <c r="I35" s="257" t="s">
        <v>86</v>
      </c>
      <c r="J35" s="259" t="e">
        <f>SUM(J15:J34)</f>
        <v>#VALUE!</v>
      </c>
      <c r="K35" s="98"/>
    </row>
    <row r="36" spans="1:11" ht="32.25" customHeight="1" x14ac:dyDescent="0.25">
      <c r="A36" s="100" t="s">
        <v>39</v>
      </c>
      <c r="B36" s="100" t="s">
        <v>843</v>
      </c>
      <c r="C36" s="98"/>
      <c r="D36" s="98"/>
      <c r="E36" s="98"/>
      <c r="F36" s="98"/>
      <c r="G36" s="258"/>
      <c r="H36" s="260"/>
      <c r="I36" s="258"/>
      <c r="J36" s="260"/>
      <c r="K36" s="98"/>
    </row>
    <row r="37" spans="1:11" ht="23.25" customHeight="1" x14ac:dyDescent="0.25">
      <c r="A37" s="100" t="s">
        <v>40</v>
      </c>
      <c r="B37" s="99" t="s">
        <v>41</v>
      </c>
      <c r="C37" s="98"/>
      <c r="D37" s="300"/>
      <c r="E37" s="301"/>
      <c r="F37" s="301"/>
      <c r="G37" s="98"/>
      <c r="H37" s="98"/>
      <c r="I37" s="98"/>
      <c r="J37" s="98"/>
      <c r="K37" s="98"/>
    </row>
    <row r="38" spans="1:11" ht="23.25" customHeight="1" x14ac:dyDescent="0.25">
      <c r="A38" s="73"/>
      <c r="B38" s="73"/>
      <c r="C38" s="73"/>
      <c r="D38" s="73"/>
      <c r="E38" s="73"/>
      <c r="F38" s="73"/>
      <c r="G38" s="73"/>
      <c r="H38" s="73"/>
      <c r="I38" s="73"/>
      <c r="J38" s="73"/>
      <c r="K38" s="73"/>
    </row>
    <row r="39" spans="1:11" s="75" customFormat="1" ht="43.5" customHeight="1" x14ac:dyDescent="0.2">
      <c r="A39" s="245" t="s">
        <v>47</v>
      </c>
      <c r="B39" s="246"/>
      <c r="C39" s="246"/>
      <c r="D39" s="246"/>
      <c r="E39" s="246"/>
      <c r="F39" s="246"/>
      <c r="G39" s="246"/>
      <c r="H39" s="246"/>
      <c r="I39" s="246"/>
    </row>
    <row r="40" spans="1:11" s="75" customFormat="1" ht="44.25" customHeight="1" x14ac:dyDescent="0.2">
      <c r="A40" s="247" t="s">
        <v>48</v>
      </c>
      <c r="B40" s="248"/>
      <c r="C40" s="248"/>
      <c r="D40" s="248"/>
      <c r="E40" s="248"/>
      <c r="F40" s="248"/>
      <c r="G40" s="248"/>
      <c r="H40" s="248"/>
      <c r="I40" s="248"/>
    </row>
    <row r="41" spans="1:11" s="75" customFormat="1" ht="11.25" x14ac:dyDescent="0.2">
      <c r="A41" s="247" t="s">
        <v>49</v>
      </c>
      <c r="B41" s="248"/>
      <c r="C41" s="248"/>
      <c r="D41" s="248"/>
      <c r="E41" s="248"/>
      <c r="F41" s="248"/>
      <c r="G41" s="248"/>
      <c r="H41" s="248"/>
      <c r="I41" s="248"/>
    </row>
    <row r="42" spans="1:11" s="75" customFormat="1" ht="11.25" x14ac:dyDescent="0.2">
      <c r="A42" s="249" t="s">
        <v>50</v>
      </c>
      <c r="B42" s="250"/>
      <c r="C42" s="250"/>
      <c r="D42" s="250"/>
      <c r="E42" s="250"/>
      <c r="F42" s="250"/>
      <c r="G42" s="250"/>
      <c r="H42" s="250"/>
      <c r="I42" s="250"/>
    </row>
    <row r="43" spans="1:11" s="75" customFormat="1" ht="11.25" x14ac:dyDescent="0.2">
      <c r="A43" s="76"/>
      <c r="B43" s="44"/>
      <c r="C43" s="44"/>
      <c r="D43" s="44"/>
      <c r="E43" s="44"/>
      <c r="F43" s="44"/>
      <c r="G43" s="44"/>
      <c r="H43" s="44"/>
      <c r="I43" s="44"/>
    </row>
    <row r="44" spans="1:11" s="75" customFormat="1" ht="11.25" x14ac:dyDescent="0.2">
      <c r="A44" s="249" t="s">
        <v>51</v>
      </c>
      <c r="B44" s="250"/>
      <c r="C44" s="250"/>
      <c r="D44" s="250"/>
      <c r="E44" s="250"/>
      <c r="F44" s="250"/>
      <c r="G44" s="250"/>
      <c r="H44" s="250"/>
      <c r="I44" s="250"/>
    </row>
    <row r="45" spans="1:11" s="75" customFormat="1" ht="11.25" x14ac:dyDescent="0.2">
      <c r="A45" s="77"/>
      <c r="B45" s="50"/>
      <c r="C45" s="78"/>
      <c r="D45" s="78"/>
      <c r="E45" s="78"/>
      <c r="F45" s="78"/>
      <c r="G45" s="79"/>
      <c r="H45" s="79"/>
    </row>
    <row r="46" spans="1:11" s="75" customFormat="1" ht="11.25" x14ac:dyDescent="0.2">
      <c r="A46" s="77"/>
      <c r="B46" s="50"/>
      <c r="C46" s="78"/>
      <c r="D46" s="78"/>
      <c r="E46" s="78"/>
      <c r="F46" s="78"/>
      <c r="G46" s="79"/>
      <c r="H46" s="79"/>
    </row>
    <row r="47" spans="1:11" s="51" customFormat="1" ht="11.25" x14ac:dyDescent="0.2">
      <c r="A47" s="80"/>
    </row>
    <row r="48" spans="1:11" s="51" customFormat="1" ht="11.25" x14ac:dyDescent="0.2">
      <c r="A48" s="81"/>
      <c r="B48" s="52" t="s">
        <v>52</v>
      </c>
      <c r="C48" s="82"/>
      <c r="D48" s="82"/>
      <c r="E48" s="83"/>
      <c r="F48" s="83"/>
    </row>
    <row r="49" spans="1:11" s="51" customFormat="1" ht="11.25" x14ac:dyDescent="0.2">
      <c r="A49" s="81"/>
      <c r="B49" s="53" t="s">
        <v>53</v>
      </c>
      <c r="C49" s="82"/>
      <c r="D49" s="82"/>
      <c r="E49" s="264" t="s">
        <v>84</v>
      </c>
      <c r="F49" s="264"/>
    </row>
    <row r="50" spans="1:11" s="28" customFormat="1" x14ac:dyDescent="0.25">
      <c r="A50" s="73"/>
      <c r="B50" s="73"/>
      <c r="C50" s="73"/>
      <c r="D50" s="73"/>
      <c r="E50" s="73"/>
      <c r="F50" s="73"/>
      <c r="G50" s="73"/>
      <c r="H50" s="73"/>
      <c r="I50" s="73"/>
      <c r="J50" s="73"/>
      <c r="K50" s="73"/>
    </row>
  </sheetData>
  <mergeCells count="19">
    <mergeCell ref="D37:F37"/>
    <mergeCell ref="A12:J12"/>
    <mergeCell ref="A1:J3"/>
    <mergeCell ref="A6:B6"/>
    <mergeCell ref="G35:G36"/>
    <mergeCell ref="H35:H36"/>
    <mergeCell ref="I35:I36"/>
    <mergeCell ref="J35:J36"/>
    <mergeCell ref="A7:B7"/>
    <mergeCell ref="A8:B8"/>
    <mergeCell ref="A9:B9"/>
    <mergeCell ref="A10:B10"/>
    <mergeCell ref="A11:B11"/>
    <mergeCell ref="E49:F49"/>
    <mergeCell ref="A39:I39"/>
    <mergeCell ref="A40:I40"/>
    <mergeCell ref="A41:I41"/>
    <mergeCell ref="A42:I42"/>
    <mergeCell ref="A44:I44"/>
  </mergeCells>
  <pageMargins left="0.7" right="0.7" top="0.75" bottom="0.75" header="0.3" footer="0.3"/>
  <pageSetup paperSize="9" scale="71"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K221"/>
  <sheetViews>
    <sheetView topLeftCell="A197" workbookViewId="0">
      <selection activeCell="B208" sqref="B208"/>
    </sheetView>
  </sheetViews>
  <sheetFormatPr defaultRowHeight="15" x14ac:dyDescent="0.25"/>
  <cols>
    <col min="1" max="1" width="26.7109375" style="2" customWidth="1"/>
    <col min="2" max="2" width="30.7109375" customWidth="1"/>
    <col min="3" max="4" width="26.7109375" customWidth="1"/>
    <col min="5" max="5" width="11.7109375" style="2" customWidth="1"/>
    <col min="6" max="6" width="3.7109375" style="29" customWidth="1"/>
    <col min="7" max="10" width="11.7109375" customWidth="1"/>
    <col min="11" max="11" width="12.28515625" customWidth="1"/>
  </cols>
  <sheetData>
    <row r="1" spans="1:11" ht="15" customHeight="1" x14ac:dyDescent="0.25">
      <c r="A1" s="266" t="s">
        <v>45</v>
      </c>
      <c r="B1" s="266"/>
      <c r="C1" s="266"/>
      <c r="D1" s="266"/>
      <c r="E1" s="266"/>
      <c r="F1" s="266"/>
      <c r="G1" s="266"/>
      <c r="H1" s="266"/>
      <c r="I1" s="266"/>
      <c r="J1" s="266"/>
    </row>
    <row r="2" spans="1:11" ht="15" customHeight="1" x14ac:dyDescent="0.25">
      <c r="A2" s="266"/>
      <c r="B2" s="266"/>
      <c r="C2" s="266"/>
      <c r="D2" s="266"/>
      <c r="E2" s="266"/>
      <c r="F2" s="266"/>
      <c r="G2" s="266"/>
      <c r="H2" s="266"/>
      <c r="I2" s="266"/>
      <c r="J2" s="266"/>
    </row>
    <row r="3" spans="1:11" ht="15" customHeight="1" x14ac:dyDescent="0.25">
      <c r="A3" s="266"/>
      <c r="B3" s="266"/>
      <c r="C3" s="266"/>
      <c r="D3" s="266"/>
      <c r="E3" s="266"/>
      <c r="F3" s="266"/>
      <c r="G3" s="266"/>
      <c r="H3" s="266"/>
      <c r="I3" s="266"/>
      <c r="J3" s="266"/>
    </row>
    <row r="4" spans="1:11" s="21" customFormat="1" ht="15" customHeight="1" x14ac:dyDescent="0.25">
      <c r="A4" s="18" t="s">
        <v>46</v>
      </c>
      <c r="B4" s="18"/>
      <c r="C4" s="18"/>
      <c r="D4" s="18"/>
      <c r="E4" s="86"/>
      <c r="F4" s="86"/>
      <c r="G4" s="18"/>
      <c r="H4" s="18"/>
      <c r="I4" s="18"/>
      <c r="J4" s="18"/>
    </row>
    <row r="5" spans="1:11" s="21" customFormat="1" ht="15" customHeight="1" x14ac:dyDescent="0.25">
      <c r="A5" s="18"/>
      <c r="B5" s="18"/>
      <c r="C5" s="18"/>
      <c r="D5" s="18"/>
      <c r="E5" s="86"/>
      <c r="F5" s="86"/>
      <c r="G5" s="18"/>
      <c r="H5" s="18"/>
      <c r="I5" s="18"/>
      <c r="J5" s="18"/>
    </row>
    <row r="6" spans="1:11" s="93" customFormat="1" ht="15" customHeight="1" x14ac:dyDescent="0.25">
      <c r="A6" s="251" t="s">
        <v>118</v>
      </c>
      <c r="B6" s="251"/>
      <c r="C6" s="132"/>
      <c r="D6" s="132"/>
      <c r="E6" s="133"/>
      <c r="F6" s="133"/>
      <c r="G6" s="132"/>
      <c r="H6" s="132"/>
      <c r="I6" s="132"/>
      <c r="J6" s="132"/>
    </row>
    <row r="7" spans="1:11" s="93" customFormat="1" ht="15" customHeight="1" x14ac:dyDescent="0.25">
      <c r="A7" s="251" t="s">
        <v>194</v>
      </c>
      <c r="B7" s="251"/>
      <c r="C7" s="132"/>
      <c r="D7" s="132"/>
      <c r="E7" s="133"/>
      <c r="F7" s="133"/>
      <c r="G7" s="132"/>
      <c r="H7" s="132"/>
      <c r="I7" s="132"/>
      <c r="J7" s="132"/>
    </row>
    <row r="8" spans="1:11" s="93" customFormat="1" ht="15" customHeight="1" x14ac:dyDescent="0.25">
      <c r="A8" s="251" t="s">
        <v>195</v>
      </c>
      <c r="B8" s="251"/>
      <c r="C8" s="132"/>
      <c r="D8" s="132"/>
      <c r="E8" s="133"/>
      <c r="F8" s="133"/>
      <c r="G8" s="132"/>
      <c r="H8" s="132"/>
      <c r="I8" s="132"/>
      <c r="J8" s="132"/>
    </row>
    <row r="9" spans="1:11" s="93" customFormat="1" ht="15" customHeight="1" x14ac:dyDescent="0.25">
      <c r="A9" s="251" t="s">
        <v>196</v>
      </c>
      <c r="B9" s="251"/>
      <c r="C9" s="132"/>
      <c r="D9" s="132"/>
      <c r="E9" s="133"/>
      <c r="F9" s="133"/>
      <c r="G9" s="132"/>
      <c r="H9" s="132"/>
      <c r="I9" s="132"/>
      <c r="J9" s="132"/>
    </row>
    <row r="10" spans="1:11" s="93" customFormat="1" ht="15" customHeight="1" x14ac:dyDescent="0.25">
      <c r="A10" s="251" t="s">
        <v>197</v>
      </c>
      <c r="B10" s="251"/>
      <c r="C10" s="132"/>
      <c r="D10" s="132"/>
      <c r="E10" s="133"/>
      <c r="F10" s="133"/>
      <c r="G10" s="132"/>
      <c r="H10" s="132"/>
      <c r="I10" s="132"/>
      <c r="J10" s="132"/>
    </row>
    <row r="11" spans="1:11" s="93" customFormat="1" ht="15" customHeight="1" x14ac:dyDescent="0.25">
      <c r="A11" s="251" t="s">
        <v>145</v>
      </c>
      <c r="B11" s="251"/>
      <c r="C11" s="132"/>
      <c r="D11" s="132"/>
      <c r="E11" s="133"/>
      <c r="F11" s="133"/>
      <c r="G11" s="132"/>
      <c r="H11" s="132"/>
      <c r="I11" s="132"/>
      <c r="J11" s="132"/>
    </row>
    <row r="12" spans="1:11" ht="30" customHeight="1" thickBot="1" x14ac:dyDescent="0.3">
      <c r="A12" s="261" t="s">
        <v>124</v>
      </c>
      <c r="B12" s="262"/>
      <c r="C12" s="262"/>
      <c r="D12" s="262"/>
      <c r="E12" s="262"/>
      <c r="F12" s="262"/>
      <c r="G12" s="262"/>
      <c r="H12" s="262"/>
      <c r="I12" s="262"/>
      <c r="J12" s="262"/>
      <c r="K12" s="262"/>
    </row>
    <row r="13" spans="1:11" ht="90" customHeight="1" thickBot="1" x14ac:dyDescent="0.3">
      <c r="A13" s="56" t="s">
        <v>11</v>
      </c>
      <c r="B13" s="56" t="s">
        <v>10</v>
      </c>
      <c r="C13" s="56" t="s">
        <v>13</v>
      </c>
      <c r="D13" s="56" t="s">
        <v>12</v>
      </c>
      <c r="E13" s="56" t="s">
        <v>6</v>
      </c>
      <c r="F13" s="56" t="s">
        <v>4</v>
      </c>
      <c r="G13" s="54" t="s">
        <v>7</v>
      </c>
      <c r="H13" s="54" t="s">
        <v>8</v>
      </c>
      <c r="I13" s="55" t="s">
        <v>15</v>
      </c>
      <c r="J13" s="56" t="s">
        <v>9</v>
      </c>
      <c r="K13" s="56" t="s">
        <v>14</v>
      </c>
    </row>
    <row r="14" spans="1:11" ht="22.5" x14ac:dyDescent="0.2">
      <c r="A14" s="164" t="s">
        <v>393</v>
      </c>
      <c r="B14" s="161" t="s">
        <v>392</v>
      </c>
      <c r="C14" s="103" t="s">
        <v>25</v>
      </c>
      <c r="D14" s="103" t="s">
        <v>25</v>
      </c>
      <c r="E14" s="165">
        <v>1000</v>
      </c>
      <c r="F14" s="166" t="s">
        <v>5</v>
      </c>
      <c r="G14" s="102" t="s">
        <v>25</v>
      </c>
      <c r="H14" s="101" t="e">
        <f t="shared" ref="H14:H45" si="0">SUM(E14*G14)</f>
        <v>#VALUE!</v>
      </c>
      <c r="I14" s="102" t="s">
        <v>25</v>
      </c>
      <c r="J14" s="101" t="e">
        <f t="shared" ref="J14:J45" si="1">SUM(G14*H14+H14/100*I14)</f>
        <v>#VALUE!</v>
      </c>
      <c r="K14" s="102" t="s">
        <v>25</v>
      </c>
    </row>
    <row r="15" spans="1:11" ht="22.5" x14ac:dyDescent="0.2">
      <c r="A15" s="164" t="s">
        <v>391</v>
      </c>
      <c r="B15" s="161" t="s">
        <v>390</v>
      </c>
      <c r="C15" s="103" t="s">
        <v>25</v>
      </c>
      <c r="D15" s="103" t="s">
        <v>25</v>
      </c>
      <c r="E15" s="165">
        <v>1500</v>
      </c>
      <c r="F15" s="167" t="s">
        <v>5</v>
      </c>
      <c r="G15" s="102" t="s">
        <v>25</v>
      </c>
      <c r="H15" s="101" t="e">
        <f t="shared" si="0"/>
        <v>#VALUE!</v>
      </c>
      <c r="I15" s="102" t="s">
        <v>25</v>
      </c>
      <c r="J15" s="101" t="e">
        <f t="shared" si="1"/>
        <v>#VALUE!</v>
      </c>
      <c r="K15" s="102" t="s">
        <v>25</v>
      </c>
    </row>
    <row r="16" spans="1:11" ht="22.5" x14ac:dyDescent="0.2">
      <c r="A16" s="164" t="s">
        <v>389</v>
      </c>
      <c r="B16" s="161" t="s">
        <v>603</v>
      </c>
      <c r="C16" s="103" t="s">
        <v>25</v>
      </c>
      <c r="D16" s="103" t="s">
        <v>25</v>
      </c>
      <c r="E16" s="165">
        <v>2500</v>
      </c>
      <c r="F16" s="166" t="s">
        <v>5</v>
      </c>
      <c r="G16" s="102" t="s">
        <v>25</v>
      </c>
      <c r="H16" s="101" t="e">
        <f t="shared" si="0"/>
        <v>#VALUE!</v>
      </c>
      <c r="I16" s="102" t="s">
        <v>25</v>
      </c>
      <c r="J16" s="101" t="e">
        <f t="shared" si="1"/>
        <v>#VALUE!</v>
      </c>
      <c r="K16" s="102" t="s">
        <v>25</v>
      </c>
    </row>
    <row r="17" spans="1:11" ht="33.75" x14ac:dyDescent="0.2">
      <c r="A17" s="164" t="s">
        <v>388</v>
      </c>
      <c r="B17" s="161" t="s">
        <v>604</v>
      </c>
      <c r="C17" s="103" t="s">
        <v>25</v>
      </c>
      <c r="D17" s="103" t="s">
        <v>25</v>
      </c>
      <c r="E17" s="165">
        <v>250</v>
      </c>
      <c r="F17" s="166" t="s">
        <v>5</v>
      </c>
      <c r="G17" s="102" t="s">
        <v>25</v>
      </c>
      <c r="H17" s="101" t="e">
        <f t="shared" si="0"/>
        <v>#VALUE!</v>
      </c>
      <c r="I17" s="102" t="s">
        <v>25</v>
      </c>
      <c r="J17" s="101" t="e">
        <f t="shared" si="1"/>
        <v>#VALUE!</v>
      </c>
      <c r="K17" s="102" t="s">
        <v>25</v>
      </c>
    </row>
    <row r="18" spans="1:11" ht="22.5" x14ac:dyDescent="0.2">
      <c r="A18" s="168" t="s">
        <v>387</v>
      </c>
      <c r="B18" s="161" t="s">
        <v>605</v>
      </c>
      <c r="C18" s="103" t="s">
        <v>25</v>
      </c>
      <c r="D18" s="103" t="s">
        <v>25</v>
      </c>
      <c r="E18" s="165">
        <v>10</v>
      </c>
      <c r="F18" s="166" t="s">
        <v>5</v>
      </c>
      <c r="G18" s="102" t="s">
        <v>25</v>
      </c>
      <c r="H18" s="101" t="e">
        <f t="shared" si="0"/>
        <v>#VALUE!</v>
      </c>
      <c r="I18" s="102" t="s">
        <v>25</v>
      </c>
      <c r="J18" s="101" t="e">
        <f t="shared" si="1"/>
        <v>#VALUE!</v>
      </c>
      <c r="K18" s="102" t="s">
        <v>25</v>
      </c>
    </row>
    <row r="19" spans="1:11" ht="22.5" x14ac:dyDescent="0.2">
      <c r="A19" s="164" t="s">
        <v>386</v>
      </c>
      <c r="B19" s="161" t="s">
        <v>606</v>
      </c>
      <c r="C19" s="103" t="s">
        <v>25</v>
      </c>
      <c r="D19" s="103" t="s">
        <v>25</v>
      </c>
      <c r="E19" s="165">
        <v>250</v>
      </c>
      <c r="F19" s="166" t="s">
        <v>5</v>
      </c>
      <c r="G19" s="102" t="s">
        <v>25</v>
      </c>
      <c r="H19" s="101" t="e">
        <f t="shared" si="0"/>
        <v>#VALUE!</v>
      </c>
      <c r="I19" s="102" t="s">
        <v>25</v>
      </c>
      <c r="J19" s="101" t="e">
        <f t="shared" si="1"/>
        <v>#VALUE!</v>
      </c>
      <c r="K19" s="102" t="s">
        <v>25</v>
      </c>
    </row>
    <row r="20" spans="1:11" ht="22.5" x14ac:dyDescent="0.2">
      <c r="A20" s="164" t="s">
        <v>385</v>
      </c>
      <c r="B20" s="161" t="s">
        <v>384</v>
      </c>
      <c r="C20" s="103" t="s">
        <v>25</v>
      </c>
      <c r="D20" s="103" t="s">
        <v>25</v>
      </c>
      <c r="E20" s="165">
        <v>1000</v>
      </c>
      <c r="F20" s="166" t="s">
        <v>5</v>
      </c>
      <c r="G20" s="102" t="s">
        <v>25</v>
      </c>
      <c r="H20" s="101" t="e">
        <f t="shared" si="0"/>
        <v>#VALUE!</v>
      </c>
      <c r="I20" s="102" t="s">
        <v>25</v>
      </c>
      <c r="J20" s="101" t="e">
        <f t="shared" si="1"/>
        <v>#VALUE!</v>
      </c>
      <c r="K20" s="102" t="s">
        <v>25</v>
      </c>
    </row>
    <row r="21" spans="1:11" ht="22.5" x14ac:dyDescent="0.2">
      <c r="A21" s="164" t="s">
        <v>383</v>
      </c>
      <c r="B21" s="161" t="s">
        <v>607</v>
      </c>
      <c r="C21" s="103" t="s">
        <v>25</v>
      </c>
      <c r="D21" s="103" t="s">
        <v>25</v>
      </c>
      <c r="E21" s="165">
        <v>1200</v>
      </c>
      <c r="F21" s="167" t="s">
        <v>5</v>
      </c>
      <c r="G21" s="102" t="s">
        <v>25</v>
      </c>
      <c r="H21" s="101" t="e">
        <f t="shared" si="0"/>
        <v>#VALUE!</v>
      </c>
      <c r="I21" s="102" t="s">
        <v>25</v>
      </c>
      <c r="J21" s="101" t="e">
        <f t="shared" si="1"/>
        <v>#VALUE!</v>
      </c>
      <c r="K21" s="102" t="s">
        <v>25</v>
      </c>
    </row>
    <row r="22" spans="1:11" ht="22.5" x14ac:dyDescent="0.2">
      <c r="A22" s="164" t="s">
        <v>382</v>
      </c>
      <c r="B22" s="161" t="s">
        <v>381</v>
      </c>
      <c r="C22" s="103" t="s">
        <v>25</v>
      </c>
      <c r="D22" s="103" t="s">
        <v>25</v>
      </c>
      <c r="E22" s="165">
        <v>1000</v>
      </c>
      <c r="F22" s="167" t="s">
        <v>5</v>
      </c>
      <c r="G22" s="102" t="s">
        <v>25</v>
      </c>
      <c r="H22" s="101" t="e">
        <f t="shared" si="0"/>
        <v>#VALUE!</v>
      </c>
      <c r="I22" s="102" t="s">
        <v>25</v>
      </c>
      <c r="J22" s="101" t="e">
        <f t="shared" si="1"/>
        <v>#VALUE!</v>
      </c>
      <c r="K22" s="102" t="s">
        <v>25</v>
      </c>
    </row>
    <row r="23" spans="1:11" ht="22.5" x14ac:dyDescent="0.2">
      <c r="A23" s="164" t="s">
        <v>380</v>
      </c>
      <c r="B23" s="161" t="s">
        <v>608</v>
      </c>
      <c r="C23" s="103" t="s">
        <v>25</v>
      </c>
      <c r="D23" s="103" t="s">
        <v>25</v>
      </c>
      <c r="E23" s="169">
        <v>1100</v>
      </c>
      <c r="F23" s="167" t="s">
        <v>5</v>
      </c>
      <c r="G23" s="102" t="s">
        <v>25</v>
      </c>
      <c r="H23" s="101" t="e">
        <f t="shared" si="0"/>
        <v>#VALUE!</v>
      </c>
      <c r="I23" s="102" t="s">
        <v>25</v>
      </c>
      <c r="J23" s="101" t="e">
        <f t="shared" si="1"/>
        <v>#VALUE!</v>
      </c>
      <c r="K23" s="102" t="s">
        <v>25</v>
      </c>
    </row>
    <row r="24" spans="1:11" ht="22.5" x14ac:dyDescent="0.2">
      <c r="A24" s="164" t="s">
        <v>379</v>
      </c>
      <c r="B24" s="161" t="s">
        <v>609</v>
      </c>
      <c r="C24" s="103" t="s">
        <v>25</v>
      </c>
      <c r="D24" s="103" t="s">
        <v>25</v>
      </c>
      <c r="E24" s="169">
        <v>60</v>
      </c>
      <c r="F24" s="166" t="s">
        <v>5</v>
      </c>
      <c r="G24" s="102" t="s">
        <v>25</v>
      </c>
      <c r="H24" s="101" t="e">
        <f t="shared" si="0"/>
        <v>#VALUE!</v>
      </c>
      <c r="I24" s="102" t="s">
        <v>25</v>
      </c>
      <c r="J24" s="101" t="e">
        <f t="shared" si="1"/>
        <v>#VALUE!</v>
      </c>
      <c r="K24" s="102" t="s">
        <v>25</v>
      </c>
    </row>
    <row r="25" spans="1:11" ht="22.5" x14ac:dyDescent="0.2">
      <c r="A25" s="164" t="s">
        <v>378</v>
      </c>
      <c r="B25" s="161" t="s">
        <v>610</v>
      </c>
      <c r="C25" s="103" t="s">
        <v>25</v>
      </c>
      <c r="D25" s="103" t="s">
        <v>25</v>
      </c>
      <c r="E25" s="165">
        <v>250</v>
      </c>
      <c r="F25" s="167" t="s">
        <v>5</v>
      </c>
      <c r="G25" s="102" t="s">
        <v>25</v>
      </c>
      <c r="H25" s="101" t="e">
        <f t="shared" si="0"/>
        <v>#VALUE!</v>
      </c>
      <c r="I25" s="102" t="s">
        <v>25</v>
      </c>
      <c r="J25" s="101" t="e">
        <f t="shared" si="1"/>
        <v>#VALUE!</v>
      </c>
      <c r="K25" s="102" t="s">
        <v>25</v>
      </c>
    </row>
    <row r="26" spans="1:11" ht="22.5" x14ac:dyDescent="0.2">
      <c r="A26" s="164" t="s">
        <v>377</v>
      </c>
      <c r="B26" s="161" t="s">
        <v>611</v>
      </c>
      <c r="C26" s="103" t="s">
        <v>25</v>
      </c>
      <c r="D26" s="103" t="s">
        <v>25</v>
      </c>
      <c r="E26" s="165">
        <v>90</v>
      </c>
      <c r="F26" s="166" t="s">
        <v>5</v>
      </c>
      <c r="G26" s="102" t="s">
        <v>25</v>
      </c>
      <c r="H26" s="101" t="e">
        <f t="shared" si="0"/>
        <v>#VALUE!</v>
      </c>
      <c r="I26" s="102" t="s">
        <v>25</v>
      </c>
      <c r="J26" s="101" t="e">
        <f t="shared" si="1"/>
        <v>#VALUE!</v>
      </c>
      <c r="K26" s="102" t="s">
        <v>25</v>
      </c>
    </row>
    <row r="27" spans="1:11" ht="22.5" x14ac:dyDescent="0.2">
      <c r="A27" s="164" t="s">
        <v>376</v>
      </c>
      <c r="B27" s="161" t="s">
        <v>612</v>
      </c>
      <c r="C27" s="103" t="s">
        <v>25</v>
      </c>
      <c r="D27" s="103" t="s">
        <v>25</v>
      </c>
      <c r="E27" s="165">
        <v>20</v>
      </c>
      <c r="F27" s="166" t="s">
        <v>5</v>
      </c>
      <c r="G27" s="102" t="s">
        <v>25</v>
      </c>
      <c r="H27" s="101" t="e">
        <f t="shared" si="0"/>
        <v>#VALUE!</v>
      </c>
      <c r="I27" s="102" t="s">
        <v>25</v>
      </c>
      <c r="J27" s="101" t="e">
        <f t="shared" si="1"/>
        <v>#VALUE!</v>
      </c>
      <c r="K27" s="102" t="s">
        <v>25</v>
      </c>
    </row>
    <row r="28" spans="1:11" ht="22.5" x14ac:dyDescent="0.2">
      <c r="A28" s="164" t="s">
        <v>375</v>
      </c>
      <c r="B28" s="161" t="s">
        <v>613</v>
      </c>
      <c r="C28" s="103" t="s">
        <v>25</v>
      </c>
      <c r="D28" s="103" t="s">
        <v>25</v>
      </c>
      <c r="E28" s="165">
        <v>150</v>
      </c>
      <c r="F28" s="166" t="s">
        <v>5</v>
      </c>
      <c r="G28" s="102" t="s">
        <v>25</v>
      </c>
      <c r="H28" s="101" t="e">
        <f t="shared" si="0"/>
        <v>#VALUE!</v>
      </c>
      <c r="I28" s="102" t="s">
        <v>25</v>
      </c>
      <c r="J28" s="101" t="e">
        <f t="shared" si="1"/>
        <v>#VALUE!</v>
      </c>
      <c r="K28" s="102" t="s">
        <v>25</v>
      </c>
    </row>
    <row r="29" spans="1:11" ht="22.5" x14ac:dyDescent="0.2">
      <c r="A29" s="164" t="s">
        <v>374</v>
      </c>
      <c r="B29" s="161" t="s">
        <v>614</v>
      </c>
      <c r="C29" s="103" t="s">
        <v>25</v>
      </c>
      <c r="D29" s="103" t="s">
        <v>25</v>
      </c>
      <c r="E29" s="165">
        <v>30</v>
      </c>
      <c r="F29" s="166" t="s">
        <v>5</v>
      </c>
      <c r="G29" s="102" t="s">
        <v>25</v>
      </c>
      <c r="H29" s="101" t="e">
        <f t="shared" si="0"/>
        <v>#VALUE!</v>
      </c>
      <c r="I29" s="102" t="s">
        <v>25</v>
      </c>
      <c r="J29" s="101" t="e">
        <f t="shared" si="1"/>
        <v>#VALUE!</v>
      </c>
      <c r="K29" s="102" t="s">
        <v>25</v>
      </c>
    </row>
    <row r="30" spans="1:11" ht="22.5" x14ac:dyDescent="0.2">
      <c r="A30" s="164" t="s">
        <v>615</v>
      </c>
      <c r="B30" s="161" t="s">
        <v>616</v>
      </c>
      <c r="C30" s="103" t="s">
        <v>25</v>
      </c>
      <c r="D30" s="103" t="s">
        <v>25</v>
      </c>
      <c r="E30" s="169">
        <v>1.3</v>
      </c>
      <c r="F30" s="166" t="s">
        <v>5</v>
      </c>
      <c r="G30" s="102" t="s">
        <v>25</v>
      </c>
      <c r="H30" s="101" t="e">
        <f t="shared" si="0"/>
        <v>#VALUE!</v>
      </c>
      <c r="I30" s="102" t="s">
        <v>25</v>
      </c>
      <c r="J30" s="101" t="e">
        <f t="shared" si="1"/>
        <v>#VALUE!</v>
      </c>
      <c r="K30" s="102" t="s">
        <v>25</v>
      </c>
    </row>
    <row r="31" spans="1:11" ht="22.5" x14ac:dyDescent="0.2">
      <c r="A31" s="164" t="s">
        <v>373</v>
      </c>
      <c r="B31" s="161" t="s">
        <v>617</v>
      </c>
      <c r="C31" s="103" t="s">
        <v>25</v>
      </c>
      <c r="D31" s="103" t="s">
        <v>25</v>
      </c>
      <c r="E31" s="169">
        <v>100</v>
      </c>
      <c r="F31" s="166" t="s">
        <v>5</v>
      </c>
      <c r="G31" s="102" t="s">
        <v>25</v>
      </c>
      <c r="H31" s="101" t="e">
        <f t="shared" si="0"/>
        <v>#VALUE!</v>
      </c>
      <c r="I31" s="102" t="s">
        <v>25</v>
      </c>
      <c r="J31" s="101" t="e">
        <f t="shared" si="1"/>
        <v>#VALUE!</v>
      </c>
      <c r="K31" s="102" t="s">
        <v>25</v>
      </c>
    </row>
    <row r="32" spans="1:11" ht="33.75" x14ac:dyDescent="0.2">
      <c r="A32" s="164" t="s">
        <v>618</v>
      </c>
      <c r="B32" s="161" t="s">
        <v>619</v>
      </c>
      <c r="C32" s="103" t="s">
        <v>25</v>
      </c>
      <c r="D32" s="103" t="s">
        <v>25</v>
      </c>
      <c r="E32" s="165">
        <v>40</v>
      </c>
      <c r="F32" s="166" t="s">
        <v>5</v>
      </c>
      <c r="G32" s="102" t="s">
        <v>25</v>
      </c>
      <c r="H32" s="101" t="e">
        <f t="shared" si="0"/>
        <v>#VALUE!</v>
      </c>
      <c r="I32" s="102" t="s">
        <v>25</v>
      </c>
      <c r="J32" s="101" t="e">
        <f t="shared" si="1"/>
        <v>#VALUE!</v>
      </c>
      <c r="K32" s="102" t="s">
        <v>25</v>
      </c>
    </row>
    <row r="33" spans="1:11" ht="22.5" x14ac:dyDescent="0.2">
      <c r="A33" s="164" t="s">
        <v>372</v>
      </c>
      <c r="B33" s="161" t="s">
        <v>620</v>
      </c>
      <c r="C33" s="103" t="s">
        <v>25</v>
      </c>
      <c r="D33" s="103" t="s">
        <v>25</v>
      </c>
      <c r="E33" s="165">
        <v>4</v>
      </c>
      <c r="F33" s="166" t="s">
        <v>5</v>
      </c>
      <c r="G33" s="102" t="s">
        <v>25</v>
      </c>
      <c r="H33" s="101" t="e">
        <f t="shared" si="0"/>
        <v>#VALUE!</v>
      </c>
      <c r="I33" s="102" t="s">
        <v>25</v>
      </c>
      <c r="J33" s="101" t="e">
        <f t="shared" si="1"/>
        <v>#VALUE!</v>
      </c>
      <c r="K33" s="102" t="s">
        <v>25</v>
      </c>
    </row>
    <row r="34" spans="1:11" ht="33.75" x14ac:dyDescent="0.2">
      <c r="A34" s="164" t="s">
        <v>621</v>
      </c>
      <c r="B34" s="161" t="s">
        <v>622</v>
      </c>
      <c r="C34" s="103" t="s">
        <v>25</v>
      </c>
      <c r="D34" s="103" t="s">
        <v>25</v>
      </c>
      <c r="E34" s="165">
        <v>2</v>
      </c>
      <c r="F34" s="166" t="s">
        <v>5</v>
      </c>
      <c r="G34" s="102" t="s">
        <v>25</v>
      </c>
      <c r="H34" s="101" t="e">
        <f t="shared" si="0"/>
        <v>#VALUE!</v>
      </c>
      <c r="I34" s="102" t="s">
        <v>25</v>
      </c>
      <c r="J34" s="101" t="e">
        <f t="shared" si="1"/>
        <v>#VALUE!</v>
      </c>
      <c r="K34" s="102" t="s">
        <v>25</v>
      </c>
    </row>
    <row r="35" spans="1:11" ht="22.5" x14ac:dyDescent="0.2">
      <c r="A35" s="164" t="s">
        <v>371</v>
      </c>
      <c r="B35" s="161" t="s">
        <v>623</v>
      </c>
      <c r="C35" s="103" t="s">
        <v>25</v>
      </c>
      <c r="D35" s="103" t="s">
        <v>25</v>
      </c>
      <c r="E35" s="169">
        <v>3</v>
      </c>
      <c r="F35" s="166" t="s">
        <v>5</v>
      </c>
      <c r="G35" s="102" t="s">
        <v>25</v>
      </c>
      <c r="H35" s="101" t="e">
        <f t="shared" si="0"/>
        <v>#VALUE!</v>
      </c>
      <c r="I35" s="102" t="s">
        <v>25</v>
      </c>
      <c r="J35" s="101" t="e">
        <f t="shared" si="1"/>
        <v>#VALUE!</v>
      </c>
      <c r="K35" s="102" t="s">
        <v>25</v>
      </c>
    </row>
    <row r="36" spans="1:11" x14ac:dyDescent="0.2">
      <c r="A36" s="164" t="s">
        <v>370</v>
      </c>
      <c r="B36" s="161" t="s">
        <v>624</v>
      </c>
      <c r="C36" s="103" t="s">
        <v>25</v>
      </c>
      <c r="D36" s="103" t="s">
        <v>25</v>
      </c>
      <c r="E36" s="165">
        <v>50</v>
      </c>
      <c r="F36" s="166" t="s">
        <v>5</v>
      </c>
      <c r="G36" s="102" t="s">
        <v>25</v>
      </c>
      <c r="H36" s="101" t="e">
        <f t="shared" si="0"/>
        <v>#VALUE!</v>
      </c>
      <c r="I36" s="102" t="s">
        <v>25</v>
      </c>
      <c r="J36" s="101" t="e">
        <f t="shared" si="1"/>
        <v>#VALUE!</v>
      </c>
      <c r="K36" s="102" t="s">
        <v>25</v>
      </c>
    </row>
    <row r="37" spans="1:11" ht="22.5" x14ac:dyDescent="0.2">
      <c r="A37" s="168" t="s">
        <v>369</v>
      </c>
      <c r="B37" s="161" t="s">
        <v>625</v>
      </c>
      <c r="C37" s="103" t="s">
        <v>25</v>
      </c>
      <c r="D37" s="103" t="s">
        <v>25</v>
      </c>
      <c r="E37" s="170">
        <v>1100</v>
      </c>
      <c r="F37" s="166" t="s">
        <v>5</v>
      </c>
      <c r="G37" s="102" t="s">
        <v>25</v>
      </c>
      <c r="H37" s="101" t="e">
        <f t="shared" si="0"/>
        <v>#VALUE!</v>
      </c>
      <c r="I37" s="102" t="s">
        <v>25</v>
      </c>
      <c r="J37" s="101" t="e">
        <f t="shared" si="1"/>
        <v>#VALUE!</v>
      </c>
      <c r="K37" s="102" t="s">
        <v>25</v>
      </c>
    </row>
    <row r="38" spans="1:11" ht="33.75" x14ac:dyDescent="0.2">
      <c r="A38" s="168" t="s">
        <v>626</v>
      </c>
      <c r="B38" s="161" t="s">
        <v>627</v>
      </c>
      <c r="C38" s="103" t="s">
        <v>25</v>
      </c>
      <c r="D38" s="103" t="s">
        <v>25</v>
      </c>
      <c r="E38" s="170">
        <v>5.55</v>
      </c>
      <c r="F38" s="166" t="s">
        <v>5</v>
      </c>
      <c r="G38" s="102" t="s">
        <v>25</v>
      </c>
      <c r="H38" s="101" t="e">
        <f t="shared" si="0"/>
        <v>#VALUE!</v>
      </c>
      <c r="I38" s="102" t="s">
        <v>25</v>
      </c>
      <c r="J38" s="101" t="e">
        <f t="shared" si="1"/>
        <v>#VALUE!</v>
      </c>
      <c r="K38" s="102" t="s">
        <v>25</v>
      </c>
    </row>
    <row r="39" spans="1:11" x14ac:dyDescent="0.2">
      <c r="A39" s="168" t="s">
        <v>368</v>
      </c>
      <c r="B39" s="161" t="s">
        <v>628</v>
      </c>
      <c r="C39" s="103" t="s">
        <v>25</v>
      </c>
      <c r="D39" s="103" t="s">
        <v>25</v>
      </c>
      <c r="E39" s="170">
        <v>120</v>
      </c>
      <c r="F39" s="166" t="s">
        <v>5</v>
      </c>
      <c r="G39" s="102" t="s">
        <v>25</v>
      </c>
      <c r="H39" s="101" t="e">
        <f t="shared" si="0"/>
        <v>#VALUE!</v>
      </c>
      <c r="I39" s="102" t="s">
        <v>25</v>
      </c>
      <c r="J39" s="101" t="e">
        <f t="shared" si="1"/>
        <v>#VALUE!</v>
      </c>
      <c r="K39" s="102" t="s">
        <v>25</v>
      </c>
    </row>
    <row r="40" spans="1:11" ht="22.5" x14ac:dyDescent="0.2">
      <c r="A40" s="168" t="s">
        <v>367</v>
      </c>
      <c r="B40" s="161" t="s">
        <v>629</v>
      </c>
      <c r="C40" s="103" t="s">
        <v>25</v>
      </c>
      <c r="D40" s="103" t="s">
        <v>25</v>
      </c>
      <c r="E40" s="170">
        <v>20</v>
      </c>
      <c r="F40" s="166" t="s">
        <v>5</v>
      </c>
      <c r="G40" s="102" t="s">
        <v>25</v>
      </c>
      <c r="H40" s="101" t="e">
        <f t="shared" si="0"/>
        <v>#VALUE!</v>
      </c>
      <c r="I40" s="102" t="s">
        <v>25</v>
      </c>
      <c r="J40" s="101" t="e">
        <f t="shared" si="1"/>
        <v>#VALUE!</v>
      </c>
      <c r="K40" s="102" t="s">
        <v>25</v>
      </c>
    </row>
    <row r="41" spans="1:11" ht="22.5" x14ac:dyDescent="0.2">
      <c r="A41" s="168" t="s">
        <v>365</v>
      </c>
      <c r="B41" s="161" t="s">
        <v>366</v>
      </c>
      <c r="C41" s="103" t="s">
        <v>25</v>
      </c>
      <c r="D41" s="103" t="s">
        <v>25</v>
      </c>
      <c r="E41" s="170">
        <v>1200</v>
      </c>
      <c r="F41" s="166" t="s">
        <v>43</v>
      </c>
      <c r="G41" s="102" t="s">
        <v>25</v>
      </c>
      <c r="H41" s="101" t="e">
        <f t="shared" si="0"/>
        <v>#VALUE!</v>
      </c>
      <c r="I41" s="102" t="s">
        <v>25</v>
      </c>
      <c r="J41" s="101" t="e">
        <f t="shared" si="1"/>
        <v>#VALUE!</v>
      </c>
      <c r="K41" s="102" t="s">
        <v>25</v>
      </c>
    </row>
    <row r="42" spans="1:11" ht="22.5" x14ac:dyDescent="0.2">
      <c r="A42" s="168" t="s">
        <v>630</v>
      </c>
      <c r="B42" s="161" t="s">
        <v>631</v>
      </c>
      <c r="C42" s="103" t="s">
        <v>25</v>
      </c>
      <c r="D42" s="103" t="s">
        <v>25</v>
      </c>
      <c r="E42" s="170">
        <v>100</v>
      </c>
      <c r="F42" s="166" t="s">
        <v>43</v>
      </c>
      <c r="G42" s="102" t="s">
        <v>25</v>
      </c>
      <c r="H42" s="101" t="e">
        <f t="shared" si="0"/>
        <v>#VALUE!</v>
      </c>
      <c r="I42" s="102" t="s">
        <v>25</v>
      </c>
      <c r="J42" s="101" t="e">
        <f t="shared" si="1"/>
        <v>#VALUE!</v>
      </c>
      <c r="K42" s="102" t="s">
        <v>25</v>
      </c>
    </row>
    <row r="43" spans="1:11" ht="22.5" x14ac:dyDescent="0.2">
      <c r="A43" s="168" t="s">
        <v>365</v>
      </c>
      <c r="B43" s="161" t="s">
        <v>632</v>
      </c>
      <c r="C43" s="103" t="s">
        <v>25</v>
      </c>
      <c r="D43" s="103" t="s">
        <v>25</v>
      </c>
      <c r="E43" s="169">
        <v>1500</v>
      </c>
      <c r="F43" s="167" t="s">
        <v>43</v>
      </c>
      <c r="G43" s="102" t="s">
        <v>25</v>
      </c>
      <c r="H43" s="101" t="e">
        <f t="shared" si="0"/>
        <v>#VALUE!</v>
      </c>
      <c r="I43" s="102" t="s">
        <v>25</v>
      </c>
      <c r="J43" s="101" t="e">
        <f t="shared" si="1"/>
        <v>#VALUE!</v>
      </c>
      <c r="K43" s="102" t="s">
        <v>25</v>
      </c>
    </row>
    <row r="44" spans="1:11" ht="33.75" x14ac:dyDescent="0.2">
      <c r="A44" s="168" t="s">
        <v>364</v>
      </c>
      <c r="B44" s="161" t="s">
        <v>634</v>
      </c>
      <c r="C44" s="103" t="s">
        <v>25</v>
      </c>
      <c r="D44" s="103" t="s">
        <v>25</v>
      </c>
      <c r="E44" s="169">
        <v>24</v>
      </c>
      <c r="F44" s="167" t="s">
        <v>5</v>
      </c>
      <c r="G44" s="102" t="s">
        <v>25</v>
      </c>
      <c r="H44" s="101" t="e">
        <f t="shared" si="0"/>
        <v>#VALUE!</v>
      </c>
      <c r="I44" s="102" t="s">
        <v>25</v>
      </c>
      <c r="J44" s="101" t="e">
        <f t="shared" si="1"/>
        <v>#VALUE!</v>
      </c>
      <c r="K44" s="102" t="s">
        <v>25</v>
      </c>
    </row>
    <row r="45" spans="1:11" ht="22.5" x14ac:dyDescent="0.2">
      <c r="A45" s="168" t="s">
        <v>455</v>
      </c>
      <c r="B45" s="161" t="s">
        <v>633</v>
      </c>
      <c r="C45" s="103" t="s">
        <v>25</v>
      </c>
      <c r="D45" s="103" t="s">
        <v>25</v>
      </c>
      <c r="E45" s="169">
        <v>72</v>
      </c>
      <c r="F45" s="167" t="s">
        <v>5</v>
      </c>
      <c r="G45" s="102" t="s">
        <v>25</v>
      </c>
      <c r="H45" s="101" t="e">
        <f t="shared" si="0"/>
        <v>#VALUE!</v>
      </c>
      <c r="I45" s="102" t="s">
        <v>25</v>
      </c>
      <c r="J45" s="101" t="e">
        <f t="shared" si="1"/>
        <v>#VALUE!</v>
      </c>
      <c r="K45" s="102" t="s">
        <v>25</v>
      </c>
    </row>
    <row r="46" spans="1:11" ht="22.5" x14ac:dyDescent="0.2">
      <c r="A46" s="168" t="s">
        <v>363</v>
      </c>
      <c r="B46" s="161" t="s">
        <v>635</v>
      </c>
      <c r="C46" s="103" t="s">
        <v>25</v>
      </c>
      <c r="D46" s="103" t="s">
        <v>25</v>
      </c>
      <c r="E46" s="165">
        <v>75</v>
      </c>
      <c r="F46" s="167" t="s">
        <v>5</v>
      </c>
      <c r="G46" s="102" t="s">
        <v>25</v>
      </c>
      <c r="H46" s="101" t="e">
        <f t="shared" ref="H46:H77" si="2">SUM(E46*G46)</f>
        <v>#VALUE!</v>
      </c>
      <c r="I46" s="102" t="s">
        <v>25</v>
      </c>
      <c r="J46" s="101" t="e">
        <f t="shared" ref="J46:J77" si="3">SUM(G46*H46+H46/100*I46)</f>
        <v>#VALUE!</v>
      </c>
      <c r="K46" s="102" t="s">
        <v>25</v>
      </c>
    </row>
    <row r="47" spans="1:11" ht="22.5" x14ac:dyDescent="0.2">
      <c r="A47" s="168" t="s">
        <v>362</v>
      </c>
      <c r="B47" s="161" t="s">
        <v>635</v>
      </c>
      <c r="C47" s="103" t="s">
        <v>25</v>
      </c>
      <c r="D47" s="103" t="s">
        <v>25</v>
      </c>
      <c r="E47" s="165">
        <v>75</v>
      </c>
      <c r="F47" s="167" t="s">
        <v>5</v>
      </c>
      <c r="G47" s="102" t="s">
        <v>25</v>
      </c>
      <c r="H47" s="101" t="e">
        <f t="shared" si="2"/>
        <v>#VALUE!</v>
      </c>
      <c r="I47" s="102" t="s">
        <v>25</v>
      </c>
      <c r="J47" s="101" t="e">
        <f t="shared" si="3"/>
        <v>#VALUE!</v>
      </c>
      <c r="K47" s="102" t="s">
        <v>25</v>
      </c>
    </row>
    <row r="48" spans="1:11" ht="22.5" x14ac:dyDescent="0.2">
      <c r="A48" s="168" t="s">
        <v>361</v>
      </c>
      <c r="B48" s="161" t="s">
        <v>636</v>
      </c>
      <c r="C48" s="103" t="s">
        <v>25</v>
      </c>
      <c r="D48" s="103" t="s">
        <v>25</v>
      </c>
      <c r="E48" s="171">
        <v>36</v>
      </c>
      <c r="F48" s="167" t="s">
        <v>5</v>
      </c>
      <c r="G48" s="102" t="s">
        <v>25</v>
      </c>
      <c r="H48" s="101" t="e">
        <f t="shared" si="2"/>
        <v>#VALUE!</v>
      </c>
      <c r="I48" s="102" t="s">
        <v>25</v>
      </c>
      <c r="J48" s="101" t="e">
        <f t="shared" si="3"/>
        <v>#VALUE!</v>
      </c>
      <c r="K48" s="102" t="s">
        <v>25</v>
      </c>
    </row>
    <row r="49" spans="1:11" ht="33.75" x14ac:dyDescent="0.2">
      <c r="A49" s="168" t="s">
        <v>360</v>
      </c>
      <c r="B49" s="161" t="s">
        <v>637</v>
      </c>
      <c r="C49" s="103" t="s">
        <v>25</v>
      </c>
      <c r="D49" s="103" t="s">
        <v>25</v>
      </c>
      <c r="E49" s="170">
        <v>84</v>
      </c>
      <c r="F49" s="167" t="s">
        <v>5</v>
      </c>
      <c r="G49" s="102" t="s">
        <v>25</v>
      </c>
      <c r="H49" s="101" t="e">
        <f t="shared" si="2"/>
        <v>#VALUE!</v>
      </c>
      <c r="I49" s="102" t="s">
        <v>25</v>
      </c>
      <c r="J49" s="101" t="e">
        <f t="shared" si="3"/>
        <v>#VALUE!</v>
      </c>
      <c r="K49" s="102" t="s">
        <v>25</v>
      </c>
    </row>
    <row r="50" spans="1:11" ht="22.5" x14ac:dyDescent="0.2">
      <c r="A50" s="168" t="s">
        <v>456</v>
      </c>
      <c r="B50" s="161" t="s">
        <v>636</v>
      </c>
      <c r="C50" s="103" t="s">
        <v>25</v>
      </c>
      <c r="D50" s="103" t="s">
        <v>25</v>
      </c>
      <c r="E50" s="170">
        <v>60</v>
      </c>
      <c r="F50" s="167" t="s">
        <v>5</v>
      </c>
      <c r="G50" s="102" t="s">
        <v>25</v>
      </c>
      <c r="H50" s="101" t="e">
        <f t="shared" si="2"/>
        <v>#VALUE!</v>
      </c>
      <c r="I50" s="102" t="s">
        <v>25</v>
      </c>
      <c r="J50" s="101" t="e">
        <f t="shared" si="3"/>
        <v>#VALUE!</v>
      </c>
      <c r="K50" s="102" t="s">
        <v>25</v>
      </c>
    </row>
    <row r="51" spans="1:11" ht="22.5" x14ac:dyDescent="0.2">
      <c r="A51" s="168" t="s">
        <v>359</v>
      </c>
      <c r="B51" s="161" t="s">
        <v>638</v>
      </c>
      <c r="C51" s="103" t="s">
        <v>25</v>
      </c>
      <c r="D51" s="103" t="s">
        <v>25</v>
      </c>
      <c r="E51" s="170">
        <v>52.5</v>
      </c>
      <c r="F51" s="167" t="s">
        <v>5</v>
      </c>
      <c r="G51" s="102" t="s">
        <v>25</v>
      </c>
      <c r="H51" s="101" t="e">
        <f t="shared" si="2"/>
        <v>#VALUE!</v>
      </c>
      <c r="I51" s="102" t="s">
        <v>25</v>
      </c>
      <c r="J51" s="101" t="e">
        <f t="shared" si="3"/>
        <v>#VALUE!</v>
      </c>
      <c r="K51" s="102" t="s">
        <v>25</v>
      </c>
    </row>
    <row r="52" spans="1:11" ht="22.5" x14ac:dyDescent="0.2">
      <c r="A52" s="168" t="s">
        <v>358</v>
      </c>
      <c r="B52" s="161" t="s">
        <v>639</v>
      </c>
      <c r="C52" s="103" t="s">
        <v>25</v>
      </c>
      <c r="D52" s="103" t="s">
        <v>25</v>
      </c>
      <c r="E52" s="172">
        <v>70</v>
      </c>
      <c r="F52" s="167" t="s">
        <v>5</v>
      </c>
      <c r="G52" s="102" t="s">
        <v>25</v>
      </c>
      <c r="H52" s="101" t="e">
        <f t="shared" si="2"/>
        <v>#VALUE!</v>
      </c>
      <c r="I52" s="102" t="s">
        <v>25</v>
      </c>
      <c r="J52" s="101" t="e">
        <f t="shared" si="3"/>
        <v>#VALUE!</v>
      </c>
      <c r="K52" s="102" t="s">
        <v>25</v>
      </c>
    </row>
    <row r="53" spans="1:11" ht="42.75" customHeight="1" x14ac:dyDescent="0.2">
      <c r="A53" s="173" t="s">
        <v>357</v>
      </c>
      <c r="B53" s="61" t="s">
        <v>640</v>
      </c>
      <c r="C53" s="103" t="s">
        <v>25</v>
      </c>
      <c r="D53" s="103" t="s">
        <v>25</v>
      </c>
      <c r="E53" s="174">
        <v>84</v>
      </c>
      <c r="F53" s="167" t="s">
        <v>5</v>
      </c>
      <c r="G53" s="102" t="s">
        <v>25</v>
      </c>
      <c r="H53" s="101" t="e">
        <f t="shared" si="2"/>
        <v>#VALUE!</v>
      </c>
      <c r="I53" s="102" t="s">
        <v>25</v>
      </c>
      <c r="J53" s="101" t="e">
        <f t="shared" si="3"/>
        <v>#VALUE!</v>
      </c>
      <c r="K53" s="102" t="s">
        <v>25</v>
      </c>
    </row>
    <row r="54" spans="1:11" ht="22.5" x14ac:dyDescent="0.2">
      <c r="A54" s="164" t="s">
        <v>642</v>
      </c>
      <c r="B54" s="161" t="s">
        <v>641</v>
      </c>
      <c r="C54" s="103" t="s">
        <v>25</v>
      </c>
      <c r="D54" s="103" t="s">
        <v>25</v>
      </c>
      <c r="E54" s="175">
        <v>84</v>
      </c>
      <c r="F54" s="167" t="s">
        <v>5</v>
      </c>
      <c r="G54" s="102" t="s">
        <v>25</v>
      </c>
      <c r="H54" s="101" t="e">
        <f t="shared" si="2"/>
        <v>#VALUE!</v>
      </c>
      <c r="I54" s="102" t="s">
        <v>25</v>
      </c>
      <c r="J54" s="101" t="e">
        <f t="shared" si="3"/>
        <v>#VALUE!</v>
      </c>
      <c r="K54" s="102" t="s">
        <v>25</v>
      </c>
    </row>
    <row r="55" spans="1:11" ht="33.75" x14ac:dyDescent="0.2">
      <c r="A55" s="164" t="s">
        <v>643</v>
      </c>
      <c r="B55" s="161" t="s">
        <v>644</v>
      </c>
      <c r="C55" s="103" t="s">
        <v>25</v>
      </c>
      <c r="D55" s="103" t="s">
        <v>25</v>
      </c>
      <c r="E55" s="175">
        <v>36</v>
      </c>
      <c r="F55" s="166" t="s">
        <v>5</v>
      </c>
      <c r="G55" s="102" t="s">
        <v>25</v>
      </c>
      <c r="H55" s="101" t="e">
        <f t="shared" si="2"/>
        <v>#VALUE!</v>
      </c>
      <c r="I55" s="102" t="s">
        <v>25</v>
      </c>
      <c r="J55" s="101" t="e">
        <f t="shared" si="3"/>
        <v>#VALUE!</v>
      </c>
      <c r="K55" s="102" t="s">
        <v>25</v>
      </c>
    </row>
    <row r="56" spans="1:11" ht="72" customHeight="1" x14ac:dyDescent="0.25">
      <c r="A56" s="164" t="s">
        <v>356</v>
      </c>
      <c r="B56" s="61" t="s">
        <v>645</v>
      </c>
      <c r="C56" s="103" t="s">
        <v>25</v>
      </c>
      <c r="D56" s="103" t="s">
        <v>25</v>
      </c>
      <c r="E56" s="176">
        <v>120</v>
      </c>
      <c r="F56" s="166" t="s">
        <v>5</v>
      </c>
      <c r="G56" s="102" t="s">
        <v>25</v>
      </c>
      <c r="H56" s="101" t="e">
        <f t="shared" si="2"/>
        <v>#VALUE!</v>
      </c>
      <c r="I56" s="102" t="s">
        <v>25</v>
      </c>
      <c r="J56" s="101" t="e">
        <f t="shared" si="3"/>
        <v>#VALUE!</v>
      </c>
      <c r="K56" s="102" t="s">
        <v>25</v>
      </c>
    </row>
    <row r="57" spans="1:11" ht="72" customHeight="1" x14ac:dyDescent="0.25">
      <c r="A57" s="164" t="s">
        <v>646</v>
      </c>
      <c r="B57" s="61" t="s">
        <v>647</v>
      </c>
      <c r="C57" s="103" t="s">
        <v>25</v>
      </c>
      <c r="D57" s="103" t="s">
        <v>25</v>
      </c>
      <c r="E57" s="177">
        <v>240</v>
      </c>
      <c r="F57" s="167" t="s">
        <v>5</v>
      </c>
      <c r="G57" s="102" t="s">
        <v>25</v>
      </c>
      <c r="H57" s="101" t="e">
        <f t="shared" si="2"/>
        <v>#VALUE!</v>
      </c>
      <c r="I57" s="102" t="s">
        <v>25</v>
      </c>
      <c r="J57" s="101" t="e">
        <f t="shared" si="3"/>
        <v>#VALUE!</v>
      </c>
      <c r="K57" s="102" t="s">
        <v>25</v>
      </c>
    </row>
    <row r="58" spans="1:11" ht="44.25" customHeight="1" x14ac:dyDescent="0.25">
      <c r="A58" s="164" t="s">
        <v>355</v>
      </c>
      <c r="B58" s="61" t="s">
        <v>648</v>
      </c>
      <c r="C58" s="103" t="s">
        <v>25</v>
      </c>
      <c r="D58" s="103" t="s">
        <v>25</v>
      </c>
      <c r="E58" s="177">
        <v>54</v>
      </c>
      <c r="F58" s="166" t="s">
        <v>5</v>
      </c>
      <c r="G58" s="102" t="s">
        <v>25</v>
      </c>
      <c r="H58" s="101" t="e">
        <f t="shared" si="2"/>
        <v>#VALUE!</v>
      </c>
      <c r="I58" s="102" t="s">
        <v>25</v>
      </c>
      <c r="J58" s="101" t="e">
        <f t="shared" si="3"/>
        <v>#VALUE!</v>
      </c>
      <c r="K58" s="102" t="s">
        <v>25</v>
      </c>
    </row>
    <row r="59" spans="1:11" ht="44.25" customHeight="1" x14ac:dyDescent="0.2">
      <c r="A59" s="164" t="s">
        <v>354</v>
      </c>
      <c r="B59" s="161" t="s">
        <v>649</v>
      </c>
      <c r="C59" s="103" t="s">
        <v>25</v>
      </c>
      <c r="D59" s="103" t="s">
        <v>25</v>
      </c>
      <c r="E59" s="175">
        <v>11</v>
      </c>
      <c r="F59" s="166" t="s">
        <v>5</v>
      </c>
      <c r="G59" s="102" t="s">
        <v>25</v>
      </c>
      <c r="H59" s="101" t="e">
        <f t="shared" si="2"/>
        <v>#VALUE!</v>
      </c>
      <c r="I59" s="102" t="s">
        <v>25</v>
      </c>
      <c r="J59" s="101" t="e">
        <f t="shared" si="3"/>
        <v>#VALUE!</v>
      </c>
      <c r="K59" s="102" t="s">
        <v>25</v>
      </c>
    </row>
    <row r="60" spans="1:11" ht="44.25" customHeight="1" x14ac:dyDescent="0.2">
      <c r="A60" s="164" t="s">
        <v>353</v>
      </c>
      <c r="B60" s="161" t="s">
        <v>652</v>
      </c>
      <c r="C60" s="103" t="s">
        <v>25</v>
      </c>
      <c r="D60" s="103" t="s">
        <v>25</v>
      </c>
      <c r="E60" s="175">
        <v>272</v>
      </c>
      <c r="F60" s="166" t="s">
        <v>5</v>
      </c>
      <c r="G60" s="102" t="s">
        <v>25</v>
      </c>
      <c r="H60" s="101" t="e">
        <f t="shared" si="2"/>
        <v>#VALUE!</v>
      </c>
      <c r="I60" s="102" t="s">
        <v>25</v>
      </c>
      <c r="J60" s="101" t="e">
        <f t="shared" si="3"/>
        <v>#VALUE!</v>
      </c>
      <c r="K60" s="102" t="s">
        <v>25</v>
      </c>
    </row>
    <row r="61" spans="1:11" ht="33.75" x14ac:dyDescent="0.25">
      <c r="A61" s="164" t="s">
        <v>650</v>
      </c>
      <c r="B61" s="65" t="s">
        <v>651</v>
      </c>
      <c r="C61" s="103" t="s">
        <v>25</v>
      </c>
      <c r="D61" s="103" t="s">
        <v>25</v>
      </c>
      <c r="E61" s="176">
        <v>240</v>
      </c>
      <c r="F61" s="167" t="s">
        <v>5</v>
      </c>
      <c r="G61" s="102" t="s">
        <v>25</v>
      </c>
      <c r="H61" s="101" t="e">
        <f t="shared" si="2"/>
        <v>#VALUE!</v>
      </c>
      <c r="I61" s="102" t="s">
        <v>25</v>
      </c>
      <c r="J61" s="101" t="e">
        <f t="shared" si="3"/>
        <v>#VALUE!</v>
      </c>
      <c r="K61" s="102" t="s">
        <v>25</v>
      </c>
    </row>
    <row r="62" spans="1:11" ht="22.5" x14ac:dyDescent="0.25">
      <c r="A62" s="164" t="s">
        <v>352</v>
      </c>
      <c r="B62" s="65" t="s">
        <v>653</v>
      </c>
      <c r="C62" s="103" t="s">
        <v>25</v>
      </c>
      <c r="D62" s="103" t="s">
        <v>25</v>
      </c>
      <c r="E62" s="176">
        <v>96</v>
      </c>
      <c r="F62" s="166" t="s">
        <v>5</v>
      </c>
      <c r="G62" s="102" t="s">
        <v>25</v>
      </c>
      <c r="H62" s="101" t="e">
        <f t="shared" si="2"/>
        <v>#VALUE!</v>
      </c>
      <c r="I62" s="102" t="s">
        <v>25</v>
      </c>
      <c r="J62" s="101" t="e">
        <f t="shared" si="3"/>
        <v>#VALUE!</v>
      </c>
      <c r="K62" s="102" t="s">
        <v>25</v>
      </c>
    </row>
    <row r="63" spans="1:11" ht="22.5" x14ac:dyDescent="0.25">
      <c r="A63" s="173" t="s">
        <v>351</v>
      </c>
      <c r="B63" s="61" t="s">
        <v>654</v>
      </c>
      <c r="C63" s="103" t="s">
        <v>25</v>
      </c>
      <c r="D63" s="103" t="s">
        <v>25</v>
      </c>
      <c r="E63" s="176">
        <v>36</v>
      </c>
      <c r="F63" s="166" t="s">
        <v>5</v>
      </c>
      <c r="G63" s="102" t="s">
        <v>25</v>
      </c>
      <c r="H63" s="101" t="e">
        <f t="shared" si="2"/>
        <v>#VALUE!</v>
      </c>
      <c r="I63" s="102" t="s">
        <v>25</v>
      </c>
      <c r="J63" s="101" t="e">
        <f t="shared" si="3"/>
        <v>#VALUE!</v>
      </c>
      <c r="K63" s="102" t="s">
        <v>25</v>
      </c>
    </row>
    <row r="64" spans="1:11" ht="22.5" x14ac:dyDescent="0.25">
      <c r="A64" s="173" t="s">
        <v>350</v>
      </c>
      <c r="B64" s="61" t="s">
        <v>655</v>
      </c>
      <c r="C64" s="103" t="s">
        <v>25</v>
      </c>
      <c r="D64" s="103" t="s">
        <v>25</v>
      </c>
      <c r="E64" s="176">
        <v>48</v>
      </c>
      <c r="F64" s="166" t="s">
        <v>5</v>
      </c>
      <c r="G64" s="102" t="s">
        <v>25</v>
      </c>
      <c r="H64" s="101" t="e">
        <f t="shared" si="2"/>
        <v>#VALUE!</v>
      </c>
      <c r="I64" s="102" t="s">
        <v>25</v>
      </c>
      <c r="J64" s="101" t="e">
        <f t="shared" si="3"/>
        <v>#VALUE!</v>
      </c>
      <c r="K64" s="102" t="s">
        <v>25</v>
      </c>
    </row>
    <row r="65" spans="1:11" ht="33.75" x14ac:dyDescent="0.25">
      <c r="A65" s="173" t="s">
        <v>349</v>
      </c>
      <c r="B65" s="61" t="s">
        <v>656</v>
      </c>
      <c r="C65" s="103" t="s">
        <v>25</v>
      </c>
      <c r="D65" s="103" t="s">
        <v>25</v>
      </c>
      <c r="E65" s="176">
        <v>154</v>
      </c>
      <c r="F65" s="166" t="s">
        <v>5</v>
      </c>
      <c r="G65" s="102" t="s">
        <v>25</v>
      </c>
      <c r="H65" s="101" t="e">
        <f t="shared" si="2"/>
        <v>#VALUE!</v>
      </c>
      <c r="I65" s="102" t="s">
        <v>25</v>
      </c>
      <c r="J65" s="101" t="e">
        <f t="shared" si="3"/>
        <v>#VALUE!</v>
      </c>
      <c r="K65" s="102" t="s">
        <v>25</v>
      </c>
    </row>
    <row r="66" spans="1:11" ht="33.75" x14ac:dyDescent="0.25">
      <c r="A66" s="164" t="s">
        <v>348</v>
      </c>
      <c r="B66" s="61" t="s">
        <v>657</v>
      </c>
      <c r="C66" s="103" t="s">
        <v>25</v>
      </c>
      <c r="D66" s="103" t="s">
        <v>25</v>
      </c>
      <c r="E66" s="176">
        <v>40</v>
      </c>
      <c r="F66" s="166" t="s">
        <v>5</v>
      </c>
      <c r="G66" s="102" t="s">
        <v>25</v>
      </c>
      <c r="H66" s="101" t="e">
        <f t="shared" si="2"/>
        <v>#VALUE!</v>
      </c>
      <c r="I66" s="102" t="s">
        <v>25</v>
      </c>
      <c r="J66" s="101" t="e">
        <f t="shared" si="3"/>
        <v>#VALUE!</v>
      </c>
      <c r="K66" s="102" t="s">
        <v>25</v>
      </c>
    </row>
    <row r="67" spans="1:11" ht="33.75" x14ac:dyDescent="0.2">
      <c r="A67" s="168" t="s">
        <v>347</v>
      </c>
      <c r="B67" s="161" t="s">
        <v>658</v>
      </c>
      <c r="C67" s="103" t="s">
        <v>25</v>
      </c>
      <c r="D67" s="103" t="s">
        <v>25</v>
      </c>
      <c r="E67" s="175">
        <v>102</v>
      </c>
      <c r="F67" s="166" t="s">
        <v>5</v>
      </c>
      <c r="G67" s="102" t="s">
        <v>25</v>
      </c>
      <c r="H67" s="101" t="e">
        <f t="shared" si="2"/>
        <v>#VALUE!</v>
      </c>
      <c r="I67" s="102" t="s">
        <v>25</v>
      </c>
      <c r="J67" s="101" t="e">
        <f t="shared" si="3"/>
        <v>#VALUE!</v>
      </c>
      <c r="K67" s="102" t="s">
        <v>25</v>
      </c>
    </row>
    <row r="68" spans="1:11" ht="22.5" x14ac:dyDescent="0.2">
      <c r="A68" s="168" t="s">
        <v>346</v>
      </c>
      <c r="B68" s="161" t="s">
        <v>659</v>
      </c>
      <c r="C68" s="103" t="s">
        <v>25</v>
      </c>
      <c r="D68" s="103" t="s">
        <v>25</v>
      </c>
      <c r="E68" s="175">
        <v>46</v>
      </c>
      <c r="F68" s="166" t="s">
        <v>5</v>
      </c>
      <c r="G68" s="102" t="s">
        <v>25</v>
      </c>
      <c r="H68" s="101" t="e">
        <f t="shared" si="2"/>
        <v>#VALUE!</v>
      </c>
      <c r="I68" s="102" t="s">
        <v>25</v>
      </c>
      <c r="J68" s="101" t="e">
        <f t="shared" si="3"/>
        <v>#VALUE!</v>
      </c>
      <c r="K68" s="102" t="s">
        <v>25</v>
      </c>
    </row>
    <row r="69" spans="1:11" ht="22.5" x14ac:dyDescent="0.2">
      <c r="A69" s="168" t="s">
        <v>345</v>
      </c>
      <c r="B69" s="161" t="s">
        <v>660</v>
      </c>
      <c r="C69" s="103" t="s">
        <v>25</v>
      </c>
      <c r="D69" s="103" t="s">
        <v>25</v>
      </c>
      <c r="E69" s="175">
        <v>80</v>
      </c>
      <c r="F69" s="166" t="s">
        <v>5</v>
      </c>
      <c r="G69" s="102" t="s">
        <v>25</v>
      </c>
      <c r="H69" s="101" t="e">
        <f t="shared" si="2"/>
        <v>#VALUE!</v>
      </c>
      <c r="I69" s="102" t="s">
        <v>25</v>
      </c>
      <c r="J69" s="101" t="e">
        <f t="shared" si="3"/>
        <v>#VALUE!</v>
      </c>
      <c r="K69" s="102" t="s">
        <v>25</v>
      </c>
    </row>
    <row r="70" spans="1:11" ht="22.5" x14ac:dyDescent="0.2">
      <c r="A70" s="168" t="s">
        <v>344</v>
      </c>
      <c r="B70" s="161" t="s">
        <v>661</v>
      </c>
      <c r="C70" s="103" t="s">
        <v>25</v>
      </c>
      <c r="D70" s="103" t="s">
        <v>25</v>
      </c>
      <c r="E70" s="175">
        <v>17.600000000000001</v>
      </c>
      <c r="F70" s="166" t="s">
        <v>5</v>
      </c>
      <c r="G70" s="102" t="s">
        <v>25</v>
      </c>
      <c r="H70" s="101" t="e">
        <f t="shared" si="2"/>
        <v>#VALUE!</v>
      </c>
      <c r="I70" s="102" t="s">
        <v>25</v>
      </c>
      <c r="J70" s="101" t="e">
        <f t="shared" si="3"/>
        <v>#VALUE!</v>
      </c>
      <c r="K70" s="102" t="s">
        <v>25</v>
      </c>
    </row>
    <row r="71" spans="1:11" ht="22.5" x14ac:dyDescent="0.2">
      <c r="A71" s="164" t="s">
        <v>343</v>
      </c>
      <c r="B71" s="161" t="s">
        <v>662</v>
      </c>
      <c r="C71" s="103" t="s">
        <v>25</v>
      </c>
      <c r="D71" s="103" t="s">
        <v>25</v>
      </c>
      <c r="E71" s="175">
        <v>600</v>
      </c>
      <c r="F71" s="167" t="s">
        <v>5</v>
      </c>
      <c r="G71" s="102" t="s">
        <v>25</v>
      </c>
      <c r="H71" s="101" t="e">
        <f t="shared" si="2"/>
        <v>#VALUE!</v>
      </c>
      <c r="I71" s="102" t="s">
        <v>25</v>
      </c>
      <c r="J71" s="101" t="e">
        <f t="shared" si="3"/>
        <v>#VALUE!</v>
      </c>
      <c r="K71" s="102" t="s">
        <v>25</v>
      </c>
    </row>
    <row r="72" spans="1:11" ht="22.5" x14ac:dyDescent="0.2">
      <c r="A72" s="168" t="s">
        <v>342</v>
      </c>
      <c r="B72" s="161" t="s">
        <v>663</v>
      </c>
      <c r="C72" s="103" t="s">
        <v>25</v>
      </c>
      <c r="D72" s="103" t="s">
        <v>25</v>
      </c>
      <c r="E72" s="175">
        <v>80</v>
      </c>
      <c r="F72" s="166" t="s">
        <v>5</v>
      </c>
      <c r="G72" s="102" t="s">
        <v>25</v>
      </c>
      <c r="H72" s="101" t="e">
        <f t="shared" si="2"/>
        <v>#VALUE!</v>
      </c>
      <c r="I72" s="102" t="s">
        <v>25</v>
      </c>
      <c r="J72" s="101" t="e">
        <f t="shared" si="3"/>
        <v>#VALUE!</v>
      </c>
      <c r="K72" s="102" t="s">
        <v>25</v>
      </c>
    </row>
    <row r="73" spans="1:11" ht="44.25" customHeight="1" x14ac:dyDescent="0.25">
      <c r="A73" s="164" t="s">
        <v>341</v>
      </c>
      <c r="B73" s="61" t="s">
        <v>664</v>
      </c>
      <c r="C73" s="103" t="s">
        <v>25</v>
      </c>
      <c r="D73" s="103" t="s">
        <v>25</v>
      </c>
      <c r="E73" s="177">
        <v>154</v>
      </c>
      <c r="F73" s="166" t="s">
        <v>5</v>
      </c>
      <c r="G73" s="102" t="s">
        <v>25</v>
      </c>
      <c r="H73" s="101" t="e">
        <f t="shared" si="2"/>
        <v>#VALUE!</v>
      </c>
      <c r="I73" s="102" t="s">
        <v>25</v>
      </c>
      <c r="J73" s="101" t="e">
        <f t="shared" si="3"/>
        <v>#VALUE!</v>
      </c>
      <c r="K73" s="102" t="s">
        <v>25</v>
      </c>
    </row>
    <row r="74" spans="1:11" ht="22.5" x14ac:dyDescent="0.2">
      <c r="A74" s="168" t="s">
        <v>340</v>
      </c>
      <c r="B74" s="161" t="s">
        <v>665</v>
      </c>
      <c r="C74" s="103" t="s">
        <v>25</v>
      </c>
      <c r="D74" s="103" t="s">
        <v>25</v>
      </c>
      <c r="E74" s="175">
        <v>25</v>
      </c>
      <c r="F74" s="166" t="s">
        <v>5</v>
      </c>
      <c r="G74" s="102" t="s">
        <v>25</v>
      </c>
      <c r="H74" s="101" t="e">
        <f t="shared" si="2"/>
        <v>#VALUE!</v>
      </c>
      <c r="I74" s="102" t="s">
        <v>25</v>
      </c>
      <c r="J74" s="101" t="e">
        <f t="shared" si="3"/>
        <v>#VALUE!</v>
      </c>
      <c r="K74" s="102" t="s">
        <v>25</v>
      </c>
    </row>
    <row r="75" spans="1:11" ht="22.5" x14ac:dyDescent="0.2">
      <c r="A75" s="168" t="s">
        <v>339</v>
      </c>
      <c r="B75" s="161" t="s">
        <v>666</v>
      </c>
      <c r="C75" s="103" t="s">
        <v>25</v>
      </c>
      <c r="D75" s="103" t="s">
        <v>25</v>
      </c>
      <c r="E75" s="175">
        <v>90</v>
      </c>
      <c r="F75" s="166" t="s">
        <v>5</v>
      </c>
      <c r="G75" s="102" t="s">
        <v>25</v>
      </c>
      <c r="H75" s="101" t="e">
        <f t="shared" si="2"/>
        <v>#VALUE!</v>
      </c>
      <c r="I75" s="102" t="s">
        <v>25</v>
      </c>
      <c r="J75" s="101" t="e">
        <f t="shared" si="3"/>
        <v>#VALUE!</v>
      </c>
      <c r="K75" s="102" t="s">
        <v>25</v>
      </c>
    </row>
    <row r="76" spans="1:11" ht="45" x14ac:dyDescent="0.25">
      <c r="A76" s="168" t="s">
        <v>457</v>
      </c>
      <c r="B76" s="61" t="s">
        <v>667</v>
      </c>
      <c r="C76" s="103" t="s">
        <v>25</v>
      </c>
      <c r="D76" s="103" t="s">
        <v>25</v>
      </c>
      <c r="E76" s="175">
        <v>32</v>
      </c>
      <c r="F76" s="166" t="s">
        <v>5</v>
      </c>
      <c r="G76" s="102" t="s">
        <v>25</v>
      </c>
      <c r="H76" s="101" t="e">
        <f t="shared" si="2"/>
        <v>#VALUE!</v>
      </c>
      <c r="I76" s="102" t="s">
        <v>25</v>
      </c>
      <c r="J76" s="101" t="e">
        <f t="shared" si="3"/>
        <v>#VALUE!</v>
      </c>
      <c r="K76" s="102" t="s">
        <v>25</v>
      </c>
    </row>
    <row r="77" spans="1:11" ht="22.5" x14ac:dyDescent="0.2">
      <c r="A77" s="168" t="s">
        <v>338</v>
      </c>
      <c r="B77" s="161" t="s">
        <v>668</v>
      </c>
      <c r="C77" s="103" t="s">
        <v>25</v>
      </c>
      <c r="D77" s="103" t="s">
        <v>25</v>
      </c>
      <c r="E77" s="175">
        <v>23.8</v>
      </c>
      <c r="F77" s="166" t="s">
        <v>5</v>
      </c>
      <c r="G77" s="102" t="s">
        <v>25</v>
      </c>
      <c r="H77" s="101" t="e">
        <f t="shared" si="2"/>
        <v>#VALUE!</v>
      </c>
      <c r="I77" s="102" t="s">
        <v>25</v>
      </c>
      <c r="J77" s="101" t="e">
        <f t="shared" si="3"/>
        <v>#VALUE!</v>
      </c>
      <c r="K77" s="102" t="s">
        <v>25</v>
      </c>
    </row>
    <row r="78" spans="1:11" ht="33.75" x14ac:dyDescent="0.2">
      <c r="A78" s="168" t="s">
        <v>669</v>
      </c>
      <c r="B78" s="161" t="s">
        <v>670</v>
      </c>
      <c r="C78" s="103" t="s">
        <v>25</v>
      </c>
      <c r="D78" s="103" t="s">
        <v>25</v>
      </c>
      <c r="E78" s="175">
        <v>157.5</v>
      </c>
      <c r="F78" s="166" t="s">
        <v>5</v>
      </c>
      <c r="G78" s="102" t="s">
        <v>25</v>
      </c>
      <c r="H78" s="101" t="e">
        <f t="shared" ref="H78:H97" si="4">SUM(E78*G78)</f>
        <v>#VALUE!</v>
      </c>
      <c r="I78" s="102" t="s">
        <v>25</v>
      </c>
      <c r="J78" s="101" t="e">
        <f t="shared" ref="J78:J97" si="5">SUM(G78*H78+H78/100*I78)</f>
        <v>#VALUE!</v>
      </c>
      <c r="K78" s="102" t="s">
        <v>25</v>
      </c>
    </row>
    <row r="79" spans="1:11" ht="22.5" x14ac:dyDescent="0.2">
      <c r="A79" s="168" t="s">
        <v>337</v>
      </c>
      <c r="B79" s="161" t="s">
        <v>671</v>
      </c>
      <c r="C79" s="103" t="s">
        <v>25</v>
      </c>
      <c r="D79" s="103" t="s">
        <v>25</v>
      </c>
      <c r="E79" s="175">
        <v>345</v>
      </c>
      <c r="F79" s="167" t="s">
        <v>5</v>
      </c>
      <c r="G79" s="102" t="s">
        <v>25</v>
      </c>
      <c r="H79" s="101" t="e">
        <f t="shared" si="4"/>
        <v>#VALUE!</v>
      </c>
      <c r="I79" s="102" t="s">
        <v>25</v>
      </c>
      <c r="J79" s="101" t="e">
        <f t="shared" si="5"/>
        <v>#VALUE!</v>
      </c>
      <c r="K79" s="102" t="s">
        <v>25</v>
      </c>
    </row>
    <row r="80" spans="1:11" ht="22.5" x14ac:dyDescent="0.2">
      <c r="A80" s="168" t="s">
        <v>337</v>
      </c>
      <c r="B80" s="161" t="s">
        <v>672</v>
      </c>
      <c r="C80" s="103" t="s">
        <v>25</v>
      </c>
      <c r="D80" s="103" t="s">
        <v>25</v>
      </c>
      <c r="E80" s="175">
        <v>160</v>
      </c>
      <c r="F80" s="167" t="s">
        <v>5</v>
      </c>
      <c r="G80" s="102" t="s">
        <v>25</v>
      </c>
      <c r="H80" s="101" t="e">
        <f t="shared" si="4"/>
        <v>#VALUE!</v>
      </c>
      <c r="I80" s="102" t="s">
        <v>25</v>
      </c>
      <c r="J80" s="101" t="e">
        <f t="shared" si="5"/>
        <v>#VALUE!</v>
      </c>
      <c r="K80" s="102" t="s">
        <v>25</v>
      </c>
    </row>
    <row r="81" spans="1:11" ht="22.5" x14ac:dyDescent="0.2">
      <c r="A81" s="164" t="s">
        <v>335</v>
      </c>
      <c r="B81" s="161" t="s">
        <v>673</v>
      </c>
      <c r="C81" s="103" t="s">
        <v>25</v>
      </c>
      <c r="D81" s="103" t="s">
        <v>25</v>
      </c>
      <c r="E81" s="175">
        <v>150</v>
      </c>
      <c r="F81" s="167" t="s">
        <v>5</v>
      </c>
      <c r="G81" s="102" t="s">
        <v>25</v>
      </c>
      <c r="H81" s="101" t="e">
        <f t="shared" si="4"/>
        <v>#VALUE!</v>
      </c>
      <c r="I81" s="102" t="s">
        <v>25</v>
      </c>
      <c r="J81" s="101" t="e">
        <f t="shared" si="5"/>
        <v>#VALUE!</v>
      </c>
      <c r="K81" s="102" t="s">
        <v>25</v>
      </c>
    </row>
    <row r="82" spans="1:11" ht="22.5" x14ac:dyDescent="0.2">
      <c r="A82" s="164" t="s">
        <v>336</v>
      </c>
      <c r="B82" s="178" t="s">
        <v>674</v>
      </c>
      <c r="C82" s="103" t="s">
        <v>25</v>
      </c>
      <c r="D82" s="103" t="s">
        <v>25</v>
      </c>
      <c r="E82" s="175">
        <v>28</v>
      </c>
      <c r="F82" s="167" t="s">
        <v>5</v>
      </c>
      <c r="G82" s="102" t="s">
        <v>25</v>
      </c>
      <c r="H82" s="101" t="e">
        <f t="shared" si="4"/>
        <v>#VALUE!</v>
      </c>
      <c r="I82" s="102" t="s">
        <v>25</v>
      </c>
      <c r="J82" s="101" t="e">
        <f t="shared" si="5"/>
        <v>#VALUE!</v>
      </c>
      <c r="K82" s="102" t="s">
        <v>25</v>
      </c>
    </row>
    <row r="83" spans="1:11" ht="22.5" x14ac:dyDescent="0.2">
      <c r="A83" s="168" t="s">
        <v>335</v>
      </c>
      <c r="B83" s="161" t="s">
        <v>675</v>
      </c>
      <c r="C83" s="103" t="s">
        <v>25</v>
      </c>
      <c r="D83" s="103" t="s">
        <v>25</v>
      </c>
      <c r="E83" s="175">
        <v>500</v>
      </c>
      <c r="F83" s="167" t="s">
        <v>5</v>
      </c>
      <c r="G83" s="102" t="s">
        <v>25</v>
      </c>
      <c r="H83" s="101" t="e">
        <f t="shared" si="4"/>
        <v>#VALUE!</v>
      </c>
      <c r="I83" s="102" t="s">
        <v>25</v>
      </c>
      <c r="J83" s="101" t="e">
        <f t="shared" si="5"/>
        <v>#VALUE!</v>
      </c>
      <c r="K83" s="102" t="s">
        <v>25</v>
      </c>
    </row>
    <row r="84" spans="1:11" ht="22.5" x14ac:dyDescent="0.2">
      <c r="A84" s="164" t="s">
        <v>334</v>
      </c>
      <c r="B84" s="161" t="s">
        <v>676</v>
      </c>
      <c r="C84" s="103" t="s">
        <v>25</v>
      </c>
      <c r="D84" s="103" t="s">
        <v>25</v>
      </c>
      <c r="E84" s="175">
        <v>30</v>
      </c>
      <c r="F84" s="167" t="s">
        <v>5</v>
      </c>
      <c r="G84" s="102" t="s">
        <v>25</v>
      </c>
      <c r="H84" s="101" t="e">
        <f t="shared" si="4"/>
        <v>#VALUE!</v>
      </c>
      <c r="I84" s="102" t="s">
        <v>25</v>
      </c>
      <c r="J84" s="101" t="e">
        <f t="shared" si="5"/>
        <v>#VALUE!</v>
      </c>
      <c r="K84" s="102" t="s">
        <v>25</v>
      </c>
    </row>
    <row r="85" spans="1:11" ht="33.75" x14ac:dyDescent="0.2">
      <c r="A85" s="168" t="s">
        <v>333</v>
      </c>
      <c r="B85" s="161" t="s">
        <v>677</v>
      </c>
      <c r="C85" s="103" t="s">
        <v>25</v>
      </c>
      <c r="D85" s="103" t="s">
        <v>25</v>
      </c>
      <c r="E85" s="175">
        <v>30</v>
      </c>
      <c r="F85" s="167" t="s">
        <v>5</v>
      </c>
      <c r="G85" s="102" t="s">
        <v>25</v>
      </c>
      <c r="H85" s="101" t="e">
        <f t="shared" si="4"/>
        <v>#VALUE!</v>
      </c>
      <c r="I85" s="102" t="s">
        <v>25</v>
      </c>
      <c r="J85" s="101" t="e">
        <f t="shared" si="5"/>
        <v>#VALUE!</v>
      </c>
      <c r="K85" s="102" t="s">
        <v>25</v>
      </c>
    </row>
    <row r="86" spans="1:11" ht="22.5" x14ac:dyDescent="0.25">
      <c r="A86" s="168" t="s">
        <v>332</v>
      </c>
      <c r="B86" s="61" t="s">
        <v>678</v>
      </c>
      <c r="C86" s="103" t="s">
        <v>25</v>
      </c>
      <c r="D86" s="103" t="s">
        <v>25</v>
      </c>
      <c r="E86" s="175">
        <v>15.6</v>
      </c>
      <c r="F86" s="167" t="s">
        <v>5</v>
      </c>
      <c r="G86" s="102" t="s">
        <v>25</v>
      </c>
      <c r="H86" s="101" t="e">
        <f t="shared" si="4"/>
        <v>#VALUE!</v>
      </c>
      <c r="I86" s="102" t="s">
        <v>25</v>
      </c>
      <c r="J86" s="101" t="e">
        <f t="shared" si="5"/>
        <v>#VALUE!</v>
      </c>
      <c r="K86" s="102" t="s">
        <v>25</v>
      </c>
    </row>
    <row r="87" spans="1:11" ht="22.5" x14ac:dyDescent="0.2">
      <c r="A87" s="168" t="s">
        <v>331</v>
      </c>
      <c r="B87" s="161" t="s">
        <v>679</v>
      </c>
      <c r="C87" s="103" t="s">
        <v>25</v>
      </c>
      <c r="D87" s="103" t="s">
        <v>25</v>
      </c>
      <c r="E87" s="175">
        <v>780</v>
      </c>
      <c r="F87" s="167" t="s">
        <v>5</v>
      </c>
      <c r="G87" s="102" t="s">
        <v>25</v>
      </c>
      <c r="H87" s="101" t="e">
        <f t="shared" si="4"/>
        <v>#VALUE!</v>
      </c>
      <c r="I87" s="102" t="s">
        <v>25</v>
      </c>
      <c r="J87" s="101" t="e">
        <f t="shared" si="5"/>
        <v>#VALUE!</v>
      </c>
      <c r="K87" s="102" t="s">
        <v>25</v>
      </c>
    </row>
    <row r="88" spans="1:11" ht="22.5" x14ac:dyDescent="0.2">
      <c r="A88" s="168" t="s">
        <v>331</v>
      </c>
      <c r="B88" s="161" t="s">
        <v>680</v>
      </c>
      <c r="C88" s="103" t="s">
        <v>25</v>
      </c>
      <c r="D88" s="103" t="s">
        <v>25</v>
      </c>
      <c r="E88" s="175">
        <v>82</v>
      </c>
      <c r="F88" s="167" t="s">
        <v>5</v>
      </c>
      <c r="G88" s="102" t="s">
        <v>25</v>
      </c>
      <c r="H88" s="101" t="e">
        <f t="shared" si="4"/>
        <v>#VALUE!</v>
      </c>
      <c r="I88" s="102" t="s">
        <v>25</v>
      </c>
      <c r="J88" s="101" t="e">
        <f t="shared" si="5"/>
        <v>#VALUE!</v>
      </c>
      <c r="K88" s="102" t="s">
        <v>25</v>
      </c>
    </row>
    <row r="89" spans="1:11" ht="33.75" x14ac:dyDescent="0.2">
      <c r="A89" s="168" t="s">
        <v>330</v>
      </c>
      <c r="B89" s="161" t="s">
        <v>681</v>
      </c>
      <c r="C89" s="103" t="s">
        <v>25</v>
      </c>
      <c r="D89" s="103" t="s">
        <v>25</v>
      </c>
      <c r="E89" s="175">
        <v>360</v>
      </c>
      <c r="F89" s="167" t="s">
        <v>5</v>
      </c>
      <c r="G89" s="102" t="s">
        <v>25</v>
      </c>
      <c r="H89" s="101" t="e">
        <f t="shared" si="4"/>
        <v>#VALUE!</v>
      </c>
      <c r="I89" s="102" t="s">
        <v>25</v>
      </c>
      <c r="J89" s="101" t="e">
        <f t="shared" si="5"/>
        <v>#VALUE!</v>
      </c>
      <c r="K89" s="102" t="s">
        <v>25</v>
      </c>
    </row>
    <row r="90" spans="1:11" ht="33.75" x14ac:dyDescent="0.2">
      <c r="A90" s="168" t="s">
        <v>682</v>
      </c>
      <c r="B90" s="161" t="s">
        <v>683</v>
      </c>
      <c r="C90" s="103" t="s">
        <v>25</v>
      </c>
      <c r="D90" s="103" t="s">
        <v>25</v>
      </c>
      <c r="E90" s="175">
        <v>128</v>
      </c>
      <c r="F90" s="167" t="s">
        <v>5</v>
      </c>
      <c r="G90" s="102" t="s">
        <v>25</v>
      </c>
      <c r="H90" s="101" t="e">
        <f t="shared" si="4"/>
        <v>#VALUE!</v>
      </c>
      <c r="I90" s="102" t="s">
        <v>25</v>
      </c>
      <c r="J90" s="101" t="e">
        <f t="shared" si="5"/>
        <v>#VALUE!</v>
      </c>
      <c r="K90" s="102" t="s">
        <v>25</v>
      </c>
    </row>
    <row r="91" spans="1:11" ht="33.75" x14ac:dyDescent="0.2">
      <c r="A91" s="168" t="s">
        <v>684</v>
      </c>
      <c r="B91" s="161" t="s">
        <v>685</v>
      </c>
      <c r="C91" s="103" t="s">
        <v>25</v>
      </c>
      <c r="D91" s="103" t="s">
        <v>25</v>
      </c>
      <c r="E91" s="175">
        <v>175</v>
      </c>
      <c r="F91" s="167" t="s">
        <v>5</v>
      </c>
      <c r="G91" s="102" t="s">
        <v>25</v>
      </c>
      <c r="H91" s="101" t="e">
        <f t="shared" si="4"/>
        <v>#VALUE!</v>
      </c>
      <c r="I91" s="102" t="s">
        <v>25</v>
      </c>
      <c r="J91" s="101" t="e">
        <f t="shared" si="5"/>
        <v>#VALUE!</v>
      </c>
      <c r="K91" s="102" t="s">
        <v>25</v>
      </c>
    </row>
    <row r="92" spans="1:11" ht="33.75" x14ac:dyDescent="0.2">
      <c r="A92" s="168" t="s">
        <v>686</v>
      </c>
      <c r="B92" s="161" t="s">
        <v>687</v>
      </c>
      <c r="C92" s="103" t="s">
        <v>25</v>
      </c>
      <c r="D92" s="103" t="s">
        <v>25</v>
      </c>
      <c r="E92" s="175">
        <v>175</v>
      </c>
      <c r="F92" s="167" t="s">
        <v>5</v>
      </c>
      <c r="G92" s="102" t="s">
        <v>25</v>
      </c>
      <c r="H92" s="101" t="e">
        <f t="shared" si="4"/>
        <v>#VALUE!</v>
      </c>
      <c r="I92" s="102" t="s">
        <v>25</v>
      </c>
      <c r="J92" s="101" t="e">
        <f t="shared" si="5"/>
        <v>#VALUE!</v>
      </c>
      <c r="K92" s="102" t="s">
        <v>25</v>
      </c>
    </row>
    <row r="93" spans="1:11" ht="45" x14ac:dyDescent="0.2">
      <c r="A93" s="179" t="s">
        <v>688</v>
      </c>
      <c r="B93" s="180" t="s">
        <v>689</v>
      </c>
      <c r="C93" s="103" t="s">
        <v>25</v>
      </c>
      <c r="D93" s="103" t="s">
        <v>25</v>
      </c>
      <c r="E93" s="181">
        <v>500</v>
      </c>
      <c r="F93" s="167" t="s">
        <v>5</v>
      </c>
      <c r="G93" s="102" t="s">
        <v>25</v>
      </c>
      <c r="H93" s="101" t="e">
        <f t="shared" si="4"/>
        <v>#VALUE!</v>
      </c>
      <c r="I93" s="102" t="s">
        <v>25</v>
      </c>
      <c r="J93" s="101" t="e">
        <f t="shared" si="5"/>
        <v>#VALUE!</v>
      </c>
      <c r="K93" s="102" t="s">
        <v>25</v>
      </c>
    </row>
    <row r="94" spans="1:11" ht="22.5" x14ac:dyDescent="0.2">
      <c r="A94" s="168" t="s">
        <v>690</v>
      </c>
      <c r="B94" s="161" t="s">
        <v>691</v>
      </c>
      <c r="C94" s="103" t="s">
        <v>25</v>
      </c>
      <c r="D94" s="103" t="s">
        <v>25</v>
      </c>
      <c r="E94" s="175">
        <v>1020</v>
      </c>
      <c r="F94" s="167" t="s">
        <v>5</v>
      </c>
      <c r="G94" s="102" t="s">
        <v>25</v>
      </c>
      <c r="H94" s="101" t="e">
        <f t="shared" si="4"/>
        <v>#VALUE!</v>
      </c>
      <c r="I94" s="102" t="s">
        <v>25</v>
      </c>
      <c r="J94" s="101" t="e">
        <f t="shared" si="5"/>
        <v>#VALUE!</v>
      </c>
      <c r="K94" s="102" t="s">
        <v>25</v>
      </c>
    </row>
    <row r="95" spans="1:11" ht="33.75" x14ac:dyDescent="0.2">
      <c r="A95" s="168" t="s">
        <v>329</v>
      </c>
      <c r="B95" s="161" t="s">
        <v>692</v>
      </c>
      <c r="C95" s="103" t="s">
        <v>25</v>
      </c>
      <c r="D95" s="103" t="s">
        <v>25</v>
      </c>
      <c r="E95" s="175">
        <v>122</v>
      </c>
      <c r="F95" s="166" t="s">
        <v>5</v>
      </c>
      <c r="G95" s="102" t="s">
        <v>25</v>
      </c>
      <c r="H95" s="101" t="e">
        <f t="shared" si="4"/>
        <v>#VALUE!</v>
      </c>
      <c r="I95" s="102" t="s">
        <v>25</v>
      </c>
      <c r="J95" s="101" t="e">
        <f t="shared" si="5"/>
        <v>#VALUE!</v>
      </c>
      <c r="K95" s="102" t="s">
        <v>25</v>
      </c>
    </row>
    <row r="96" spans="1:11" ht="33.75" x14ac:dyDescent="0.2">
      <c r="A96" s="168" t="s">
        <v>329</v>
      </c>
      <c r="B96" s="161" t="s">
        <v>693</v>
      </c>
      <c r="C96" s="103" t="s">
        <v>25</v>
      </c>
      <c r="D96" s="103" t="s">
        <v>25</v>
      </c>
      <c r="E96" s="175">
        <v>23.2</v>
      </c>
      <c r="F96" s="166" t="s">
        <v>43</v>
      </c>
      <c r="G96" s="102" t="s">
        <v>25</v>
      </c>
      <c r="H96" s="101" t="e">
        <f t="shared" si="4"/>
        <v>#VALUE!</v>
      </c>
      <c r="I96" s="102" t="s">
        <v>25</v>
      </c>
      <c r="J96" s="101" t="e">
        <f t="shared" si="5"/>
        <v>#VALUE!</v>
      </c>
      <c r="K96" s="102" t="s">
        <v>25</v>
      </c>
    </row>
    <row r="97" spans="1:11" ht="22.5" x14ac:dyDescent="0.2">
      <c r="A97" s="168" t="s">
        <v>328</v>
      </c>
      <c r="B97" s="161" t="s">
        <v>694</v>
      </c>
      <c r="C97" s="103" t="s">
        <v>25</v>
      </c>
      <c r="D97" s="103" t="s">
        <v>25</v>
      </c>
      <c r="E97" s="175">
        <v>60</v>
      </c>
      <c r="F97" s="166" t="s">
        <v>5</v>
      </c>
      <c r="G97" s="102" t="s">
        <v>25</v>
      </c>
      <c r="H97" s="101" t="e">
        <f t="shared" si="4"/>
        <v>#VALUE!</v>
      </c>
      <c r="I97" s="102" t="s">
        <v>25</v>
      </c>
      <c r="J97" s="101" t="e">
        <f t="shared" si="5"/>
        <v>#VALUE!</v>
      </c>
      <c r="K97" s="102" t="s">
        <v>25</v>
      </c>
    </row>
    <row r="98" spans="1:11" ht="44.25" customHeight="1" x14ac:dyDescent="0.25">
      <c r="A98" s="168" t="s">
        <v>327</v>
      </c>
      <c r="B98" s="61" t="s">
        <v>695</v>
      </c>
      <c r="C98" s="103" t="s">
        <v>25</v>
      </c>
      <c r="D98" s="103" t="s">
        <v>25</v>
      </c>
      <c r="E98" s="177">
        <v>28</v>
      </c>
      <c r="F98" s="166" t="s">
        <v>5</v>
      </c>
      <c r="G98" s="102" t="s">
        <v>25</v>
      </c>
      <c r="H98" s="101" t="e">
        <v>#VALUE!</v>
      </c>
      <c r="I98" s="102" t="s">
        <v>25</v>
      </c>
      <c r="J98" s="101" t="e">
        <v>#VALUE!</v>
      </c>
      <c r="K98" s="102" t="s">
        <v>25</v>
      </c>
    </row>
    <row r="99" spans="1:11" ht="33.75" x14ac:dyDescent="0.2">
      <c r="A99" s="164" t="s">
        <v>326</v>
      </c>
      <c r="B99" s="161" t="s">
        <v>696</v>
      </c>
      <c r="C99" s="103" t="s">
        <v>25</v>
      </c>
      <c r="D99" s="103" t="s">
        <v>25</v>
      </c>
      <c r="E99" s="165">
        <v>33</v>
      </c>
      <c r="F99" s="166" t="s">
        <v>5</v>
      </c>
      <c r="G99" s="102" t="s">
        <v>25</v>
      </c>
      <c r="H99" s="101" t="e">
        <f t="shared" ref="H99:H130" si="6">SUM(E99*G99)</f>
        <v>#VALUE!</v>
      </c>
      <c r="I99" s="102" t="s">
        <v>25</v>
      </c>
      <c r="J99" s="101" t="e">
        <f t="shared" ref="J99:J130" si="7">SUM(G99*H99+H99/100*I99)</f>
        <v>#VALUE!</v>
      </c>
      <c r="K99" s="102" t="s">
        <v>25</v>
      </c>
    </row>
    <row r="100" spans="1:11" ht="33.75" x14ac:dyDescent="0.2">
      <c r="A100" s="164" t="s">
        <v>325</v>
      </c>
      <c r="B100" s="161" t="s">
        <v>697</v>
      </c>
      <c r="C100" s="103" t="s">
        <v>25</v>
      </c>
      <c r="D100" s="103" t="s">
        <v>25</v>
      </c>
      <c r="E100" s="165">
        <v>66</v>
      </c>
      <c r="F100" s="166" t="s">
        <v>5</v>
      </c>
      <c r="G100" s="102" t="s">
        <v>25</v>
      </c>
      <c r="H100" s="101" t="e">
        <f t="shared" si="6"/>
        <v>#VALUE!</v>
      </c>
      <c r="I100" s="102" t="s">
        <v>25</v>
      </c>
      <c r="J100" s="101" t="e">
        <f t="shared" si="7"/>
        <v>#VALUE!</v>
      </c>
      <c r="K100" s="102" t="s">
        <v>25</v>
      </c>
    </row>
    <row r="101" spans="1:11" ht="22.5" x14ac:dyDescent="0.2">
      <c r="A101" s="164" t="s">
        <v>698</v>
      </c>
      <c r="B101" s="161" t="s">
        <v>699</v>
      </c>
      <c r="C101" s="103" t="s">
        <v>25</v>
      </c>
      <c r="D101" s="103" t="s">
        <v>25</v>
      </c>
      <c r="E101" s="165">
        <v>32.5</v>
      </c>
      <c r="F101" s="166" t="s">
        <v>5</v>
      </c>
      <c r="G101" s="102" t="s">
        <v>25</v>
      </c>
      <c r="H101" s="101" t="e">
        <f t="shared" si="6"/>
        <v>#VALUE!</v>
      </c>
      <c r="I101" s="102" t="s">
        <v>25</v>
      </c>
      <c r="J101" s="101" t="e">
        <f t="shared" si="7"/>
        <v>#VALUE!</v>
      </c>
      <c r="K101" s="102" t="s">
        <v>25</v>
      </c>
    </row>
    <row r="102" spans="1:11" ht="22.5" x14ac:dyDescent="0.2">
      <c r="A102" s="168" t="s">
        <v>324</v>
      </c>
      <c r="B102" s="161" t="s">
        <v>700</v>
      </c>
      <c r="C102" s="103" t="s">
        <v>25</v>
      </c>
      <c r="D102" s="103" t="s">
        <v>25</v>
      </c>
      <c r="E102" s="165">
        <v>90</v>
      </c>
      <c r="F102" s="166" t="s">
        <v>5</v>
      </c>
      <c r="G102" s="102" t="s">
        <v>25</v>
      </c>
      <c r="H102" s="101" t="e">
        <f t="shared" si="6"/>
        <v>#VALUE!</v>
      </c>
      <c r="I102" s="102" t="s">
        <v>25</v>
      </c>
      <c r="J102" s="101" t="e">
        <f t="shared" si="7"/>
        <v>#VALUE!</v>
      </c>
      <c r="K102" s="102" t="s">
        <v>25</v>
      </c>
    </row>
    <row r="103" spans="1:11" ht="22.5" x14ac:dyDescent="0.2">
      <c r="A103" s="164" t="s">
        <v>321</v>
      </c>
      <c r="B103" s="161" t="s">
        <v>703</v>
      </c>
      <c r="C103" s="103" t="s">
        <v>25</v>
      </c>
      <c r="D103" s="103" t="s">
        <v>25</v>
      </c>
      <c r="E103" s="165">
        <v>500</v>
      </c>
      <c r="F103" s="167" t="s">
        <v>5</v>
      </c>
      <c r="G103" s="102" t="s">
        <v>25</v>
      </c>
      <c r="H103" s="101" t="e">
        <f>SUM(E103*G103)</f>
        <v>#VALUE!</v>
      </c>
      <c r="I103" s="102" t="s">
        <v>25</v>
      </c>
      <c r="J103" s="101" t="e">
        <f>SUM(G103*H103+H103/100*I103)</f>
        <v>#VALUE!</v>
      </c>
      <c r="K103" s="102" t="s">
        <v>25</v>
      </c>
    </row>
    <row r="104" spans="1:11" ht="22.5" x14ac:dyDescent="0.2">
      <c r="A104" s="164" t="s">
        <v>323</v>
      </c>
      <c r="B104" s="161" t="s">
        <v>701</v>
      </c>
      <c r="C104" s="103" t="s">
        <v>25</v>
      </c>
      <c r="D104" s="103" t="s">
        <v>25</v>
      </c>
      <c r="E104" s="165">
        <v>15</v>
      </c>
      <c r="F104" s="166" t="s">
        <v>5</v>
      </c>
      <c r="G104" s="102" t="s">
        <v>25</v>
      </c>
      <c r="H104" s="101" t="e">
        <f t="shared" si="6"/>
        <v>#VALUE!</v>
      </c>
      <c r="I104" s="102" t="s">
        <v>25</v>
      </c>
      <c r="J104" s="101" t="e">
        <f t="shared" si="7"/>
        <v>#VALUE!</v>
      </c>
      <c r="K104" s="102" t="s">
        <v>25</v>
      </c>
    </row>
    <row r="105" spans="1:11" ht="22.5" x14ac:dyDescent="0.2">
      <c r="A105" s="164" t="s">
        <v>322</v>
      </c>
      <c r="B105" s="161" t="s">
        <v>702</v>
      </c>
      <c r="C105" s="103" t="s">
        <v>25</v>
      </c>
      <c r="D105" s="103" t="s">
        <v>25</v>
      </c>
      <c r="E105" s="165">
        <v>3</v>
      </c>
      <c r="F105" s="166" t="s">
        <v>5</v>
      </c>
      <c r="G105" s="102" t="s">
        <v>25</v>
      </c>
      <c r="H105" s="101" t="e">
        <f t="shared" si="6"/>
        <v>#VALUE!</v>
      </c>
      <c r="I105" s="102" t="s">
        <v>25</v>
      </c>
      <c r="J105" s="101" t="e">
        <f t="shared" si="7"/>
        <v>#VALUE!</v>
      </c>
      <c r="K105" s="102" t="s">
        <v>25</v>
      </c>
    </row>
    <row r="106" spans="1:11" ht="22.5" x14ac:dyDescent="0.2">
      <c r="A106" s="164" t="s">
        <v>320</v>
      </c>
      <c r="B106" s="161" t="s">
        <v>704</v>
      </c>
      <c r="C106" s="103" t="s">
        <v>25</v>
      </c>
      <c r="D106" s="103" t="s">
        <v>25</v>
      </c>
      <c r="E106" s="165">
        <v>100.5</v>
      </c>
      <c r="F106" s="166" t="s">
        <v>5</v>
      </c>
      <c r="G106" s="102" t="s">
        <v>25</v>
      </c>
      <c r="H106" s="101" t="e">
        <f t="shared" si="6"/>
        <v>#VALUE!</v>
      </c>
      <c r="I106" s="102" t="s">
        <v>25</v>
      </c>
      <c r="J106" s="101" t="e">
        <f t="shared" si="7"/>
        <v>#VALUE!</v>
      </c>
      <c r="K106" s="102" t="s">
        <v>25</v>
      </c>
    </row>
    <row r="107" spans="1:11" ht="22.5" x14ac:dyDescent="0.2">
      <c r="A107" s="164" t="s">
        <v>320</v>
      </c>
      <c r="B107" s="161" t="s">
        <v>705</v>
      </c>
      <c r="C107" s="103" t="s">
        <v>25</v>
      </c>
      <c r="D107" s="103" t="s">
        <v>25</v>
      </c>
      <c r="E107" s="169">
        <v>420</v>
      </c>
      <c r="F107" s="166" t="s">
        <v>5</v>
      </c>
      <c r="G107" s="102" t="s">
        <v>25</v>
      </c>
      <c r="H107" s="101" t="e">
        <f t="shared" si="6"/>
        <v>#VALUE!</v>
      </c>
      <c r="I107" s="102" t="s">
        <v>25</v>
      </c>
      <c r="J107" s="101" t="e">
        <f t="shared" si="7"/>
        <v>#VALUE!</v>
      </c>
      <c r="K107" s="102" t="s">
        <v>25</v>
      </c>
    </row>
    <row r="108" spans="1:11" ht="33.75" x14ac:dyDescent="0.2">
      <c r="A108" s="164" t="s">
        <v>319</v>
      </c>
      <c r="B108" s="161" t="s">
        <v>706</v>
      </c>
      <c r="C108" s="103" t="s">
        <v>25</v>
      </c>
      <c r="D108" s="103" t="s">
        <v>25</v>
      </c>
      <c r="E108" s="169">
        <v>14</v>
      </c>
      <c r="F108" s="166" t="s">
        <v>5</v>
      </c>
      <c r="G108" s="102" t="s">
        <v>25</v>
      </c>
      <c r="H108" s="101" t="e">
        <f t="shared" si="6"/>
        <v>#VALUE!</v>
      </c>
      <c r="I108" s="102" t="s">
        <v>25</v>
      </c>
      <c r="J108" s="101" t="e">
        <f t="shared" si="7"/>
        <v>#VALUE!</v>
      </c>
      <c r="K108" s="102" t="s">
        <v>25</v>
      </c>
    </row>
    <row r="109" spans="1:11" ht="33.75" x14ac:dyDescent="0.2">
      <c r="A109" s="164" t="s">
        <v>319</v>
      </c>
      <c r="B109" s="161" t="s">
        <v>707</v>
      </c>
      <c r="C109" s="103" t="s">
        <v>25</v>
      </c>
      <c r="D109" s="103" t="s">
        <v>25</v>
      </c>
      <c r="E109" s="165">
        <v>40</v>
      </c>
      <c r="F109" s="166" t="s">
        <v>5</v>
      </c>
      <c r="G109" s="102" t="s">
        <v>25</v>
      </c>
      <c r="H109" s="101" t="e">
        <f t="shared" si="6"/>
        <v>#VALUE!</v>
      </c>
      <c r="I109" s="102" t="s">
        <v>25</v>
      </c>
      <c r="J109" s="101" t="e">
        <f t="shared" si="7"/>
        <v>#VALUE!</v>
      </c>
      <c r="K109" s="102" t="s">
        <v>25</v>
      </c>
    </row>
    <row r="110" spans="1:11" ht="33.75" x14ac:dyDescent="0.2">
      <c r="A110" s="164" t="s">
        <v>319</v>
      </c>
      <c r="B110" s="161" t="s">
        <v>708</v>
      </c>
      <c r="C110" s="103" t="s">
        <v>25</v>
      </c>
      <c r="D110" s="103" t="s">
        <v>25</v>
      </c>
      <c r="E110" s="165">
        <v>280</v>
      </c>
      <c r="F110" s="167" t="s">
        <v>5</v>
      </c>
      <c r="G110" s="102" t="s">
        <v>25</v>
      </c>
      <c r="H110" s="101" t="e">
        <f t="shared" si="6"/>
        <v>#VALUE!</v>
      </c>
      <c r="I110" s="102" t="s">
        <v>25</v>
      </c>
      <c r="J110" s="101" t="e">
        <f t="shared" si="7"/>
        <v>#VALUE!</v>
      </c>
      <c r="K110" s="102" t="s">
        <v>25</v>
      </c>
    </row>
    <row r="111" spans="1:11" ht="33.75" x14ac:dyDescent="0.2">
      <c r="A111" s="164" t="s">
        <v>319</v>
      </c>
      <c r="B111" s="161" t="s">
        <v>709</v>
      </c>
      <c r="C111" s="103" t="s">
        <v>25</v>
      </c>
      <c r="D111" s="103" t="s">
        <v>25</v>
      </c>
      <c r="E111" s="165">
        <v>280</v>
      </c>
      <c r="F111" s="167" t="s">
        <v>5</v>
      </c>
      <c r="G111" s="102" t="s">
        <v>25</v>
      </c>
      <c r="H111" s="101" t="e">
        <f t="shared" si="6"/>
        <v>#VALUE!</v>
      </c>
      <c r="I111" s="102" t="s">
        <v>25</v>
      </c>
      <c r="J111" s="101" t="e">
        <f t="shared" si="7"/>
        <v>#VALUE!</v>
      </c>
      <c r="K111" s="102" t="s">
        <v>25</v>
      </c>
    </row>
    <row r="112" spans="1:11" ht="22.5" x14ac:dyDescent="0.2">
      <c r="A112" s="164" t="s">
        <v>318</v>
      </c>
      <c r="B112" s="161" t="s">
        <v>710</v>
      </c>
      <c r="C112" s="103" t="s">
        <v>25</v>
      </c>
      <c r="D112" s="103" t="s">
        <v>25</v>
      </c>
      <c r="E112" s="165">
        <v>112.5</v>
      </c>
      <c r="F112" s="167" t="s">
        <v>5</v>
      </c>
      <c r="G112" s="102" t="s">
        <v>25</v>
      </c>
      <c r="H112" s="101" t="e">
        <f t="shared" si="6"/>
        <v>#VALUE!</v>
      </c>
      <c r="I112" s="102" t="s">
        <v>25</v>
      </c>
      <c r="J112" s="101" t="e">
        <f t="shared" si="7"/>
        <v>#VALUE!</v>
      </c>
      <c r="K112" s="102" t="s">
        <v>25</v>
      </c>
    </row>
    <row r="113" spans="1:11" ht="33.75" x14ac:dyDescent="0.2">
      <c r="A113" s="164" t="s">
        <v>317</v>
      </c>
      <c r="B113" s="161" t="s">
        <v>711</v>
      </c>
      <c r="C113" s="103" t="s">
        <v>25</v>
      </c>
      <c r="D113" s="103" t="s">
        <v>25</v>
      </c>
      <c r="E113" s="165">
        <v>112.5</v>
      </c>
      <c r="F113" s="167" t="s">
        <v>5</v>
      </c>
      <c r="G113" s="102" t="s">
        <v>25</v>
      </c>
      <c r="H113" s="101" t="e">
        <f t="shared" si="6"/>
        <v>#VALUE!</v>
      </c>
      <c r="I113" s="102" t="s">
        <v>25</v>
      </c>
      <c r="J113" s="101" t="e">
        <f t="shared" si="7"/>
        <v>#VALUE!</v>
      </c>
      <c r="K113" s="102" t="s">
        <v>25</v>
      </c>
    </row>
    <row r="114" spans="1:11" ht="22.5" x14ac:dyDescent="0.2">
      <c r="A114" s="164" t="s">
        <v>316</v>
      </c>
      <c r="B114" s="161" t="s">
        <v>712</v>
      </c>
      <c r="C114" s="103" t="s">
        <v>25</v>
      </c>
      <c r="D114" s="103" t="s">
        <v>25</v>
      </c>
      <c r="E114" s="169">
        <v>40</v>
      </c>
      <c r="F114" s="167" t="s">
        <v>5</v>
      </c>
      <c r="G114" s="102" t="s">
        <v>25</v>
      </c>
      <c r="H114" s="101" t="e">
        <f t="shared" si="6"/>
        <v>#VALUE!</v>
      </c>
      <c r="I114" s="102" t="s">
        <v>25</v>
      </c>
      <c r="J114" s="101" t="e">
        <f t="shared" si="7"/>
        <v>#VALUE!</v>
      </c>
      <c r="K114" s="102" t="s">
        <v>25</v>
      </c>
    </row>
    <row r="115" spans="1:11" ht="22.5" x14ac:dyDescent="0.2">
      <c r="A115" s="164" t="s">
        <v>315</v>
      </c>
      <c r="B115" s="161" t="s">
        <v>713</v>
      </c>
      <c r="C115" s="103" t="s">
        <v>25</v>
      </c>
      <c r="D115" s="103" t="s">
        <v>25</v>
      </c>
      <c r="E115" s="169">
        <v>80.5</v>
      </c>
      <c r="F115" s="167" t="s">
        <v>5</v>
      </c>
      <c r="G115" s="102" t="s">
        <v>25</v>
      </c>
      <c r="H115" s="101" t="e">
        <f t="shared" si="6"/>
        <v>#VALUE!</v>
      </c>
      <c r="I115" s="102" t="s">
        <v>25</v>
      </c>
      <c r="J115" s="101" t="e">
        <f t="shared" si="7"/>
        <v>#VALUE!</v>
      </c>
      <c r="K115" s="102" t="s">
        <v>25</v>
      </c>
    </row>
    <row r="116" spans="1:11" ht="33.75" x14ac:dyDescent="0.2">
      <c r="A116" s="164" t="s">
        <v>314</v>
      </c>
      <c r="B116" s="161" t="s">
        <v>714</v>
      </c>
      <c r="C116" s="103" t="s">
        <v>25</v>
      </c>
      <c r="D116" s="103" t="s">
        <v>25</v>
      </c>
      <c r="E116" s="169">
        <v>700</v>
      </c>
      <c r="F116" s="167" t="s">
        <v>43</v>
      </c>
      <c r="G116" s="102" t="s">
        <v>25</v>
      </c>
      <c r="H116" s="101" t="e">
        <f t="shared" si="6"/>
        <v>#VALUE!</v>
      </c>
      <c r="I116" s="102" t="s">
        <v>25</v>
      </c>
      <c r="J116" s="101" t="e">
        <f t="shared" si="7"/>
        <v>#VALUE!</v>
      </c>
      <c r="K116" s="102" t="s">
        <v>25</v>
      </c>
    </row>
    <row r="117" spans="1:11" ht="33.75" x14ac:dyDescent="0.2">
      <c r="A117" s="164" t="s">
        <v>313</v>
      </c>
      <c r="B117" s="161" t="s">
        <v>719</v>
      </c>
      <c r="C117" s="103" t="s">
        <v>25</v>
      </c>
      <c r="D117" s="103" t="s">
        <v>25</v>
      </c>
      <c r="E117" s="165">
        <v>340</v>
      </c>
      <c r="F117" s="167" t="s">
        <v>5</v>
      </c>
      <c r="G117" s="102" t="s">
        <v>25</v>
      </c>
      <c r="H117" s="101" t="e">
        <f t="shared" si="6"/>
        <v>#VALUE!</v>
      </c>
      <c r="I117" s="102" t="s">
        <v>25</v>
      </c>
      <c r="J117" s="101" t="e">
        <f t="shared" si="7"/>
        <v>#VALUE!</v>
      </c>
      <c r="K117" s="102" t="s">
        <v>25</v>
      </c>
    </row>
    <row r="118" spans="1:11" ht="45" x14ac:dyDescent="0.2">
      <c r="A118" s="164" t="s">
        <v>312</v>
      </c>
      <c r="B118" s="161" t="s">
        <v>715</v>
      </c>
      <c r="C118" s="103" t="s">
        <v>25</v>
      </c>
      <c r="D118" s="103" t="s">
        <v>25</v>
      </c>
      <c r="E118" s="165">
        <v>99</v>
      </c>
      <c r="F118" s="167" t="s">
        <v>5</v>
      </c>
      <c r="G118" s="102" t="s">
        <v>25</v>
      </c>
      <c r="H118" s="101" t="e">
        <f t="shared" si="6"/>
        <v>#VALUE!</v>
      </c>
      <c r="I118" s="102" t="s">
        <v>25</v>
      </c>
      <c r="J118" s="101" t="e">
        <f t="shared" si="7"/>
        <v>#VALUE!</v>
      </c>
      <c r="K118" s="102" t="s">
        <v>25</v>
      </c>
    </row>
    <row r="119" spans="1:11" ht="33.75" x14ac:dyDescent="0.2">
      <c r="A119" s="164" t="s">
        <v>311</v>
      </c>
      <c r="B119" s="161" t="s">
        <v>716</v>
      </c>
      <c r="C119" s="103" t="s">
        <v>25</v>
      </c>
      <c r="D119" s="103" t="s">
        <v>25</v>
      </c>
      <c r="E119" s="165">
        <v>700</v>
      </c>
      <c r="F119" s="167" t="s">
        <v>5</v>
      </c>
      <c r="G119" s="102" t="s">
        <v>25</v>
      </c>
      <c r="H119" s="101" t="e">
        <f t="shared" si="6"/>
        <v>#VALUE!</v>
      </c>
      <c r="I119" s="102" t="s">
        <v>25</v>
      </c>
      <c r="J119" s="101" t="e">
        <f t="shared" si="7"/>
        <v>#VALUE!</v>
      </c>
      <c r="K119" s="102" t="s">
        <v>25</v>
      </c>
    </row>
    <row r="120" spans="1:11" ht="33.75" x14ac:dyDescent="0.2">
      <c r="A120" s="164" t="s">
        <v>310</v>
      </c>
      <c r="B120" s="161" t="s">
        <v>717</v>
      </c>
      <c r="C120" s="103" t="s">
        <v>25</v>
      </c>
      <c r="D120" s="103" t="s">
        <v>25</v>
      </c>
      <c r="E120" s="165">
        <v>96</v>
      </c>
      <c r="F120" s="167" t="s">
        <v>5</v>
      </c>
      <c r="G120" s="102" t="s">
        <v>25</v>
      </c>
      <c r="H120" s="101" t="e">
        <f t="shared" si="6"/>
        <v>#VALUE!</v>
      </c>
      <c r="I120" s="102" t="s">
        <v>25</v>
      </c>
      <c r="J120" s="101" t="e">
        <f t="shared" si="7"/>
        <v>#VALUE!</v>
      </c>
      <c r="K120" s="102" t="s">
        <v>25</v>
      </c>
    </row>
    <row r="121" spans="1:11" ht="33.75" x14ac:dyDescent="0.2">
      <c r="A121" s="164" t="s">
        <v>309</v>
      </c>
      <c r="B121" s="161" t="s">
        <v>718</v>
      </c>
      <c r="C121" s="103" t="s">
        <v>25</v>
      </c>
      <c r="D121" s="103" t="s">
        <v>25</v>
      </c>
      <c r="E121" s="169">
        <v>340</v>
      </c>
      <c r="F121" s="167" t="s">
        <v>5</v>
      </c>
      <c r="G121" s="102" t="s">
        <v>25</v>
      </c>
      <c r="H121" s="101" t="e">
        <f t="shared" si="6"/>
        <v>#VALUE!</v>
      </c>
      <c r="I121" s="102" t="s">
        <v>25</v>
      </c>
      <c r="J121" s="101" t="e">
        <f t="shared" si="7"/>
        <v>#VALUE!</v>
      </c>
      <c r="K121" s="102" t="s">
        <v>25</v>
      </c>
    </row>
    <row r="122" spans="1:11" ht="45" x14ac:dyDescent="0.2">
      <c r="A122" s="164" t="s">
        <v>308</v>
      </c>
      <c r="B122" s="161" t="s">
        <v>720</v>
      </c>
      <c r="C122" s="103" t="s">
        <v>25</v>
      </c>
      <c r="D122" s="103" t="s">
        <v>25</v>
      </c>
      <c r="E122" s="165">
        <v>350</v>
      </c>
      <c r="F122" s="167" t="s">
        <v>5</v>
      </c>
      <c r="G122" s="102" t="s">
        <v>25</v>
      </c>
      <c r="H122" s="101" t="e">
        <f t="shared" si="6"/>
        <v>#VALUE!</v>
      </c>
      <c r="I122" s="102" t="s">
        <v>25</v>
      </c>
      <c r="J122" s="101" t="e">
        <f t="shared" si="7"/>
        <v>#VALUE!</v>
      </c>
      <c r="K122" s="102" t="s">
        <v>25</v>
      </c>
    </row>
    <row r="123" spans="1:11" ht="45" x14ac:dyDescent="0.2">
      <c r="A123" s="168" t="s">
        <v>308</v>
      </c>
      <c r="B123" s="161" t="s">
        <v>721</v>
      </c>
      <c r="C123" s="103" t="s">
        <v>25</v>
      </c>
      <c r="D123" s="103" t="s">
        <v>25</v>
      </c>
      <c r="E123" s="170">
        <v>700</v>
      </c>
      <c r="F123" s="167" t="s">
        <v>5</v>
      </c>
      <c r="G123" s="102" t="s">
        <v>25</v>
      </c>
      <c r="H123" s="101" t="e">
        <f t="shared" si="6"/>
        <v>#VALUE!</v>
      </c>
      <c r="I123" s="102" t="s">
        <v>25</v>
      </c>
      <c r="J123" s="101" t="e">
        <f t="shared" si="7"/>
        <v>#VALUE!</v>
      </c>
      <c r="K123" s="102" t="s">
        <v>25</v>
      </c>
    </row>
    <row r="124" spans="1:11" ht="22.5" x14ac:dyDescent="0.2">
      <c r="A124" s="168" t="s">
        <v>722</v>
      </c>
      <c r="B124" s="161" t="s">
        <v>724</v>
      </c>
      <c r="C124" s="103" t="s">
        <v>25</v>
      </c>
      <c r="D124" s="103" t="s">
        <v>25</v>
      </c>
      <c r="E124" s="170">
        <v>165</v>
      </c>
      <c r="F124" s="167" t="s">
        <v>5</v>
      </c>
      <c r="G124" s="102" t="s">
        <v>25</v>
      </c>
      <c r="H124" s="101" t="e">
        <f t="shared" si="6"/>
        <v>#VALUE!</v>
      </c>
      <c r="I124" s="102" t="s">
        <v>25</v>
      </c>
      <c r="J124" s="101" t="e">
        <f t="shared" si="7"/>
        <v>#VALUE!</v>
      </c>
      <c r="K124" s="102" t="s">
        <v>25</v>
      </c>
    </row>
    <row r="125" spans="1:11" ht="22.5" x14ac:dyDescent="0.2">
      <c r="A125" s="168" t="s">
        <v>723</v>
      </c>
      <c r="B125" s="161" t="s">
        <v>725</v>
      </c>
      <c r="C125" s="103" t="s">
        <v>25</v>
      </c>
      <c r="D125" s="103" t="s">
        <v>25</v>
      </c>
      <c r="E125" s="170">
        <v>80</v>
      </c>
      <c r="F125" s="167" t="s">
        <v>5</v>
      </c>
      <c r="G125" s="102" t="s">
        <v>25</v>
      </c>
      <c r="H125" s="101" t="e">
        <f t="shared" si="6"/>
        <v>#VALUE!</v>
      </c>
      <c r="I125" s="102" t="s">
        <v>25</v>
      </c>
      <c r="J125" s="101" t="e">
        <f t="shared" si="7"/>
        <v>#VALUE!</v>
      </c>
      <c r="K125" s="102" t="s">
        <v>25</v>
      </c>
    </row>
    <row r="126" spans="1:11" ht="22.5" x14ac:dyDescent="0.2">
      <c r="A126" s="168" t="s">
        <v>726</v>
      </c>
      <c r="B126" s="161" t="s">
        <v>727</v>
      </c>
      <c r="C126" s="103" t="s">
        <v>25</v>
      </c>
      <c r="D126" s="103" t="s">
        <v>25</v>
      </c>
      <c r="E126" s="170">
        <v>280</v>
      </c>
      <c r="F126" s="167" t="s">
        <v>5</v>
      </c>
      <c r="G126" s="102" t="s">
        <v>25</v>
      </c>
      <c r="H126" s="101" t="e">
        <f t="shared" si="6"/>
        <v>#VALUE!</v>
      </c>
      <c r="I126" s="102" t="s">
        <v>25</v>
      </c>
      <c r="J126" s="101" t="e">
        <f t="shared" si="7"/>
        <v>#VALUE!</v>
      </c>
      <c r="K126" s="102" t="s">
        <v>25</v>
      </c>
    </row>
    <row r="127" spans="1:11" ht="22.5" x14ac:dyDescent="0.2">
      <c r="A127" s="168" t="s">
        <v>307</v>
      </c>
      <c r="B127" s="161" t="s">
        <v>728</v>
      </c>
      <c r="C127" s="103" t="s">
        <v>25</v>
      </c>
      <c r="D127" s="103" t="s">
        <v>25</v>
      </c>
      <c r="E127" s="170">
        <v>16</v>
      </c>
      <c r="F127" s="167" t="s">
        <v>5</v>
      </c>
      <c r="G127" s="102" t="s">
        <v>25</v>
      </c>
      <c r="H127" s="101" t="e">
        <f t="shared" si="6"/>
        <v>#VALUE!</v>
      </c>
      <c r="I127" s="102" t="s">
        <v>25</v>
      </c>
      <c r="J127" s="101" t="e">
        <f t="shared" si="7"/>
        <v>#VALUE!</v>
      </c>
      <c r="K127" s="102" t="s">
        <v>25</v>
      </c>
    </row>
    <row r="128" spans="1:11" ht="22.5" x14ac:dyDescent="0.2">
      <c r="A128" s="168" t="s">
        <v>306</v>
      </c>
      <c r="B128" s="161" t="s">
        <v>729</v>
      </c>
      <c r="C128" s="103" t="s">
        <v>25</v>
      </c>
      <c r="D128" s="103" t="s">
        <v>25</v>
      </c>
      <c r="E128" s="169">
        <v>60.3</v>
      </c>
      <c r="F128" s="167" t="s">
        <v>5</v>
      </c>
      <c r="G128" s="102" t="s">
        <v>25</v>
      </c>
      <c r="H128" s="101" t="e">
        <f t="shared" si="6"/>
        <v>#VALUE!</v>
      </c>
      <c r="I128" s="102" t="s">
        <v>25</v>
      </c>
      <c r="J128" s="101" t="e">
        <f t="shared" si="7"/>
        <v>#VALUE!</v>
      </c>
      <c r="K128" s="102" t="s">
        <v>25</v>
      </c>
    </row>
    <row r="129" spans="1:11" ht="22.5" x14ac:dyDescent="0.2">
      <c r="A129" s="168" t="s">
        <v>458</v>
      </c>
      <c r="B129" s="161" t="s">
        <v>730</v>
      </c>
      <c r="C129" s="103" t="s">
        <v>25</v>
      </c>
      <c r="D129" s="103" t="s">
        <v>25</v>
      </c>
      <c r="E129" s="169">
        <v>100</v>
      </c>
      <c r="F129" s="167" t="s">
        <v>5</v>
      </c>
      <c r="G129" s="102" t="s">
        <v>25</v>
      </c>
      <c r="H129" s="101" t="e">
        <f t="shared" si="6"/>
        <v>#VALUE!</v>
      </c>
      <c r="I129" s="102" t="s">
        <v>25</v>
      </c>
      <c r="J129" s="101" t="e">
        <f t="shared" si="7"/>
        <v>#VALUE!</v>
      </c>
      <c r="K129" s="102" t="s">
        <v>25</v>
      </c>
    </row>
    <row r="130" spans="1:11" ht="22.5" x14ac:dyDescent="0.2">
      <c r="A130" s="168" t="s">
        <v>731</v>
      </c>
      <c r="B130" s="161" t="s">
        <v>732</v>
      </c>
      <c r="C130" s="103" t="s">
        <v>25</v>
      </c>
      <c r="D130" s="103" t="s">
        <v>25</v>
      </c>
      <c r="E130" s="169">
        <v>100</v>
      </c>
      <c r="F130" s="167" t="s">
        <v>5</v>
      </c>
      <c r="G130" s="102" t="s">
        <v>25</v>
      </c>
      <c r="H130" s="101" t="e">
        <f t="shared" si="6"/>
        <v>#VALUE!</v>
      </c>
      <c r="I130" s="102" t="s">
        <v>25</v>
      </c>
      <c r="J130" s="101" t="e">
        <f t="shared" si="7"/>
        <v>#VALUE!</v>
      </c>
      <c r="K130" s="102" t="s">
        <v>25</v>
      </c>
    </row>
    <row r="131" spans="1:11" ht="22.5" x14ac:dyDescent="0.2">
      <c r="A131" s="168" t="s">
        <v>459</v>
      </c>
      <c r="B131" s="161" t="s">
        <v>733</v>
      </c>
      <c r="C131" s="103" t="s">
        <v>25</v>
      </c>
      <c r="D131" s="103" t="s">
        <v>25</v>
      </c>
      <c r="E131" s="165">
        <v>120</v>
      </c>
      <c r="F131" s="166" t="s">
        <v>5</v>
      </c>
      <c r="G131" s="102" t="s">
        <v>25</v>
      </c>
      <c r="H131" s="101" t="e">
        <f t="shared" ref="H131:H150" si="8">SUM(E131*G131)</f>
        <v>#VALUE!</v>
      </c>
      <c r="I131" s="102" t="s">
        <v>25</v>
      </c>
      <c r="J131" s="101" t="e">
        <f t="shared" ref="J131:J150" si="9">SUM(G131*H131+H131/100*I131)</f>
        <v>#VALUE!</v>
      </c>
      <c r="K131" s="102" t="s">
        <v>25</v>
      </c>
    </row>
    <row r="132" spans="1:11" ht="22.5" x14ac:dyDescent="0.2">
      <c r="A132" s="168" t="s">
        <v>459</v>
      </c>
      <c r="B132" s="161" t="s">
        <v>734</v>
      </c>
      <c r="C132" s="103" t="s">
        <v>25</v>
      </c>
      <c r="D132" s="103" t="s">
        <v>25</v>
      </c>
      <c r="E132" s="165">
        <v>120</v>
      </c>
      <c r="F132" s="166" t="s">
        <v>5</v>
      </c>
      <c r="G132" s="102" t="s">
        <v>25</v>
      </c>
      <c r="H132" s="101" t="e">
        <f t="shared" si="8"/>
        <v>#VALUE!</v>
      </c>
      <c r="I132" s="102" t="s">
        <v>25</v>
      </c>
      <c r="J132" s="101" t="e">
        <f t="shared" si="9"/>
        <v>#VALUE!</v>
      </c>
      <c r="K132" s="102" t="s">
        <v>25</v>
      </c>
    </row>
    <row r="133" spans="1:11" ht="22.5" x14ac:dyDescent="0.2">
      <c r="A133" s="168" t="s">
        <v>735</v>
      </c>
      <c r="B133" s="161" t="s">
        <v>736</v>
      </c>
      <c r="C133" s="103" t="s">
        <v>25</v>
      </c>
      <c r="D133" s="103" t="s">
        <v>25</v>
      </c>
      <c r="E133" s="171">
        <v>125</v>
      </c>
      <c r="F133" s="166" t="s">
        <v>43</v>
      </c>
      <c r="G133" s="102" t="s">
        <v>25</v>
      </c>
      <c r="H133" s="101" t="e">
        <f t="shared" si="8"/>
        <v>#VALUE!</v>
      </c>
      <c r="I133" s="102" t="s">
        <v>25</v>
      </c>
      <c r="J133" s="101" t="e">
        <f t="shared" si="9"/>
        <v>#VALUE!</v>
      </c>
      <c r="K133" s="102" t="s">
        <v>25</v>
      </c>
    </row>
    <row r="134" spans="1:11" ht="33.75" x14ac:dyDescent="0.2">
      <c r="A134" s="168" t="s">
        <v>305</v>
      </c>
      <c r="B134" s="161" t="s">
        <v>304</v>
      </c>
      <c r="C134" s="103" t="s">
        <v>25</v>
      </c>
      <c r="D134" s="103" t="s">
        <v>25</v>
      </c>
      <c r="E134" s="170">
        <v>250</v>
      </c>
      <c r="F134" s="166" t="s">
        <v>43</v>
      </c>
      <c r="G134" s="102" t="s">
        <v>25</v>
      </c>
      <c r="H134" s="101" t="e">
        <f t="shared" si="8"/>
        <v>#VALUE!</v>
      </c>
      <c r="I134" s="102" t="s">
        <v>25</v>
      </c>
      <c r="J134" s="101" t="e">
        <f t="shared" si="9"/>
        <v>#VALUE!</v>
      </c>
      <c r="K134" s="102" t="s">
        <v>25</v>
      </c>
    </row>
    <row r="135" spans="1:11" ht="22.5" x14ac:dyDescent="0.2">
      <c r="A135" s="168" t="s">
        <v>303</v>
      </c>
      <c r="B135" s="161" t="s">
        <v>737</v>
      </c>
      <c r="C135" s="103" t="s">
        <v>25</v>
      </c>
      <c r="D135" s="103" t="s">
        <v>25</v>
      </c>
      <c r="E135" s="170">
        <v>133</v>
      </c>
      <c r="F135" s="167" t="s">
        <v>5</v>
      </c>
      <c r="G135" s="102" t="s">
        <v>25</v>
      </c>
      <c r="H135" s="101" t="e">
        <f t="shared" si="8"/>
        <v>#VALUE!</v>
      </c>
      <c r="I135" s="102" t="s">
        <v>25</v>
      </c>
      <c r="J135" s="101" t="e">
        <f t="shared" si="9"/>
        <v>#VALUE!</v>
      </c>
      <c r="K135" s="102" t="s">
        <v>25</v>
      </c>
    </row>
    <row r="136" spans="1:11" ht="22.5" x14ac:dyDescent="0.2">
      <c r="A136" s="168" t="s">
        <v>302</v>
      </c>
      <c r="B136" s="161" t="s">
        <v>738</v>
      </c>
      <c r="C136" s="103" t="s">
        <v>25</v>
      </c>
      <c r="D136" s="103" t="s">
        <v>25</v>
      </c>
      <c r="E136" s="170">
        <v>47.5</v>
      </c>
      <c r="F136" s="166" t="s">
        <v>5</v>
      </c>
      <c r="G136" s="102" t="s">
        <v>25</v>
      </c>
      <c r="H136" s="101" t="e">
        <f t="shared" si="8"/>
        <v>#VALUE!</v>
      </c>
      <c r="I136" s="102" t="s">
        <v>25</v>
      </c>
      <c r="J136" s="101" t="e">
        <f t="shared" si="9"/>
        <v>#VALUE!</v>
      </c>
      <c r="K136" s="102" t="s">
        <v>25</v>
      </c>
    </row>
    <row r="137" spans="1:11" ht="22.5" x14ac:dyDescent="0.2">
      <c r="A137" s="168" t="s">
        <v>301</v>
      </c>
      <c r="B137" s="161" t="s">
        <v>739</v>
      </c>
      <c r="C137" s="103" t="s">
        <v>25</v>
      </c>
      <c r="D137" s="103" t="s">
        <v>25</v>
      </c>
      <c r="E137" s="172">
        <v>25</v>
      </c>
      <c r="F137" s="166" t="s">
        <v>5</v>
      </c>
      <c r="G137" s="102" t="s">
        <v>25</v>
      </c>
      <c r="H137" s="101" t="e">
        <f t="shared" si="8"/>
        <v>#VALUE!</v>
      </c>
      <c r="I137" s="102" t="s">
        <v>25</v>
      </c>
      <c r="J137" s="101" t="e">
        <f t="shared" si="9"/>
        <v>#VALUE!</v>
      </c>
      <c r="K137" s="102" t="s">
        <v>25</v>
      </c>
    </row>
    <row r="138" spans="1:11" ht="42.75" customHeight="1" x14ac:dyDescent="0.2">
      <c r="A138" s="173" t="s">
        <v>300</v>
      </c>
      <c r="B138" s="61" t="s">
        <v>740</v>
      </c>
      <c r="C138" s="103" t="s">
        <v>25</v>
      </c>
      <c r="D138" s="103" t="s">
        <v>25</v>
      </c>
      <c r="E138" s="174">
        <v>7.5</v>
      </c>
      <c r="F138" s="166" t="s">
        <v>5</v>
      </c>
      <c r="G138" s="102" t="s">
        <v>25</v>
      </c>
      <c r="H138" s="101" t="e">
        <f t="shared" si="8"/>
        <v>#VALUE!</v>
      </c>
      <c r="I138" s="102" t="s">
        <v>25</v>
      </c>
      <c r="J138" s="101" t="e">
        <f t="shared" si="9"/>
        <v>#VALUE!</v>
      </c>
      <c r="K138" s="102" t="s">
        <v>25</v>
      </c>
    </row>
    <row r="139" spans="1:11" ht="22.5" x14ac:dyDescent="0.2">
      <c r="A139" s="164" t="s">
        <v>299</v>
      </c>
      <c r="B139" s="161" t="s">
        <v>741</v>
      </c>
      <c r="C139" s="103" t="s">
        <v>25</v>
      </c>
      <c r="D139" s="103" t="s">
        <v>25</v>
      </c>
      <c r="E139" s="175">
        <v>58.5</v>
      </c>
      <c r="F139" s="166" t="s">
        <v>43</v>
      </c>
      <c r="G139" s="102" t="s">
        <v>25</v>
      </c>
      <c r="H139" s="101" t="e">
        <f t="shared" si="8"/>
        <v>#VALUE!</v>
      </c>
      <c r="I139" s="102" t="s">
        <v>25</v>
      </c>
      <c r="J139" s="101" t="e">
        <f t="shared" si="9"/>
        <v>#VALUE!</v>
      </c>
      <c r="K139" s="102" t="s">
        <v>25</v>
      </c>
    </row>
    <row r="140" spans="1:11" ht="45" x14ac:dyDescent="0.2">
      <c r="A140" s="164" t="s">
        <v>742</v>
      </c>
      <c r="B140" s="161" t="s">
        <v>743</v>
      </c>
      <c r="C140" s="103" t="s">
        <v>25</v>
      </c>
      <c r="D140" s="103" t="s">
        <v>25</v>
      </c>
      <c r="E140" s="175">
        <v>31.68</v>
      </c>
      <c r="F140" s="166" t="s">
        <v>5</v>
      </c>
      <c r="G140" s="102" t="s">
        <v>25</v>
      </c>
      <c r="H140" s="101" t="e">
        <f t="shared" si="8"/>
        <v>#VALUE!</v>
      </c>
      <c r="I140" s="102" t="s">
        <v>25</v>
      </c>
      <c r="J140" s="101" t="e">
        <f t="shared" si="9"/>
        <v>#VALUE!</v>
      </c>
      <c r="K140" s="102" t="s">
        <v>25</v>
      </c>
    </row>
    <row r="141" spans="1:11" ht="22.5" x14ac:dyDescent="0.25">
      <c r="A141" s="164" t="s">
        <v>298</v>
      </c>
      <c r="B141" s="61" t="s">
        <v>744</v>
      </c>
      <c r="C141" s="103" t="s">
        <v>25</v>
      </c>
      <c r="D141" s="103" t="s">
        <v>25</v>
      </c>
      <c r="E141" s="176">
        <v>13.2</v>
      </c>
      <c r="F141" s="166" t="s">
        <v>5</v>
      </c>
      <c r="G141" s="102" t="s">
        <v>25</v>
      </c>
      <c r="H141" s="101" t="e">
        <f t="shared" si="8"/>
        <v>#VALUE!</v>
      </c>
      <c r="I141" s="102" t="s">
        <v>25</v>
      </c>
      <c r="J141" s="101" t="e">
        <f t="shared" si="9"/>
        <v>#VALUE!</v>
      </c>
      <c r="K141" s="102" t="s">
        <v>25</v>
      </c>
    </row>
    <row r="142" spans="1:11" ht="22.5" x14ac:dyDescent="0.25">
      <c r="A142" s="164" t="s">
        <v>297</v>
      </c>
      <c r="B142" s="61" t="s">
        <v>296</v>
      </c>
      <c r="C142" s="103" t="s">
        <v>25</v>
      </c>
      <c r="D142" s="103" t="s">
        <v>25</v>
      </c>
      <c r="E142" s="177">
        <v>5</v>
      </c>
      <c r="F142" s="166" t="s">
        <v>5</v>
      </c>
      <c r="G142" s="102" t="s">
        <v>25</v>
      </c>
      <c r="H142" s="101" t="e">
        <f t="shared" si="8"/>
        <v>#VALUE!</v>
      </c>
      <c r="I142" s="102" t="s">
        <v>25</v>
      </c>
      <c r="J142" s="101" t="e">
        <f t="shared" si="9"/>
        <v>#VALUE!</v>
      </c>
      <c r="K142" s="102" t="s">
        <v>25</v>
      </c>
    </row>
    <row r="143" spans="1:11" ht="22.5" x14ac:dyDescent="0.25">
      <c r="A143" s="164" t="s">
        <v>295</v>
      </c>
      <c r="B143" s="61" t="s">
        <v>745</v>
      </c>
      <c r="C143" s="103" t="s">
        <v>25</v>
      </c>
      <c r="D143" s="103" t="s">
        <v>25</v>
      </c>
      <c r="E143" s="177">
        <v>1.8</v>
      </c>
      <c r="F143" s="166" t="s">
        <v>5</v>
      </c>
      <c r="G143" s="102" t="s">
        <v>25</v>
      </c>
      <c r="H143" s="101" t="e">
        <f t="shared" si="8"/>
        <v>#VALUE!</v>
      </c>
      <c r="I143" s="102" t="s">
        <v>25</v>
      </c>
      <c r="J143" s="101" t="e">
        <f t="shared" si="9"/>
        <v>#VALUE!</v>
      </c>
      <c r="K143" s="102" t="s">
        <v>25</v>
      </c>
    </row>
    <row r="144" spans="1:11" ht="22.5" x14ac:dyDescent="0.2">
      <c r="A144" s="164" t="s">
        <v>747</v>
      </c>
      <c r="B144" s="161" t="s">
        <v>746</v>
      </c>
      <c r="C144" s="103" t="s">
        <v>25</v>
      </c>
      <c r="D144" s="103" t="s">
        <v>25</v>
      </c>
      <c r="E144" s="175">
        <v>60</v>
      </c>
      <c r="F144" s="166" t="s">
        <v>5</v>
      </c>
      <c r="G144" s="102" t="s">
        <v>25</v>
      </c>
      <c r="H144" s="101" t="e">
        <f t="shared" si="8"/>
        <v>#VALUE!</v>
      </c>
      <c r="I144" s="102" t="s">
        <v>25</v>
      </c>
      <c r="J144" s="101" t="e">
        <f t="shared" si="9"/>
        <v>#VALUE!</v>
      </c>
      <c r="K144" s="102" t="s">
        <v>25</v>
      </c>
    </row>
    <row r="145" spans="1:11" ht="22.5" x14ac:dyDescent="0.2">
      <c r="A145" s="164" t="s">
        <v>294</v>
      </c>
      <c r="B145" s="161" t="s">
        <v>748</v>
      </c>
      <c r="C145" s="103" t="s">
        <v>25</v>
      </c>
      <c r="D145" s="103" t="s">
        <v>25</v>
      </c>
      <c r="E145" s="175">
        <v>20</v>
      </c>
      <c r="F145" s="166" t="s">
        <v>5</v>
      </c>
      <c r="G145" s="102" t="s">
        <v>25</v>
      </c>
      <c r="H145" s="101" t="e">
        <f t="shared" si="8"/>
        <v>#VALUE!</v>
      </c>
      <c r="I145" s="102" t="s">
        <v>25</v>
      </c>
      <c r="J145" s="101" t="e">
        <f t="shared" si="9"/>
        <v>#VALUE!</v>
      </c>
      <c r="K145" s="102" t="s">
        <v>25</v>
      </c>
    </row>
    <row r="146" spans="1:11" ht="22.5" x14ac:dyDescent="0.25">
      <c r="A146" s="164" t="s">
        <v>293</v>
      </c>
      <c r="B146" s="65" t="s">
        <v>749</v>
      </c>
      <c r="C146" s="103" t="s">
        <v>25</v>
      </c>
      <c r="D146" s="103" t="s">
        <v>25</v>
      </c>
      <c r="E146" s="176">
        <v>4</v>
      </c>
      <c r="F146" s="166" t="s">
        <v>5</v>
      </c>
      <c r="G146" s="102" t="s">
        <v>25</v>
      </c>
      <c r="H146" s="101" t="e">
        <f t="shared" si="8"/>
        <v>#VALUE!</v>
      </c>
      <c r="I146" s="102" t="s">
        <v>25</v>
      </c>
      <c r="J146" s="101" t="e">
        <f t="shared" si="9"/>
        <v>#VALUE!</v>
      </c>
      <c r="K146" s="102" t="s">
        <v>25</v>
      </c>
    </row>
    <row r="147" spans="1:11" ht="22.5" x14ac:dyDescent="0.25">
      <c r="A147" s="164" t="s">
        <v>292</v>
      </c>
      <c r="B147" s="65" t="s">
        <v>750</v>
      </c>
      <c r="C147" s="103" t="s">
        <v>25</v>
      </c>
      <c r="D147" s="103" t="s">
        <v>25</v>
      </c>
      <c r="E147" s="176">
        <v>1</v>
      </c>
      <c r="F147" s="166" t="s">
        <v>5</v>
      </c>
      <c r="G147" s="102" t="s">
        <v>25</v>
      </c>
      <c r="H147" s="101" t="e">
        <f t="shared" si="8"/>
        <v>#VALUE!</v>
      </c>
      <c r="I147" s="102" t="s">
        <v>25</v>
      </c>
      <c r="J147" s="101" t="e">
        <f t="shared" si="9"/>
        <v>#VALUE!</v>
      </c>
      <c r="K147" s="102" t="s">
        <v>25</v>
      </c>
    </row>
    <row r="148" spans="1:11" ht="22.5" x14ac:dyDescent="0.25">
      <c r="A148" s="173" t="s">
        <v>291</v>
      </c>
      <c r="B148" s="61" t="s">
        <v>751</v>
      </c>
      <c r="C148" s="103" t="s">
        <v>25</v>
      </c>
      <c r="D148" s="103" t="s">
        <v>25</v>
      </c>
      <c r="E148" s="176">
        <v>2.5</v>
      </c>
      <c r="F148" s="166" t="s">
        <v>5</v>
      </c>
      <c r="G148" s="102" t="s">
        <v>25</v>
      </c>
      <c r="H148" s="101" t="e">
        <f t="shared" si="8"/>
        <v>#VALUE!</v>
      </c>
      <c r="I148" s="102" t="s">
        <v>25</v>
      </c>
      <c r="J148" s="101" t="e">
        <f t="shared" si="9"/>
        <v>#VALUE!</v>
      </c>
      <c r="K148" s="102" t="s">
        <v>25</v>
      </c>
    </row>
    <row r="149" spans="1:11" ht="22.5" x14ac:dyDescent="0.25">
      <c r="A149" s="173" t="s">
        <v>290</v>
      </c>
      <c r="B149" s="61" t="s">
        <v>752</v>
      </c>
      <c r="C149" s="103" t="s">
        <v>25</v>
      </c>
      <c r="D149" s="103" t="s">
        <v>25</v>
      </c>
      <c r="E149" s="176">
        <v>0.4</v>
      </c>
      <c r="F149" s="166" t="s">
        <v>5</v>
      </c>
      <c r="G149" s="102" t="s">
        <v>25</v>
      </c>
      <c r="H149" s="101" t="e">
        <f t="shared" si="8"/>
        <v>#VALUE!</v>
      </c>
      <c r="I149" s="102" t="s">
        <v>25</v>
      </c>
      <c r="J149" s="101" t="e">
        <f t="shared" si="9"/>
        <v>#VALUE!</v>
      </c>
      <c r="K149" s="102" t="s">
        <v>25</v>
      </c>
    </row>
    <row r="150" spans="1:11" ht="22.5" x14ac:dyDescent="0.25">
      <c r="A150" s="173" t="s">
        <v>289</v>
      </c>
      <c r="B150" s="61" t="s">
        <v>753</v>
      </c>
      <c r="C150" s="103" t="s">
        <v>25</v>
      </c>
      <c r="D150" s="103" t="s">
        <v>25</v>
      </c>
      <c r="E150" s="176">
        <v>5</v>
      </c>
      <c r="F150" s="166" t="s">
        <v>5</v>
      </c>
      <c r="G150" s="102" t="s">
        <v>25</v>
      </c>
      <c r="H150" s="101" t="e">
        <f t="shared" si="8"/>
        <v>#VALUE!</v>
      </c>
      <c r="I150" s="102" t="s">
        <v>25</v>
      </c>
      <c r="J150" s="101" t="e">
        <f t="shared" si="9"/>
        <v>#VALUE!</v>
      </c>
      <c r="K150" s="102" t="s">
        <v>25</v>
      </c>
    </row>
    <row r="151" spans="1:11" ht="44.25" customHeight="1" x14ac:dyDescent="0.25">
      <c r="A151" s="168" t="s">
        <v>288</v>
      </c>
      <c r="B151" s="61" t="s">
        <v>754</v>
      </c>
      <c r="C151" s="103" t="s">
        <v>25</v>
      </c>
      <c r="D151" s="103" t="s">
        <v>25</v>
      </c>
      <c r="E151" s="177">
        <v>7.5</v>
      </c>
      <c r="F151" s="166" t="s">
        <v>5</v>
      </c>
      <c r="G151" s="102" t="s">
        <v>25</v>
      </c>
      <c r="H151" s="101" t="e">
        <v>#VALUE!</v>
      </c>
      <c r="I151" s="102" t="s">
        <v>25</v>
      </c>
      <c r="J151" s="101" t="e">
        <v>#VALUE!</v>
      </c>
      <c r="K151" s="102" t="s">
        <v>25</v>
      </c>
    </row>
    <row r="152" spans="1:11" ht="22.5" x14ac:dyDescent="0.2">
      <c r="A152" s="168" t="s">
        <v>755</v>
      </c>
      <c r="B152" s="161" t="s">
        <v>756</v>
      </c>
      <c r="C152" s="103" t="s">
        <v>25</v>
      </c>
      <c r="D152" s="103" t="s">
        <v>25</v>
      </c>
      <c r="E152" s="175">
        <v>0.2</v>
      </c>
      <c r="F152" s="166" t="s">
        <v>5</v>
      </c>
      <c r="G152" s="102" t="s">
        <v>25</v>
      </c>
      <c r="H152" s="101" t="e">
        <f t="shared" ref="H152:H176" si="10">SUM(E152*G152)</f>
        <v>#VALUE!</v>
      </c>
      <c r="I152" s="102" t="s">
        <v>25</v>
      </c>
      <c r="J152" s="101" t="e">
        <f t="shared" ref="J152:J176" si="11">SUM(G152*H152+H152/100*I152)</f>
        <v>#VALUE!</v>
      </c>
      <c r="K152" s="102" t="s">
        <v>25</v>
      </c>
    </row>
    <row r="153" spans="1:11" ht="22.5" x14ac:dyDescent="0.2">
      <c r="A153" s="168" t="s">
        <v>287</v>
      </c>
      <c r="B153" s="161" t="s">
        <v>757</v>
      </c>
      <c r="C153" s="103" t="s">
        <v>25</v>
      </c>
      <c r="D153" s="103" t="s">
        <v>25</v>
      </c>
      <c r="E153" s="175">
        <v>0.125</v>
      </c>
      <c r="F153" s="166" t="s">
        <v>5</v>
      </c>
      <c r="G153" s="102" t="s">
        <v>25</v>
      </c>
      <c r="H153" s="101" t="e">
        <f t="shared" si="10"/>
        <v>#VALUE!</v>
      </c>
      <c r="I153" s="102" t="s">
        <v>25</v>
      </c>
      <c r="J153" s="101" t="e">
        <f t="shared" si="11"/>
        <v>#VALUE!</v>
      </c>
      <c r="K153" s="102" t="s">
        <v>25</v>
      </c>
    </row>
    <row r="154" spans="1:11" ht="22.5" x14ac:dyDescent="0.2">
      <c r="A154" s="168" t="s">
        <v>286</v>
      </c>
      <c r="B154" s="161" t="s">
        <v>758</v>
      </c>
      <c r="C154" s="103" t="s">
        <v>25</v>
      </c>
      <c r="D154" s="103" t="s">
        <v>25</v>
      </c>
      <c r="E154" s="175">
        <v>0.3</v>
      </c>
      <c r="F154" s="166" t="s">
        <v>5</v>
      </c>
      <c r="G154" s="102" t="s">
        <v>25</v>
      </c>
      <c r="H154" s="101" t="e">
        <f t="shared" si="10"/>
        <v>#VALUE!</v>
      </c>
      <c r="I154" s="102" t="s">
        <v>25</v>
      </c>
      <c r="J154" s="101" t="e">
        <f t="shared" si="11"/>
        <v>#VALUE!</v>
      </c>
      <c r="K154" s="102" t="s">
        <v>25</v>
      </c>
    </row>
    <row r="155" spans="1:11" ht="22.5" x14ac:dyDescent="0.2">
      <c r="A155" s="168" t="s">
        <v>285</v>
      </c>
      <c r="B155" s="161" t="s">
        <v>759</v>
      </c>
      <c r="C155" s="103" t="s">
        <v>25</v>
      </c>
      <c r="D155" s="103" t="s">
        <v>25</v>
      </c>
      <c r="E155" s="175">
        <v>1.8</v>
      </c>
      <c r="F155" s="166" t="s">
        <v>5</v>
      </c>
      <c r="G155" s="102" t="s">
        <v>25</v>
      </c>
      <c r="H155" s="101" t="e">
        <f t="shared" si="10"/>
        <v>#VALUE!</v>
      </c>
      <c r="I155" s="102" t="s">
        <v>25</v>
      </c>
      <c r="J155" s="101" t="e">
        <f t="shared" si="11"/>
        <v>#VALUE!</v>
      </c>
      <c r="K155" s="102" t="s">
        <v>25</v>
      </c>
    </row>
    <row r="156" spans="1:11" ht="22.5" x14ac:dyDescent="0.2">
      <c r="A156" s="168" t="s">
        <v>284</v>
      </c>
      <c r="B156" s="161" t="s">
        <v>760</v>
      </c>
      <c r="C156" s="103" t="s">
        <v>25</v>
      </c>
      <c r="D156" s="103" t="s">
        <v>25</v>
      </c>
      <c r="E156" s="175">
        <v>0.14000000000000001</v>
      </c>
      <c r="F156" s="166" t="s">
        <v>5</v>
      </c>
      <c r="G156" s="102" t="s">
        <v>25</v>
      </c>
      <c r="H156" s="101" t="e">
        <f t="shared" si="10"/>
        <v>#VALUE!</v>
      </c>
      <c r="I156" s="102" t="s">
        <v>25</v>
      </c>
      <c r="J156" s="101" t="e">
        <f t="shared" si="11"/>
        <v>#VALUE!</v>
      </c>
      <c r="K156" s="102" t="s">
        <v>25</v>
      </c>
    </row>
    <row r="157" spans="1:11" ht="44.25" customHeight="1" x14ac:dyDescent="0.25">
      <c r="A157" s="164" t="s">
        <v>283</v>
      </c>
      <c r="B157" s="61" t="s">
        <v>761</v>
      </c>
      <c r="C157" s="103" t="s">
        <v>25</v>
      </c>
      <c r="D157" s="103" t="s">
        <v>25</v>
      </c>
      <c r="E157" s="177">
        <v>6</v>
      </c>
      <c r="F157" s="166" t="s">
        <v>5</v>
      </c>
      <c r="G157" s="102" t="s">
        <v>25</v>
      </c>
      <c r="H157" s="101" t="e">
        <f t="shared" si="10"/>
        <v>#VALUE!</v>
      </c>
      <c r="I157" s="102" t="s">
        <v>25</v>
      </c>
      <c r="J157" s="101" t="e">
        <f t="shared" si="11"/>
        <v>#VALUE!</v>
      </c>
      <c r="K157" s="102" t="s">
        <v>25</v>
      </c>
    </row>
    <row r="158" spans="1:11" ht="33.75" x14ac:dyDescent="0.25">
      <c r="A158" s="164" t="s">
        <v>762</v>
      </c>
      <c r="B158" s="61" t="s">
        <v>763</v>
      </c>
      <c r="C158" s="103" t="s">
        <v>25</v>
      </c>
      <c r="D158" s="103" t="s">
        <v>25</v>
      </c>
      <c r="E158" s="177">
        <v>210</v>
      </c>
      <c r="F158" s="166" t="s">
        <v>5</v>
      </c>
      <c r="G158" s="102" t="s">
        <v>25</v>
      </c>
      <c r="H158" s="101" t="e">
        <f t="shared" si="10"/>
        <v>#VALUE!</v>
      </c>
      <c r="I158" s="102" t="s">
        <v>25</v>
      </c>
      <c r="J158" s="101" t="e">
        <f t="shared" si="11"/>
        <v>#VALUE!</v>
      </c>
      <c r="K158" s="102" t="s">
        <v>25</v>
      </c>
    </row>
    <row r="159" spans="1:11" ht="22.5" x14ac:dyDescent="0.25">
      <c r="A159" s="164" t="s">
        <v>282</v>
      </c>
      <c r="B159" s="61" t="s">
        <v>764</v>
      </c>
      <c r="C159" s="103" t="s">
        <v>25</v>
      </c>
      <c r="D159" s="103" t="s">
        <v>25</v>
      </c>
      <c r="E159" s="177">
        <v>25</v>
      </c>
      <c r="F159" s="166" t="s">
        <v>5</v>
      </c>
      <c r="G159" s="102" t="s">
        <v>25</v>
      </c>
      <c r="H159" s="101" t="e">
        <f t="shared" si="10"/>
        <v>#VALUE!</v>
      </c>
      <c r="I159" s="102" t="s">
        <v>25</v>
      </c>
      <c r="J159" s="101" t="e">
        <f t="shared" si="11"/>
        <v>#VALUE!</v>
      </c>
      <c r="K159" s="102" t="s">
        <v>25</v>
      </c>
    </row>
    <row r="160" spans="1:11" ht="22.5" x14ac:dyDescent="0.25">
      <c r="A160" s="164" t="s">
        <v>765</v>
      </c>
      <c r="B160" s="61" t="s">
        <v>766</v>
      </c>
      <c r="C160" s="103" t="s">
        <v>25</v>
      </c>
      <c r="D160" s="103" t="s">
        <v>25</v>
      </c>
      <c r="E160" s="177">
        <v>70</v>
      </c>
      <c r="F160" s="166" t="s">
        <v>5</v>
      </c>
      <c r="G160" s="102" t="s">
        <v>25</v>
      </c>
      <c r="H160" s="101" t="e">
        <f t="shared" si="10"/>
        <v>#VALUE!</v>
      </c>
      <c r="I160" s="102" t="s">
        <v>25</v>
      </c>
      <c r="J160" s="101" t="e">
        <f t="shared" si="11"/>
        <v>#VALUE!</v>
      </c>
      <c r="K160" s="102" t="s">
        <v>25</v>
      </c>
    </row>
    <row r="161" spans="1:11" ht="22.5" x14ac:dyDescent="0.25">
      <c r="A161" s="164" t="s">
        <v>281</v>
      </c>
      <c r="B161" s="61" t="s">
        <v>280</v>
      </c>
      <c r="C161" s="103" t="s">
        <v>25</v>
      </c>
      <c r="D161" s="103" t="s">
        <v>25</v>
      </c>
      <c r="E161" s="177">
        <v>120</v>
      </c>
      <c r="F161" s="166" t="s">
        <v>43</v>
      </c>
      <c r="G161" s="102" t="s">
        <v>25</v>
      </c>
      <c r="H161" s="101" t="e">
        <f t="shared" si="10"/>
        <v>#VALUE!</v>
      </c>
      <c r="I161" s="102" t="s">
        <v>25</v>
      </c>
      <c r="J161" s="101" t="e">
        <f t="shared" si="11"/>
        <v>#VALUE!</v>
      </c>
      <c r="K161" s="102" t="s">
        <v>25</v>
      </c>
    </row>
    <row r="162" spans="1:11" ht="22.5" x14ac:dyDescent="0.25">
      <c r="A162" s="164" t="s">
        <v>279</v>
      </c>
      <c r="B162" s="61" t="s">
        <v>767</v>
      </c>
      <c r="C162" s="103" t="s">
        <v>25</v>
      </c>
      <c r="D162" s="103" t="s">
        <v>25</v>
      </c>
      <c r="E162" s="177">
        <v>36</v>
      </c>
      <c r="F162" s="166" t="s">
        <v>5</v>
      </c>
      <c r="G162" s="102" t="s">
        <v>25</v>
      </c>
      <c r="H162" s="101" t="e">
        <f t="shared" si="10"/>
        <v>#VALUE!</v>
      </c>
      <c r="I162" s="102" t="s">
        <v>25</v>
      </c>
      <c r="J162" s="101" t="e">
        <f t="shared" si="11"/>
        <v>#VALUE!</v>
      </c>
      <c r="K162" s="102" t="s">
        <v>25</v>
      </c>
    </row>
    <row r="163" spans="1:11" ht="33.75" x14ac:dyDescent="0.2">
      <c r="A163" s="168" t="s">
        <v>768</v>
      </c>
      <c r="B163" s="161" t="s">
        <v>769</v>
      </c>
      <c r="C163" s="103" t="s">
        <v>25</v>
      </c>
      <c r="D163" s="103" t="s">
        <v>25</v>
      </c>
      <c r="E163" s="172">
        <v>45</v>
      </c>
      <c r="F163" s="166" t="s">
        <v>5</v>
      </c>
      <c r="G163" s="102" t="s">
        <v>25</v>
      </c>
      <c r="H163" s="101" t="e">
        <f t="shared" si="10"/>
        <v>#VALUE!</v>
      </c>
      <c r="I163" s="102" t="s">
        <v>25</v>
      </c>
      <c r="J163" s="101" t="e">
        <f t="shared" si="11"/>
        <v>#VALUE!</v>
      </c>
      <c r="K163" s="102" t="s">
        <v>25</v>
      </c>
    </row>
    <row r="164" spans="1:11" ht="22.5" x14ac:dyDescent="0.2">
      <c r="A164" s="173" t="s">
        <v>278</v>
      </c>
      <c r="B164" s="61" t="s">
        <v>770</v>
      </c>
      <c r="C164" s="103" t="s">
        <v>25</v>
      </c>
      <c r="D164" s="103" t="s">
        <v>25</v>
      </c>
      <c r="E164" s="174">
        <v>20</v>
      </c>
      <c r="F164" s="166" t="s">
        <v>5</v>
      </c>
      <c r="G164" s="102" t="s">
        <v>25</v>
      </c>
      <c r="H164" s="101" t="e">
        <f t="shared" si="10"/>
        <v>#VALUE!</v>
      </c>
      <c r="I164" s="102" t="s">
        <v>25</v>
      </c>
      <c r="J164" s="101" t="e">
        <f t="shared" si="11"/>
        <v>#VALUE!</v>
      </c>
      <c r="K164" s="102" t="s">
        <v>25</v>
      </c>
    </row>
    <row r="165" spans="1:11" ht="33.75" x14ac:dyDescent="0.2">
      <c r="A165" s="164" t="s">
        <v>277</v>
      </c>
      <c r="B165" s="161" t="s">
        <v>771</v>
      </c>
      <c r="C165" s="103" t="s">
        <v>25</v>
      </c>
      <c r="D165" s="103" t="s">
        <v>25</v>
      </c>
      <c r="E165" s="175">
        <v>12.5</v>
      </c>
      <c r="F165" s="166" t="s">
        <v>5</v>
      </c>
      <c r="G165" s="102" t="s">
        <v>25</v>
      </c>
      <c r="H165" s="101" t="e">
        <f t="shared" si="10"/>
        <v>#VALUE!</v>
      </c>
      <c r="I165" s="102" t="s">
        <v>25</v>
      </c>
      <c r="J165" s="101" t="e">
        <f t="shared" si="11"/>
        <v>#VALUE!</v>
      </c>
      <c r="K165" s="102" t="s">
        <v>25</v>
      </c>
    </row>
    <row r="166" spans="1:11" ht="22.5" x14ac:dyDescent="0.2">
      <c r="A166" s="164" t="s">
        <v>276</v>
      </c>
      <c r="B166" s="161" t="s">
        <v>772</v>
      </c>
      <c r="C166" s="103" t="s">
        <v>25</v>
      </c>
      <c r="D166" s="103" t="s">
        <v>25</v>
      </c>
      <c r="E166" s="175">
        <v>7</v>
      </c>
      <c r="F166" s="166" t="s">
        <v>5</v>
      </c>
      <c r="G166" s="102" t="s">
        <v>25</v>
      </c>
      <c r="H166" s="101" t="e">
        <f t="shared" si="10"/>
        <v>#VALUE!</v>
      </c>
      <c r="I166" s="102" t="s">
        <v>25</v>
      </c>
      <c r="J166" s="101" t="e">
        <f t="shared" si="11"/>
        <v>#VALUE!</v>
      </c>
      <c r="K166" s="102" t="s">
        <v>25</v>
      </c>
    </row>
    <row r="167" spans="1:11" ht="22.5" x14ac:dyDescent="0.25">
      <c r="A167" s="164" t="s">
        <v>275</v>
      </c>
      <c r="B167" s="61" t="s">
        <v>773</v>
      </c>
      <c r="C167" s="103" t="s">
        <v>25</v>
      </c>
      <c r="D167" s="103" t="s">
        <v>25</v>
      </c>
      <c r="E167" s="176">
        <v>6</v>
      </c>
      <c r="F167" s="166" t="s">
        <v>5</v>
      </c>
      <c r="G167" s="102" t="s">
        <v>25</v>
      </c>
      <c r="H167" s="101" t="e">
        <f t="shared" si="10"/>
        <v>#VALUE!</v>
      </c>
      <c r="I167" s="102" t="s">
        <v>25</v>
      </c>
      <c r="J167" s="101" t="e">
        <f t="shared" si="11"/>
        <v>#VALUE!</v>
      </c>
      <c r="K167" s="102" t="s">
        <v>25</v>
      </c>
    </row>
    <row r="168" spans="1:11" ht="33.75" x14ac:dyDescent="0.25">
      <c r="A168" s="164" t="s">
        <v>274</v>
      </c>
      <c r="B168" s="61" t="s">
        <v>774</v>
      </c>
      <c r="C168" s="103" t="s">
        <v>25</v>
      </c>
      <c r="D168" s="103" t="s">
        <v>25</v>
      </c>
      <c r="E168" s="177">
        <v>12</v>
      </c>
      <c r="F168" s="166" t="s">
        <v>5</v>
      </c>
      <c r="G168" s="102" t="s">
        <v>25</v>
      </c>
      <c r="H168" s="101" t="e">
        <f t="shared" si="10"/>
        <v>#VALUE!</v>
      </c>
      <c r="I168" s="102" t="s">
        <v>25</v>
      </c>
      <c r="J168" s="101" t="e">
        <f t="shared" si="11"/>
        <v>#VALUE!</v>
      </c>
      <c r="K168" s="102" t="s">
        <v>25</v>
      </c>
    </row>
    <row r="169" spans="1:11" ht="33.75" x14ac:dyDescent="0.25">
      <c r="A169" s="164" t="s">
        <v>775</v>
      </c>
      <c r="B169" s="61" t="s">
        <v>780</v>
      </c>
      <c r="C169" s="103" t="s">
        <v>25</v>
      </c>
      <c r="D169" s="103" t="s">
        <v>25</v>
      </c>
      <c r="E169" s="177">
        <v>12</v>
      </c>
      <c r="F169" s="166" t="s">
        <v>5</v>
      </c>
      <c r="G169" s="102" t="s">
        <v>25</v>
      </c>
      <c r="H169" s="101" t="e">
        <f t="shared" si="10"/>
        <v>#VALUE!</v>
      </c>
      <c r="I169" s="102" t="s">
        <v>25</v>
      </c>
      <c r="J169" s="101" t="e">
        <f t="shared" si="11"/>
        <v>#VALUE!</v>
      </c>
      <c r="K169" s="102" t="s">
        <v>25</v>
      </c>
    </row>
    <row r="170" spans="1:11" ht="22.5" x14ac:dyDescent="0.2">
      <c r="A170" s="164" t="s">
        <v>776</v>
      </c>
      <c r="B170" s="161" t="s">
        <v>777</v>
      </c>
      <c r="C170" s="103" t="s">
        <v>25</v>
      </c>
      <c r="D170" s="103" t="s">
        <v>25</v>
      </c>
      <c r="E170" s="175">
        <v>20</v>
      </c>
      <c r="F170" s="166" t="s">
        <v>5</v>
      </c>
      <c r="G170" s="102" t="s">
        <v>25</v>
      </c>
      <c r="H170" s="101" t="e">
        <f t="shared" si="10"/>
        <v>#VALUE!</v>
      </c>
      <c r="I170" s="102" t="s">
        <v>25</v>
      </c>
      <c r="J170" s="101" t="e">
        <f t="shared" si="11"/>
        <v>#VALUE!</v>
      </c>
      <c r="K170" s="102" t="s">
        <v>25</v>
      </c>
    </row>
    <row r="171" spans="1:11" ht="44.25" customHeight="1" x14ac:dyDescent="0.2">
      <c r="A171" s="164" t="s">
        <v>778</v>
      </c>
      <c r="B171" s="161" t="s">
        <v>779</v>
      </c>
      <c r="C171" s="103" t="s">
        <v>25</v>
      </c>
      <c r="D171" s="103" t="s">
        <v>25</v>
      </c>
      <c r="E171" s="175">
        <v>24</v>
      </c>
      <c r="F171" s="166" t="s">
        <v>5</v>
      </c>
      <c r="G171" s="102" t="s">
        <v>25</v>
      </c>
      <c r="H171" s="101" t="e">
        <f t="shared" si="10"/>
        <v>#VALUE!</v>
      </c>
      <c r="I171" s="102" t="s">
        <v>25</v>
      </c>
      <c r="J171" s="101" t="e">
        <f t="shared" si="11"/>
        <v>#VALUE!</v>
      </c>
      <c r="K171" s="102" t="s">
        <v>25</v>
      </c>
    </row>
    <row r="172" spans="1:11" ht="33.75" x14ac:dyDescent="0.25">
      <c r="A172" s="164" t="s">
        <v>781</v>
      </c>
      <c r="B172" s="65" t="s">
        <v>782</v>
      </c>
      <c r="C172" s="103" t="s">
        <v>25</v>
      </c>
      <c r="D172" s="103" t="s">
        <v>25</v>
      </c>
      <c r="E172" s="176">
        <v>20</v>
      </c>
      <c r="F172" s="166" t="s">
        <v>5</v>
      </c>
      <c r="G172" s="102" t="s">
        <v>25</v>
      </c>
      <c r="H172" s="101" t="e">
        <f t="shared" si="10"/>
        <v>#VALUE!</v>
      </c>
      <c r="I172" s="102" t="s">
        <v>25</v>
      </c>
      <c r="J172" s="101" t="e">
        <f t="shared" si="11"/>
        <v>#VALUE!</v>
      </c>
      <c r="K172" s="102" t="s">
        <v>25</v>
      </c>
    </row>
    <row r="173" spans="1:11" ht="33.75" x14ac:dyDescent="0.25">
      <c r="A173" s="164" t="s">
        <v>783</v>
      </c>
      <c r="B173" s="65" t="s">
        <v>784</v>
      </c>
      <c r="C173" s="103" t="s">
        <v>25</v>
      </c>
      <c r="D173" s="103" t="s">
        <v>25</v>
      </c>
      <c r="E173" s="176">
        <v>20</v>
      </c>
      <c r="F173" s="166" t="s">
        <v>5</v>
      </c>
      <c r="G173" s="102" t="s">
        <v>25</v>
      </c>
      <c r="H173" s="101" t="e">
        <f t="shared" si="10"/>
        <v>#VALUE!</v>
      </c>
      <c r="I173" s="102" t="s">
        <v>25</v>
      </c>
      <c r="J173" s="101" t="e">
        <f t="shared" si="11"/>
        <v>#VALUE!</v>
      </c>
      <c r="K173" s="102" t="s">
        <v>25</v>
      </c>
    </row>
    <row r="174" spans="1:11" ht="33.75" x14ac:dyDescent="0.25">
      <c r="A174" s="173" t="s">
        <v>785</v>
      </c>
      <c r="B174" s="61" t="s">
        <v>786</v>
      </c>
      <c r="C174" s="103" t="s">
        <v>25</v>
      </c>
      <c r="D174" s="103" t="s">
        <v>25</v>
      </c>
      <c r="E174" s="176">
        <v>20</v>
      </c>
      <c r="F174" s="166" t="s">
        <v>5</v>
      </c>
      <c r="G174" s="102" t="s">
        <v>25</v>
      </c>
      <c r="H174" s="101" t="e">
        <f t="shared" si="10"/>
        <v>#VALUE!</v>
      </c>
      <c r="I174" s="102" t="s">
        <v>25</v>
      </c>
      <c r="J174" s="101" t="e">
        <f t="shared" si="11"/>
        <v>#VALUE!</v>
      </c>
      <c r="K174" s="102" t="s">
        <v>25</v>
      </c>
    </row>
    <row r="175" spans="1:11" ht="22.5" x14ac:dyDescent="0.25">
      <c r="A175" s="173" t="s">
        <v>787</v>
      </c>
      <c r="B175" s="61" t="s">
        <v>788</v>
      </c>
      <c r="C175" s="103" t="s">
        <v>25</v>
      </c>
      <c r="D175" s="103" t="s">
        <v>25</v>
      </c>
      <c r="E175" s="176">
        <v>20</v>
      </c>
      <c r="F175" s="166" t="s">
        <v>5</v>
      </c>
      <c r="G175" s="102" t="s">
        <v>25</v>
      </c>
      <c r="H175" s="101" t="e">
        <f t="shared" si="10"/>
        <v>#VALUE!</v>
      </c>
      <c r="I175" s="102" t="s">
        <v>25</v>
      </c>
      <c r="J175" s="101" t="e">
        <f t="shared" si="11"/>
        <v>#VALUE!</v>
      </c>
      <c r="K175" s="102" t="s">
        <v>25</v>
      </c>
    </row>
    <row r="176" spans="1:11" ht="22.5" x14ac:dyDescent="0.25">
      <c r="A176" s="173" t="s">
        <v>273</v>
      </c>
      <c r="B176" s="61" t="s">
        <v>789</v>
      </c>
      <c r="C176" s="103" t="s">
        <v>25</v>
      </c>
      <c r="D176" s="103" t="s">
        <v>25</v>
      </c>
      <c r="E176" s="176">
        <v>30</v>
      </c>
      <c r="F176" s="166" t="s">
        <v>5</v>
      </c>
      <c r="G176" s="102" t="s">
        <v>25</v>
      </c>
      <c r="H176" s="101" t="e">
        <f t="shared" si="10"/>
        <v>#VALUE!</v>
      </c>
      <c r="I176" s="102" t="s">
        <v>25</v>
      </c>
      <c r="J176" s="101" t="e">
        <f t="shared" si="11"/>
        <v>#VALUE!</v>
      </c>
      <c r="K176" s="102" t="s">
        <v>25</v>
      </c>
    </row>
    <row r="177" spans="1:11" ht="44.25" customHeight="1" x14ac:dyDescent="0.25">
      <c r="A177" s="168" t="s">
        <v>272</v>
      </c>
      <c r="B177" s="61" t="s">
        <v>790</v>
      </c>
      <c r="C177" s="103" t="s">
        <v>25</v>
      </c>
      <c r="D177" s="103" t="s">
        <v>25</v>
      </c>
      <c r="E177" s="177">
        <v>9</v>
      </c>
      <c r="F177" s="166" t="s">
        <v>5</v>
      </c>
      <c r="G177" s="102" t="s">
        <v>25</v>
      </c>
      <c r="H177" s="101" t="e">
        <v>#VALUE!</v>
      </c>
      <c r="I177" s="102" t="s">
        <v>25</v>
      </c>
      <c r="J177" s="101" t="e">
        <v>#VALUE!</v>
      </c>
      <c r="K177" s="102" t="s">
        <v>25</v>
      </c>
    </row>
    <row r="178" spans="1:11" ht="22.5" x14ac:dyDescent="0.2">
      <c r="A178" s="168" t="s">
        <v>791</v>
      </c>
      <c r="B178" s="161" t="s">
        <v>792</v>
      </c>
      <c r="C178" s="103" t="s">
        <v>25</v>
      </c>
      <c r="D178" s="103" t="s">
        <v>25</v>
      </c>
      <c r="E178" s="175">
        <v>40</v>
      </c>
      <c r="F178" s="166" t="s">
        <v>5</v>
      </c>
      <c r="G178" s="102" t="s">
        <v>25</v>
      </c>
      <c r="H178" s="101" t="e">
        <f t="shared" ref="H178:H202" si="12">SUM(E178*G178)</f>
        <v>#VALUE!</v>
      </c>
      <c r="I178" s="102" t="s">
        <v>25</v>
      </c>
      <c r="J178" s="101" t="e">
        <f t="shared" ref="J178:J202" si="13">SUM(G178*H178+H178/100*I178)</f>
        <v>#VALUE!</v>
      </c>
      <c r="K178" s="102" t="s">
        <v>25</v>
      </c>
    </row>
    <row r="179" spans="1:11" ht="33.75" x14ac:dyDescent="0.2">
      <c r="A179" s="168" t="s">
        <v>271</v>
      </c>
      <c r="B179" s="161" t="s">
        <v>793</v>
      </c>
      <c r="C179" s="103" t="s">
        <v>25</v>
      </c>
      <c r="D179" s="103" t="s">
        <v>25</v>
      </c>
      <c r="E179" s="175">
        <v>180</v>
      </c>
      <c r="F179" s="166" t="s">
        <v>5</v>
      </c>
      <c r="G179" s="102" t="s">
        <v>25</v>
      </c>
      <c r="H179" s="101" t="e">
        <f t="shared" si="12"/>
        <v>#VALUE!</v>
      </c>
      <c r="I179" s="102" t="s">
        <v>25</v>
      </c>
      <c r="J179" s="101" t="e">
        <f t="shared" si="13"/>
        <v>#VALUE!</v>
      </c>
      <c r="K179" s="102" t="s">
        <v>25</v>
      </c>
    </row>
    <row r="180" spans="1:11" ht="33.75" x14ac:dyDescent="0.2">
      <c r="A180" s="168" t="s">
        <v>794</v>
      </c>
      <c r="B180" s="161" t="s">
        <v>795</v>
      </c>
      <c r="C180" s="103" t="s">
        <v>25</v>
      </c>
      <c r="D180" s="103" t="s">
        <v>25</v>
      </c>
      <c r="E180" s="175">
        <v>150</v>
      </c>
      <c r="F180" s="167" t="s">
        <v>5</v>
      </c>
      <c r="G180" s="102" t="s">
        <v>25</v>
      </c>
      <c r="H180" s="101" t="e">
        <f t="shared" si="12"/>
        <v>#VALUE!</v>
      </c>
      <c r="I180" s="102" t="s">
        <v>25</v>
      </c>
      <c r="J180" s="101" t="e">
        <f t="shared" si="13"/>
        <v>#VALUE!</v>
      </c>
      <c r="K180" s="102" t="s">
        <v>25</v>
      </c>
    </row>
    <row r="181" spans="1:11" ht="33.75" x14ac:dyDescent="0.2">
      <c r="A181" s="168" t="s">
        <v>796</v>
      </c>
      <c r="B181" s="161" t="s">
        <v>797</v>
      </c>
      <c r="C181" s="103" t="s">
        <v>25</v>
      </c>
      <c r="D181" s="103" t="s">
        <v>25</v>
      </c>
      <c r="E181" s="175">
        <v>165</v>
      </c>
      <c r="F181" s="166" t="s">
        <v>5</v>
      </c>
      <c r="G181" s="102" t="s">
        <v>25</v>
      </c>
      <c r="H181" s="101" t="e">
        <f t="shared" si="12"/>
        <v>#VALUE!</v>
      </c>
      <c r="I181" s="102" t="s">
        <v>25</v>
      </c>
      <c r="J181" s="101" t="e">
        <f t="shared" si="13"/>
        <v>#VALUE!</v>
      </c>
      <c r="K181" s="102" t="s">
        <v>25</v>
      </c>
    </row>
    <row r="182" spans="1:11" ht="33.75" x14ac:dyDescent="0.2">
      <c r="A182" s="168" t="s">
        <v>798</v>
      </c>
      <c r="B182" s="161" t="s">
        <v>799</v>
      </c>
      <c r="C182" s="103" t="s">
        <v>25</v>
      </c>
      <c r="D182" s="103" t="s">
        <v>25</v>
      </c>
      <c r="E182" s="175">
        <v>13.2</v>
      </c>
      <c r="F182" s="166" t="s">
        <v>5</v>
      </c>
      <c r="G182" s="102" t="s">
        <v>25</v>
      </c>
      <c r="H182" s="101" t="e">
        <f t="shared" si="12"/>
        <v>#VALUE!</v>
      </c>
      <c r="I182" s="102" t="s">
        <v>25</v>
      </c>
      <c r="J182" s="101" t="e">
        <f t="shared" si="13"/>
        <v>#VALUE!</v>
      </c>
      <c r="K182" s="102" t="s">
        <v>25</v>
      </c>
    </row>
    <row r="183" spans="1:11" ht="44.25" customHeight="1" x14ac:dyDescent="0.25">
      <c r="A183" s="164" t="s">
        <v>800</v>
      </c>
      <c r="B183" s="61" t="s">
        <v>801</v>
      </c>
      <c r="C183" s="103" t="s">
        <v>25</v>
      </c>
      <c r="D183" s="103" t="s">
        <v>25</v>
      </c>
      <c r="E183" s="177">
        <v>14</v>
      </c>
      <c r="F183" s="166" t="s">
        <v>5</v>
      </c>
      <c r="G183" s="102" t="s">
        <v>25</v>
      </c>
      <c r="H183" s="101" t="e">
        <f t="shared" si="12"/>
        <v>#VALUE!</v>
      </c>
      <c r="I183" s="102" t="s">
        <v>25</v>
      </c>
      <c r="J183" s="101" t="e">
        <f t="shared" si="13"/>
        <v>#VALUE!</v>
      </c>
      <c r="K183" s="102" t="s">
        <v>25</v>
      </c>
    </row>
    <row r="184" spans="1:11" ht="33.75" x14ac:dyDescent="0.25">
      <c r="A184" s="164" t="s">
        <v>270</v>
      </c>
      <c r="B184" s="61" t="s">
        <v>802</v>
      </c>
      <c r="C184" s="103" t="s">
        <v>25</v>
      </c>
      <c r="D184" s="103" t="s">
        <v>25</v>
      </c>
      <c r="E184" s="177">
        <v>10</v>
      </c>
      <c r="F184" s="167" t="s">
        <v>5</v>
      </c>
      <c r="G184" s="102" t="s">
        <v>25</v>
      </c>
      <c r="H184" s="101" t="e">
        <f t="shared" si="12"/>
        <v>#VALUE!</v>
      </c>
      <c r="I184" s="102" t="s">
        <v>25</v>
      </c>
      <c r="J184" s="101" t="e">
        <f t="shared" si="13"/>
        <v>#VALUE!</v>
      </c>
      <c r="K184" s="102" t="s">
        <v>25</v>
      </c>
    </row>
    <row r="185" spans="1:11" ht="22.5" x14ac:dyDescent="0.25">
      <c r="A185" s="164" t="s">
        <v>803</v>
      </c>
      <c r="B185" s="61" t="s">
        <v>804</v>
      </c>
      <c r="C185" s="103" t="s">
        <v>25</v>
      </c>
      <c r="D185" s="103" t="s">
        <v>25</v>
      </c>
      <c r="E185" s="177">
        <v>12</v>
      </c>
      <c r="F185" s="167" t="s">
        <v>5</v>
      </c>
      <c r="G185" s="102" t="s">
        <v>25</v>
      </c>
      <c r="H185" s="101" t="e">
        <f t="shared" si="12"/>
        <v>#VALUE!</v>
      </c>
      <c r="I185" s="102" t="s">
        <v>25</v>
      </c>
      <c r="J185" s="101" t="e">
        <f t="shared" si="13"/>
        <v>#VALUE!</v>
      </c>
      <c r="K185" s="102" t="s">
        <v>25</v>
      </c>
    </row>
    <row r="186" spans="1:11" ht="33.75" x14ac:dyDescent="0.25">
      <c r="A186" s="164" t="s">
        <v>805</v>
      </c>
      <c r="B186" s="61" t="s">
        <v>806</v>
      </c>
      <c r="C186" s="103" t="s">
        <v>25</v>
      </c>
      <c r="D186" s="103" t="s">
        <v>25</v>
      </c>
      <c r="E186" s="177">
        <v>10.5</v>
      </c>
      <c r="F186" s="167" t="s">
        <v>5</v>
      </c>
      <c r="G186" s="102" t="s">
        <v>25</v>
      </c>
      <c r="H186" s="101" t="e">
        <f t="shared" si="12"/>
        <v>#VALUE!</v>
      </c>
      <c r="I186" s="102" t="s">
        <v>25</v>
      </c>
      <c r="J186" s="101" t="e">
        <f t="shared" si="13"/>
        <v>#VALUE!</v>
      </c>
      <c r="K186" s="102" t="s">
        <v>25</v>
      </c>
    </row>
    <row r="187" spans="1:11" ht="22.5" x14ac:dyDescent="0.25">
      <c r="A187" s="164" t="s">
        <v>269</v>
      </c>
      <c r="B187" s="61" t="s">
        <v>807</v>
      </c>
      <c r="C187" s="103" t="s">
        <v>25</v>
      </c>
      <c r="D187" s="103" t="s">
        <v>25</v>
      </c>
      <c r="E187" s="177">
        <v>13.5</v>
      </c>
      <c r="F187" s="167" t="s">
        <v>5</v>
      </c>
      <c r="G187" s="102" t="s">
        <v>25</v>
      </c>
      <c r="H187" s="101" t="e">
        <f t="shared" si="12"/>
        <v>#VALUE!</v>
      </c>
      <c r="I187" s="102" t="s">
        <v>25</v>
      </c>
      <c r="J187" s="101" t="e">
        <f t="shared" si="13"/>
        <v>#VALUE!</v>
      </c>
      <c r="K187" s="102" t="s">
        <v>25</v>
      </c>
    </row>
    <row r="188" spans="1:11" ht="33.75" x14ac:dyDescent="0.25">
      <c r="A188" s="164" t="s">
        <v>808</v>
      </c>
      <c r="B188" s="61" t="s">
        <v>809</v>
      </c>
      <c r="C188" s="103" t="s">
        <v>25</v>
      </c>
      <c r="D188" s="103" t="s">
        <v>25</v>
      </c>
      <c r="E188" s="177">
        <v>14</v>
      </c>
      <c r="F188" s="167" t="s">
        <v>5</v>
      </c>
      <c r="G188" s="102" t="s">
        <v>25</v>
      </c>
      <c r="H188" s="101" t="e">
        <f t="shared" si="12"/>
        <v>#VALUE!</v>
      </c>
      <c r="I188" s="102" t="s">
        <v>25</v>
      </c>
      <c r="J188" s="101" t="e">
        <f t="shared" si="13"/>
        <v>#VALUE!</v>
      </c>
      <c r="K188" s="102" t="s">
        <v>25</v>
      </c>
    </row>
    <row r="189" spans="1:11" ht="33.75" x14ac:dyDescent="0.2">
      <c r="A189" s="168" t="s">
        <v>810</v>
      </c>
      <c r="B189" s="161" t="s">
        <v>811</v>
      </c>
      <c r="C189" s="103" t="s">
        <v>25</v>
      </c>
      <c r="D189" s="103" t="s">
        <v>25</v>
      </c>
      <c r="E189" s="172">
        <v>12.8</v>
      </c>
      <c r="F189" s="167" t="s">
        <v>5</v>
      </c>
      <c r="G189" s="102" t="s">
        <v>25</v>
      </c>
      <c r="H189" s="101" t="e">
        <f t="shared" si="12"/>
        <v>#VALUE!</v>
      </c>
      <c r="I189" s="102" t="s">
        <v>25</v>
      </c>
      <c r="J189" s="101" t="e">
        <f t="shared" si="13"/>
        <v>#VALUE!</v>
      </c>
      <c r="K189" s="102" t="s">
        <v>25</v>
      </c>
    </row>
    <row r="190" spans="1:11" ht="42.75" customHeight="1" x14ac:dyDescent="0.2">
      <c r="A190" s="173" t="s">
        <v>812</v>
      </c>
      <c r="B190" s="61" t="s">
        <v>813</v>
      </c>
      <c r="C190" s="103" t="s">
        <v>25</v>
      </c>
      <c r="D190" s="103" t="s">
        <v>25</v>
      </c>
      <c r="E190" s="174">
        <v>13.5</v>
      </c>
      <c r="F190" s="167" t="s">
        <v>5</v>
      </c>
      <c r="G190" s="102" t="s">
        <v>25</v>
      </c>
      <c r="H190" s="101" t="e">
        <f t="shared" si="12"/>
        <v>#VALUE!</v>
      </c>
      <c r="I190" s="102" t="s">
        <v>25</v>
      </c>
      <c r="J190" s="101" t="e">
        <f t="shared" si="13"/>
        <v>#VALUE!</v>
      </c>
      <c r="K190" s="102" t="s">
        <v>25</v>
      </c>
    </row>
    <row r="191" spans="1:11" ht="22.5" x14ac:dyDescent="0.2">
      <c r="A191" s="164" t="s">
        <v>814</v>
      </c>
      <c r="B191" s="161" t="s">
        <v>815</v>
      </c>
      <c r="C191" s="103" t="s">
        <v>25</v>
      </c>
      <c r="D191" s="103" t="s">
        <v>25</v>
      </c>
      <c r="E191" s="175">
        <v>12</v>
      </c>
      <c r="F191" s="167" t="s">
        <v>5</v>
      </c>
      <c r="G191" s="102" t="s">
        <v>25</v>
      </c>
      <c r="H191" s="101" t="e">
        <f t="shared" si="12"/>
        <v>#VALUE!</v>
      </c>
      <c r="I191" s="102" t="s">
        <v>25</v>
      </c>
      <c r="J191" s="101" t="e">
        <f t="shared" si="13"/>
        <v>#VALUE!</v>
      </c>
      <c r="K191" s="102" t="s">
        <v>25</v>
      </c>
    </row>
    <row r="192" spans="1:11" ht="33.75" x14ac:dyDescent="0.2">
      <c r="A192" s="164" t="s">
        <v>816</v>
      </c>
      <c r="B192" s="161" t="s">
        <v>817</v>
      </c>
      <c r="C192" s="103" t="s">
        <v>25</v>
      </c>
      <c r="D192" s="103" t="s">
        <v>25</v>
      </c>
      <c r="E192" s="175">
        <v>7.5</v>
      </c>
      <c r="F192" s="166" t="s">
        <v>5</v>
      </c>
      <c r="G192" s="102" t="s">
        <v>25</v>
      </c>
      <c r="H192" s="101" t="e">
        <f t="shared" si="12"/>
        <v>#VALUE!</v>
      </c>
      <c r="I192" s="102" t="s">
        <v>25</v>
      </c>
      <c r="J192" s="101" t="e">
        <f t="shared" si="13"/>
        <v>#VALUE!</v>
      </c>
      <c r="K192" s="102" t="s">
        <v>25</v>
      </c>
    </row>
    <row r="193" spans="1:11" ht="72" customHeight="1" x14ac:dyDescent="0.25">
      <c r="A193" s="164" t="s">
        <v>268</v>
      </c>
      <c r="B193" s="61" t="s">
        <v>818</v>
      </c>
      <c r="C193" s="103" t="s">
        <v>25</v>
      </c>
      <c r="D193" s="103" t="s">
        <v>25</v>
      </c>
      <c r="E193" s="176">
        <v>15</v>
      </c>
      <c r="F193" s="166" t="s">
        <v>5</v>
      </c>
      <c r="G193" s="102" t="s">
        <v>25</v>
      </c>
      <c r="H193" s="101" t="e">
        <f t="shared" si="12"/>
        <v>#VALUE!</v>
      </c>
      <c r="I193" s="102" t="s">
        <v>25</v>
      </c>
      <c r="J193" s="101" t="e">
        <f t="shared" si="13"/>
        <v>#VALUE!</v>
      </c>
      <c r="K193" s="102" t="s">
        <v>25</v>
      </c>
    </row>
    <row r="194" spans="1:11" ht="72" customHeight="1" x14ac:dyDescent="0.25">
      <c r="A194" s="164" t="s">
        <v>819</v>
      </c>
      <c r="B194" s="61" t="s">
        <v>820</v>
      </c>
      <c r="C194" s="103" t="s">
        <v>25</v>
      </c>
      <c r="D194" s="103" t="s">
        <v>25</v>
      </c>
      <c r="E194" s="177">
        <v>9.6</v>
      </c>
      <c r="F194" s="166" t="s">
        <v>5</v>
      </c>
      <c r="G194" s="102" t="s">
        <v>25</v>
      </c>
      <c r="H194" s="101" t="e">
        <f t="shared" si="12"/>
        <v>#VALUE!</v>
      </c>
      <c r="I194" s="102" t="s">
        <v>25</v>
      </c>
      <c r="J194" s="101" t="e">
        <f t="shared" si="13"/>
        <v>#VALUE!</v>
      </c>
      <c r="K194" s="102" t="s">
        <v>25</v>
      </c>
    </row>
    <row r="195" spans="1:11" ht="44.25" customHeight="1" x14ac:dyDescent="0.25">
      <c r="A195" s="164" t="s">
        <v>267</v>
      </c>
      <c r="B195" s="61" t="s">
        <v>821</v>
      </c>
      <c r="C195" s="103" t="s">
        <v>25</v>
      </c>
      <c r="D195" s="103" t="s">
        <v>25</v>
      </c>
      <c r="E195" s="177">
        <v>12</v>
      </c>
      <c r="F195" s="166" t="s">
        <v>5</v>
      </c>
      <c r="G195" s="102" t="s">
        <v>25</v>
      </c>
      <c r="H195" s="101" t="e">
        <f t="shared" si="12"/>
        <v>#VALUE!</v>
      </c>
      <c r="I195" s="102" t="s">
        <v>25</v>
      </c>
      <c r="J195" s="101" t="e">
        <f t="shared" si="13"/>
        <v>#VALUE!</v>
      </c>
      <c r="K195" s="102" t="s">
        <v>25</v>
      </c>
    </row>
    <row r="196" spans="1:11" ht="33.75" x14ac:dyDescent="0.2">
      <c r="A196" s="164" t="s">
        <v>822</v>
      </c>
      <c r="B196" s="161" t="s">
        <v>823</v>
      </c>
      <c r="C196" s="103" t="s">
        <v>25</v>
      </c>
      <c r="D196" s="103" t="s">
        <v>25</v>
      </c>
      <c r="E196" s="175">
        <v>10</v>
      </c>
      <c r="F196" s="166" t="s">
        <v>5</v>
      </c>
      <c r="G196" s="102" t="s">
        <v>25</v>
      </c>
      <c r="H196" s="101" t="e">
        <f t="shared" si="12"/>
        <v>#VALUE!</v>
      </c>
      <c r="I196" s="102" t="s">
        <v>25</v>
      </c>
      <c r="J196" s="101" t="e">
        <f t="shared" si="13"/>
        <v>#VALUE!</v>
      </c>
      <c r="K196" s="102" t="s">
        <v>25</v>
      </c>
    </row>
    <row r="197" spans="1:11" ht="45" x14ac:dyDescent="0.2">
      <c r="A197" s="164" t="s">
        <v>266</v>
      </c>
      <c r="B197" s="161" t="s">
        <v>824</v>
      </c>
      <c r="C197" s="103" t="s">
        <v>25</v>
      </c>
      <c r="D197" s="103" t="s">
        <v>25</v>
      </c>
      <c r="E197" s="175">
        <v>10</v>
      </c>
      <c r="F197" s="166" t="s">
        <v>5</v>
      </c>
      <c r="G197" s="102" t="s">
        <v>25</v>
      </c>
      <c r="H197" s="101" t="e">
        <f t="shared" si="12"/>
        <v>#VALUE!</v>
      </c>
      <c r="I197" s="102" t="s">
        <v>25</v>
      </c>
      <c r="J197" s="101" t="e">
        <f t="shared" si="13"/>
        <v>#VALUE!</v>
      </c>
      <c r="K197" s="102" t="s">
        <v>25</v>
      </c>
    </row>
    <row r="198" spans="1:11" ht="33.75" x14ac:dyDescent="0.25">
      <c r="A198" s="164" t="s">
        <v>825</v>
      </c>
      <c r="B198" s="65" t="s">
        <v>826</v>
      </c>
      <c r="C198" s="103" t="s">
        <v>25</v>
      </c>
      <c r="D198" s="103" t="s">
        <v>25</v>
      </c>
      <c r="E198" s="176">
        <v>7</v>
      </c>
      <c r="F198" s="166" t="s">
        <v>5</v>
      </c>
      <c r="G198" s="102" t="s">
        <v>25</v>
      </c>
      <c r="H198" s="101" t="e">
        <f t="shared" si="12"/>
        <v>#VALUE!</v>
      </c>
      <c r="I198" s="102" t="s">
        <v>25</v>
      </c>
      <c r="J198" s="101" t="e">
        <f t="shared" si="13"/>
        <v>#VALUE!</v>
      </c>
      <c r="K198" s="102" t="s">
        <v>25</v>
      </c>
    </row>
    <row r="199" spans="1:11" ht="22.5" x14ac:dyDescent="0.25">
      <c r="A199" s="164" t="s">
        <v>827</v>
      </c>
      <c r="B199" s="65" t="s">
        <v>828</v>
      </c>
      <c r="C199" s="103" t="s">
        <v>25</v>
      </c>
      <c r="D199" s="103" t="s">
        <v>25</v>
      </c>
      <c r="E199" s="176">
        <v>65</v>
      </c>
      <c r="F199" s="167" t="s">
        <v>5</v>
      </c>
      <c r="G199" s="102" t="s">
        <v>25</v>
      </c>
      <c r="H199" s="101" t="e">
        <f t="shared" si="12"/>
        <v>#VALUE!</v>
      </c>
      <c r="I199" s="102" t="s">
        <v>25</v>
      </c>
      <c r="J199" s="101" t="e">
        <f t="shared" si="13"/>
        <v>#VALUE!</v>
      </c>
      <c r="K199" s="102" t="s">
        <v>25</v>
      </c>
    </row>
    <row r="200" spans="1:11" ht="33.75" x14ac:dyDescent="0.25">
      <c r="A200" s="173" t="s">
        <v>265</v>
      </c>
      <c r="B200" s="61" t="s">
        <v>829</v>
      </c>
      <c r="C200" s="103" t="s">
        <v>25</v>
      </c>
      <c r="D200" s="103" t="s">
        <v>25</v>
      </c>
      <c r="E200" s="176">
        <v>2.4</v>
      </c>
      <c r="F200" s="166" t="s">
        <v>43</v>
      </c>
      <c r="G200" s="102" t="s">
        <v>25</v>
      </c>
      <c r="H200" s="101" t="e">
        <f t="shared" si="12"/>
        <v>#VALUE!</v>
      </c>
      <c r="I200" s="102" t="s">
        <v>25</v>
      </c>
      <c r="J200" s="101" t="e">
        <f t="shared" si="13"/>
        <v>#VALUE!</v>
      </c>
      <c r="K200" s="102" t="s">
        <v>25</v>
      </c>
    </row>
    <row r="201" spans="1:11" ht="22.5" x14ac:dyDescent="0.25">
      <c r="A201" s="173" t="s">
        <v>830</v>
      </c>
      <c r="B201" s="61" t="s">
        <v>831</v>
      </c>
      <c r="C201" s="103" t="s">
        <v>25</v>
      </c>
      <c r="D201" s="103" t="s">
        <v>25</v>
      </c>
      <c r="E201" s="176">
        <v>4</v>
      </c>
      <c r="F201" s="166" t="s">
        <v>5</v>
      </c>
      <c r="G201" s="102" t="s">
        <v>25</v>
      </c>
      <c r="H201" s="101" t="e">
        <f t="shared" si="12"/>
        <v>#VALUE!</v>
      </c>
      <c r="I201" s="102" t="s">
        <v>25</v>
      </c>
      <c r="J201" s="101" t="e">
        <f t="shared" si="13"/>
        <v>#VALUE!</v>
      </c>
      <c r="K201" s="102" t="s">
        <v>25</v>
      </c>
    </row>
    <row r="202" spans="1:11" ht="33.75" x14ac:dyDescent="0.25">
      <c r="A202" s="173" t="s">
        <v>264</v>
      </c>
      <c r="B202" s="61" t="s">
        <v>832</v>
      </c>
      <c r="C202" s="103" t="s">
        <v>25</v>
      </c>
      <c r="D202" s="103" t="s">
        <v>25</v>
      </c>
      <c r="E202" s="176">
        <v>2.5</v>
      </c>
      <c r="F202" s="166" t="s">
        <v>5</v>
      </c>
      <c r="G202" s="102" t="s">
        <v>25</v>
      </c>
      <c r="H202" s="101" t="e">
        <f t="shared" si="12"/>
        <v>#VALUE!</v>
      </c>
      <c r="I202" s="102" t="s">
        <v>25</v>
      </c>
      <c r="J202" s="101" t="e">
        <f t="shared" si="13"/>
        <v>#VALUE!</v>
      </c>
      <c r="K202" s="102" t="s">
        <v>25</v>
      </c>
    </row>
    <row r="203" spans="1:11" ht="44.25" customHeight="1" x14ac:dyDescent="0.25">
      <c r="A203" s="168" t="s">
        <v>263</v>
      </c>
      <c r="B203" s="61" t="s">
        <v>833</v>
      </c>
      <c r="C203" s="103" t="s">
        <v>25</v>
      </c>
      <c r="D203" s="103" t="s">
        <v>25</v>
      </c>
      <c r="E203" s="177">
        <v>7.5</v>
      </c>
      <c r="F203" s="166" t="s">
        <v>5</v>
      </c>
      <c r="G203" s="102" t="s">
        <v>25</v>
      </c>
      <c r="H203" s="101" t="e">
        <v>#VALUE!</v>
      </c>
      <c r="I203" s="102" t="s">
        <v>25</v>
      </c>
      <c r="J203" s="101" t="e">
        <v>#VALUE!</v>
      </c>
      <c r="K203" s="102" t="s">
        <v>25</v>
      </c>
    </row>
    <row r="204" spans="1:11" ht="33.75" x14ac:dyDescent="0.2">
      <c r="A204" s="168" t="s">
        <v>262</v>
      </c>
      <c r="B204" s="161" t="s">
        <v>834</v>
      </c>
      <c r="C204" s="103" t="s">
        <v>25</v>
      </c>
      <c r="D204" s="103" t="s">
        <v>25</v>
      </c>
      <c r="E204" s="175">
        <v>20</v>
      </c>
      <c r="F204" s="166" t="s">
        <v>5</v>
      </c>
      <c r="G204" s="102" t="s">
        <v>25</v>
      </c>
      <c r="H204" s="101" t="e">
        <f>SUM(E204*G204)</f>
        <v>#VALUE!</v>
      </c>
      <c r="I204" s="102" t="s">
        <v>25</v>
      </c>
      <c r="J204" s="101" t="e">
        <f>SUM(G204*H204+H204/100*I204)</f>
        <v>#VALUE!</v>
      </c>
      <c r="K204" s="102" t="s">
        <v>25</v>
      </c>
    </row>
    <row r="205" spans="1:11" ht="22.5" x14ac:dyDescent="0.2">
      <c r="A205" s="168" t="s">
        <v>835</v>
      </c>
      <c r="B205" s="161" t="s">
        <v>836</v>
      </c>
      <c r="C205" s="103" t="s">
        <v>25</v>
      </c>
      <c r="D205" s="103" t="s">
        <v>25</v>
      </c>
      <c r="E205" s="175">
        <v>9.75</v>
      </c>
      <c r="F205" s="166" t="s">
        <v>5</v>
      </c>
      <c r="G205" s="102" t="s">
        <v>25</v>
      </c>
      <c r="H205" s="101" t="e">
        <f>SUM(E205*G205)</f>
        <v>#VALUE!</v>
      </c>
      <c r="I205" s="102" t="s">
        <v>25</v>
      </c>
      <c r="J205" s="101" t="e">
        <f>SUM(G205*H205+H205/100*I205)</f>
        <v>#VALUE!</v>
      </c>
      <c r="K205" s="102" t="s">
        <v>25</v>
      </c>
    </row>
    <row r="206" spans="1:11" x14ac:dyDescent="0.25">
      <c r="A206" s="99"/>
      <c r="B206" s="182"/>
      <c r="C206" s="182"/>
      <c r="D206" s="182"/>
      <c r="E206" s="99"/>
      <c r="F206" s="183"/>
      <c r="G206" s="307" t="s">
        <v>85</v>
      </c>
      <c r="H206" s="304" t="e">
        <f>SUM(H205)</f>
        <v>#VALUE!</v>
      </c>
      <c r="I206" s="307" t="s">
        <v>86</v>
      </c>
      <c r="J206" s="304" t="e">
        <f>SUM(J14:J205)</f>
        <v>#VALUE!</v>
      </c>
      <c r="K206" s="182"/>
    </row>
    <row r="207" spans="1:11" ht="18.75" x14ac:dyDescent="0.25">
      <c r="A207" s="184" t="s">
        <v>844</v>
      </c>
      <c r="B207" s="182"/>
      <c r="C207" s="182"/>
      <c r="D207" s="182"/>
      <c r="E207" s="99"/>
      <c r="F207" s="183"/>
      <c r="G207" s="308"/>
      <c r="H207" s="305"/>
      <c r="I207" s="308"/>
      <c r="J207" s="305"/>
      <c r="K207" s="182"/>
    </row>
    <row r="208" spans="1:11" x14ac:dyDescent="0.25">
      <c r="A208" s="99"/>
      <c r="B208" s="182"/>
      <c r="C208" s="182"/>
      <c r="D208" s="182"/>
      <c r="E208" s="99"/>
      <c r="F208" s="183"/>
      <c r="G208" s="309"/>
      <c r="H208" s="306"/>
      <c r="I208" s="309"/>
      <c r="J208" s="306"/>
      <c r="K208" s="182"/>
    </row>
    <row r="209" spans="1:11" ht="23.25" customHeight="1" x14ac:dyDescent="0.25">
      <c r="A209" s="100" t="s">
        <v>40</v>
      </c>
      <c r="B209" s="99" t="s">
        <v>41</v>
      </c>
      <c r="C209" s="98"/>
      <c r="D209" s="300"/>
      <c r="E209" s="301"/>
      <c r="F209" s="301"/>
      <c r="G209" s="98"/>
      <c r="H209" s="98"/>
      <c r="I209" s="98"/>
      <c r="J209" s="98"/>
      <c r="K209" s="98"/>
    </row>
    <row r="210" spans="1:11" ht="23.25" customHeight="1" x14ac:dyDescent="0.25">
      <c r="A210" s="73"/>
      <c r="B210" s="73"/>
      <c r="C210" s="73"/>
      <c r="D210" s="73"/>
      <c r="E210" s="73"/>
      <c r="F210" s="73"/>
      <c r="G210" s="73"/>
      <c r="H210" s="73"/>
      <c r="I210" s="73"/>
      <c r="J210" s="73"/>
      <c r="K210" s="73"/>
    </row>
    <row r="211" spans="1:11" s="75" customFormat="1" ht="43.5" customHeight="1" x14ac:dyDescent="0.2">
      <c r="A211" s="245" t="s">
        <v>47</v>
      </c>
      <c r="B211" s="246"/>
      <c r="C211" s="246"/>
      <c r="D211" s="246"/>
      <c r="E211" s="246"/>
      <c r="F211" s="246"/>
      <c r="G211" s="246"/>
      <c r="H211" s="246"/>
      <c r="I211" s="246"/>
    </row>
    <row r="212" spans="1:11" s="75" customFormat="1" ht="44.25" customHeight="1" x14ac:dyDescent="0.2">
      <c r="A212" s="247" t="s">
        <v>48</v>
      </c>
      <c r="B212" s="248"/>
      <c r="C212" s="248"/>
      <c r="D212" s="248"/>
      <c r="E212" s="248"/>
      <c r="F212" s="248"/>
      <c r="G212" s="248"/>
      <c r="H212" s="248"/>
      <c r="I212" s="248"/>
    </row>
    <row r="213" spans="1:11" s="75" customFormat="1" ht="11.25" x14ac:dyDescent="0.2">
      <c r="A213" s="247" t="s">
        <v>49</v>
      </c>
      <c r="B213" s="248"/>
      <c r="C213" s="248"/>
      <c r="D213" s="248"/>
      <c r="E213" s="248"/>
      <c r="F213" s="248"/>
      <c r="G213" s="248"/>
      <c r="H213" s="248"/>
      <c r="I213" s="248"/>
    </row>
    <row r="214" spans="1:11" s="75" customFormat="1" ht="11.25" x14ac:dyDescent="0.2">
      <c r="A214" s="249" t="s">
        <v>50</v>
      </c>
      <c r="B214" s="250"/>
      <c r="C214" s="250"/>
      <c r="D214" s="250"/>
      <c r="E214" s="250"/>
      <c r="F214" s="250"/>
      <c r="G214" s="250"/>
      <c r="H214" s="250"/>
      <c r="I214" s="250"/>
    </row>
    <row r="215" spans="1:11" s="75" customFormat="1" ht="11.25" x14ac:dyDescent="0.2">
      <c r="A215" s="76"/>
      <c r="B215" s="44"/>
      <c r="C215" s="44"/>
      <c r="D215" s="44"/>
      <c r="E215" s="44"/>
      <c r="F215" s="44"/>
      <c r="G215" s="44"/>
      <c r="H215" s="44"/>
      <c r="I215" s="44"/>
    </row>
    <row r="216" spans="1:11" s="75" customFormat="1" ht="11.25" x14ac:dyDescent="0.2">
      <c r="A216" s="249" t="s">
        <v>51</v>
      </c>
      <c r="B216" s="250"/>
      <c r="C216" s="250"/>
      <c r="D216" s="250"/>
      <c r="E216" s="250"/>
      <c r="F216" s="250"/>
      <c r="G216" s="250"/>
      <c r="H216" s="250"/>
      <c r="I216" s="250"/>
    </row>
    <row r="217" spans="1:11" s="75" customFormat="1" ht="11.25" x14ac:dyDescent="0.2">
      <c r="A217" s="77"/>
      <c r="B217" s="50"/>
      <c r="C217" s="78"/>
      <c r="D217" s="78"/>
      <c r="E217" s="78"/>
      <c r="F217" s="78"/>
      <c r="G217" s="79"/>
      <c r="H217" s="79"/>
    </row>
    <row r="218" spans="1:11" s="75" customFormat="1" ht="11.25" x14ac:dyDescent="0.2">
      <c r="A218" s="77"/>
      <c r="B218" s="50"/>
      <c r="C218" s="78"/>
      <c r="D218" s="78"/>
      <c r="E218" s="78"/>
      <c r="F218" s="78"/>
      <c r="G218" s="79"/>
      <c r="H218" s="79"/>
    </row>
    <row r="219" spans="1:11" s="51" customFormat="1" ht="11.25" x14ac:dyDescent="0.2">
      <c r="A219" s="80"/>
    </row>
    <row r="220" spans="1:11" s="51" customFormat="1" ht="11.25" x14ac:dyDescent="0.2">
      <c r="A220" s="81"/>
      <c r="B220" s="52" t="s">
        <v>52</v>
      </c>
      <c r="C220" s="82"/>
      <c r="D220" s="82"/>
      <c r="E220" s="83"/>
      <c r="F220" s="83"/>
    </row>
    <row r="221" spans="1:11" s="51" customFormat="1" ht="11.25" x14ac:dyDescent="0.2">
      <c r="A221" s="81"/>
      <c r="B221" s="53" t="s">
        <v>53</v>
      </c>
      <c r="C221" s="82"/>
      <c r="D221" s="82"/>
      <c r="E221" s="264" t="s">
        <v>84</v>
      </c>
      <c r="F221" s="264"/>
    </row>
  </sheetData>
  <mergeCells count="19">
    <mergeCell ref="E221:F221"/>
    <mergeCell ref="J206:J208"/>
    <mergeCell ref="I206:I208"/>
    <mergeCell ref="G206:G208"/>
    <mergeCell ref="H206:H208"/>
    <mergeCell ref="D209:F209"/>
    <mergeCell ref="A211:I211"/>
    <mergeCell ref="A212:I212"/>
    <mergeCell ref="A213:I213"/>
    <mergeCell ref="A214:I214"/>
    <mergeCell ref="A216:I216"/>
    <mergeCell ref="A12:K12"/>
    <mergeCell ref="A9:B9"/>
    <mergeCell ref="A10:B10"/>
    <mergeCell ref="A11:B11"/>
    <mergeCell ref="A1:J3"/>
    <mergeCell ref="A6:B6"/>
    <mergeCell ref="A7:B7"/>
    <mergeCell ref="A8:B8"/>
  </mergeCells>
  <pageMargins left="0.7" right="0.7" top="0.75" bottom="0.75" header="0.3" footer="0.3"/>
  <pageSetup paperSize="9" scale="6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81"/>
  <sheetViews>
    <sheetView topLeftCell="A25" zoomScaleNormal="100" workbookViewId="0">
      <selection activeCell="A54" sqref="A54:H54"/>
    </sheetView>
  </sheetViews>
  <sheetFormatPr defaultRowHeight="15" x14ac:dyDescent="0.25"/>
  <cols>
    <col min="1" max="1" width="26.7109375" customWidth="1"/>
    <col min="2" max="2" width="18.85546875" customWidth="1"/>
    <col min="3" max="3" width="26.7109375" customWidth="1"/>
    <col min="4" max="4" width="11.7109375" customWidth="1"/>
    <col min="5" max="5" width="3.7109375" customWidth="1"/>
    <col min="6" max="10" width="11.7109375" customWidth="1"/>
    <col min="11" max="11" width="3.7109375" customWidth="1"/>
  </cols>
  <sheetData>
    <row r="1" spans="1:41" ht="15" customHeight="1" x14ac:dyDescent="0.25">
      <c r="A1" s="266" t="s">
        <v>45</v>
      </c>
      <c r="B1" s="266"/>
      <c r="C1" s="266"/>
      <c r="D1" s="266"/>
      <c r="E1" s="266"/>
      <c r="F1" s="266"/>
      <c r="G1" s="266"/>
      <c r="H1" s="266"/>
      <c r="I1" s="266"/>
      <c r="J1" s="265"/>
      <c r="K1" s="265"/>
      <c r="L1" s="19"/>
      <c r="AO1" s="94"/>
    </row>
    <row r="2" spans="1:41" ht="15" customHeight="1" x14ac:dyDescent="0.25">
      <c r="A2" s="266"/>
      <c r="B2" s="266"/>
      <c r="C2" s="266"/>
      <c r="D2" s="266"/>
      <c r="E2" s="266"/>
      <c r="F2" s="266"/>
      <c r="G2" s="266"/>
      <c r="H2" s="266"/>
      <c r="I2" s="266"/>
      <c r="J2" s="265"/>
      <c r="K2" s="265"/>
      <c r="L2" s="19"/>
      <c r="AO2" s="94"/>
    </row>
    <row r="3" spans="1:41" ht="15" customHeight="1" x14ac:dyDescent="0.25">
      <c r="A3" s="266"/>
      <c r="B3" s="266"/>
      <c r="C3" s="266"/>
      <c r="D3" s="266"/>
      <c r="E3" s="266"/>
      <c r="F3" s="266"/>
      <c r="G3" s="266"/>
      <c r="H3" s="266"/>
      <c r="I3" s="266"/>
      <c r="J3" s="265"/>
      <c r="K3" s="265"/>
      <c r="L3" s="19"/>
      <c r="AO3" s="94"/>
    </row>
    <row r="4" spans="1:41" s="17" customFormat="1" ht="15" customHeight="1" x14ac:dyDescent="0.25">
      <c r="A4" s="18" t="s">
        <v>46</v>
      </c>
      <c r="B4" s="18"/>
      <c r="C4" s="18"/>
      <c r="D4" s="18"/>
      <c r="E4" s="18"/>
      <c r="F4" s="18"/>
      <c r="G4" s="18"/>
      <c r="H4" s="18"/>
      <c r="I4" s="18"/>
      <c r="J4" s="18"/>
      <c r="K4" s="18"/>
      <c r="L4" s="20"/>
    </row>
    <row r="5" spans="1:41" s="17" customFormat="1" ht="15" customHeight="1" x14ac:dyDescent="0.25">
      <c r="A5" s="18"/>
      <c r="B5" s="18"/>
      <c r="C5" s="18"/>
      <c r="D5" s="18"/>
      <c r="E5" s="18"/>
      <c r="F5" s="18"/>
      <c r="G5" s="18"/>
      <c r="H5" s="18"/>
      <c r="I5" s="18"/>
      <c r="J5" s="18"/>
      <c r="K5" s="18"/>
      <c r="L5" s="20"/>
    </row>
    <row r="6" spans="1:41" ht="15" customHeight="1" x14ac:dyDescent="0.25">
      <c r="A6" s="320" t="s">
        <v>142</v>
      </c>
      <c r="B6" s="320"/>
      <c r="C6" s="146"/>
      <c r="D6" s="146"/>
      <c r="E6" s="146"/>
      <c r="F6" s="146"/>
      <c r="G6" s="146"/>
      <c r="H6" s="146"/>
      <c r="I6" s="146"/>
      <c r="J6" s="321"/>
      <c r="K6" s="321"/>
      <c r="L6" s="19"/>
      <c r="AO6" s="94"/>
    </row>
    <row r="7" spans="1:41" ht="15" customHeight="1" x14ac:dyDescent="0.25">
      <c r="A7" s="320" t="s">
        <v>194</v>
      </c>
      <c r="B7" s="320"/>
      <c r="C7" s="146"/>
      <c r="D7" s="146"/>
      <c r="E7" s="146"/>
      <c r="F7" s="146"/>
      <c r="G7" s="146"/>
      <c r="H7" s="146"/>
      <c r="I7" s="146"/>
      <c r="J7" s="146"/>
      <c r="K7" s="194"/>
      <c r="L7" s="19"/>
      <c r="AO7" s="94"/>
    </row>
    <row r="8" spans="1:41" ht="15" customHeight="1" x14ac:dyDescent="0.25">
      <c r="A8" s="320" t="s">
        <v>420</v>
      </c>
      <c r="B8" s="320"/>
      <c r="C8" s="146"/>
      <c r="D8" s="146"/>
      <c r="E8" s="146"/>
      <c r="F8" s="146"/>
      <c r="G8" s="146"/>
      <c r="H8" s="146"/>
      <c r="I8" s="146"/>
      <c r="J8" s="146"/>
      <c r="K8" s="193"/>
      <c r="L8" s="19"/>
      <c r="AO8" s="94"/>
    </row>
    <row r="9" spans="1:41" ht="15" customHeight="1" x14ac:dyDescent="0.25">
      <c r="A9" s="320" t="s">
        <v>196</v>
      </c>
      <c r="B9" s="320"/>
      <c r="C9" s="146"/>
      <c r="D9" s="146"/>
      <c r="E9" s="146"/>
      <c r="F9" s="146"/>
      <c r="G9" s="146"/>
      <c r="H9" s="146"/>
      <c r="I9" s="146"/>
      <c r="J9" s="146"/>
      <c r="K9" s="193"/>
      <c r="L9" s="19"/>
      <c r="AO9" s="94"/>
    </row>
    <row r="10" spans="1:41" ht="15" customHeight="1" x14ac:dyDescent="0.25">
      <c r="A10" s="320" t="s">
        <v>421</v>
      </c>
      <c r="B10" s="320"/>
      <c r="C10" s="146"/>
      <c r="D10" s="146"/>
      <c r="E10" s="146"/>
      <c r="F10" s="146"/>
      <c r="G10" s="146"/>
      <c r="H10" s="146"/>
      <c r="I10" s="146"/>
      <c r="J10" s="146"/>
      <c r="K10" s="193"/>
      <c r="L10" s="19"/>
      <c r="AO10" s="94"/>
    </row>
    <row r="11" spans="1:41" ht="15" customHeight="1" x14ac:dyDescent="0.25">
      <c r="A11" s="320" t="s">
        <v>145</v>
      </c>
      <c r="B11" s="320"/>
      <c r="C11" s="146"/>
      <c r="D11" s="146"/>
      <c r="E11" s="146"/>
      <c r="F11" s="146"/>
      <c r="G11" s="146"/>
      <c r="H11" s="146"/>
      <c r="I11" s="146"/>
      <c r="J11" s="146"/>
      <c r="K11" s="193"/>
      <c r="L11" s="19"/>
      <c r="AO11" s="94"/>
    </row>
    <row r="12" spans="1:41" ht="30" customHeight="1" thickBot="1" x14ac:dyDescent="0.3">
      <c r="A12" s="261" t="s">
        <v>419</v>
      </c>
      <c r="B12" s="262"/>
      <c r="C12" s="262"/>
      <c r="D12" s="262"/>
      <c r="E12" s="262"/>
      <c r="F12" s="262"/>
      <c r="G12" s="262"/>
      <c r="H12" s="262"/>
      <c r="I12" s="262"/>
      <c r="J12" s="262"/>
      <c r="K12" s="262"/>
      <c r="L12" s="19"/>
    </row>
    <row r="13" spans="1:41" ht="90" customHeight="1" thickBot="1" x14ac:dyDescent="0.3">
      <c r="A13" s="56" t="s">
        <v>11</v>
      </c>
      <c r="B13" s="56" t="s">
        <v>10</v>
      </c>
      <c r="C13" s="56" t="s">
        <v>418</v>
      </c>
      <c r="D13" s="56" t="s">
        <v>6</v>
      </c>
      <c r="E13" s="56" t="s">
        <v>4</v>
      </c>
      <c r="F13" s="54" t="s">
        <v>7</v>
      </c>
      <c r="G13" s="54" t="s">
        <v>8</v>
      </c>
      <c r="H13" s="55" t="s">
        <v>15</v>
      </c>
      <c r="I13" s="56" t="s">
        <v>9</v>
      </c>
      <c r="J13" s="318" t="s">
        <v>16</v>
      </c>
      <c r="K13" s="319"/>
    </row>
    <row r="14" spans="1:41" ht="17.25" customHeight="1" x14ac:dyDescent="0.25">
      <c r="A14" s="192" t="s">
        <v>121</v>
      </c>
      <c r="B14" s="190"/>
      <c r="C14" s="190"/>
      <c r="D14" s="191"/>
      <c r="E14" s="190"/>
      <c r="F14" s="190"/>
      <c r="G14" s="190"/>
      <c r="H14" s="190"/>
      <c r="I14" s="190"/>
      <c r="J14" s="190"/>
      <c r="K14" s="190"/>
    </row>
    <row r="15" spans="1:41" ht="22.5" x14ac:dyDescent="0.2">
      <c r="A15" s="188" t="s">
        <v>417</v>
      </c>
      <c r="B15" s="65" t="s">
        <v>594</v>
      </c>
      <c r="C15" s="187" t="s">
        <v>25</v>
      </c>
      <c r="D15" s="189">
        <v>1500</v>
      </c>
      <c r="E15" s="116" t="s">
        <v>56</v>
      </c>
      <c r="F15" s="101" t="s">
        <v>25</v>
      </c>
      <c r="G15" s="101" t="e">
        <f t="shared" ref="G15:G43" si="0">SUM(D15*F15)</f>
        <v>#VALUE!</v>
      </c>
      <c r="H15" s="101" t="s">
        <v>25</v>
      </c>
      <c r="I15" s="101" t="e">
        <f t="shared" ref="I15:I43" si="1">SUM(F15*G15+G15/100*H15)</f>
        <v>#VALUE!</v>
      </c>
      <c r="J15" s="101" t="s">
        <v>25</v>
      </c>
      <c r="K15" s="116" t="s">
        <v>56</v>
      </c>
    </row>
    <row r="16" spans="1:41" x14ac:dyDescent="0.2">
      <c r="A16" s="188" t="s">
        <v>416</v>
      </c>
      <c r="B16" s="65" t="s">
        <v>595</v>
      </c>
      <c r="C16" s="187" t="s">
        <v>25</v>
      </c>
      <c r="D16" s="189">
        <v>800</v>
      </c>
      <c r="E16" s="116" t="s">
        <v>56</v>
      </c>
      <c r="F16" s="101" t="s">
        <v>25</v>
      </c>
      <c r="G16" s="101" t="e">
        <f t="shared" si="0"/>
        <v>#VALUE!</v>
      </c>
      <c r="H16" s="101" t="s">
        <v>25</v>
      </c>
      <c r="I16" s="101" t="e">
        <f t="shared" si="1"/>
        <v>#VALUE!</v>
      </c>
      <c r="J16" s="101" t="s">
        <v>25</v>
      </c>
      <c r="K16" s="116" t="s">
        <v>56</v>
      </c>
    </row>
    <row r="17" spans="1:11" x14ac:dyDescent="0.2">
      <c r="A17" s="188" t="s">
        <v>415</v>
      </c>
      <c r="B17" s="65" t="s">
        <v>595</v>
      </c>
      <c r="C17" s="187" t="s">
        <v>25</v>
      </c>
      <c r="D17" s="189">
        <v>800</v>
      </c>
      <c r="E17" s="116" t="s">
        <v>56</v>
      </c>
      <c r="F17" s="101" t="s">
        <v>25</v>
      </c>
      <c r="G17" s="101" t="e">
        <f t="shared" si="0"/>
        <v>#VALUE!</v>
      </c>
      <c r="H17" s="101" t="s">
        <v>25</v>
      </c>
      <c r="I17" s="101" t="e">
        <f t="shared" si="1"/>
        <v>#VALUE!</v>
      </c>
      <c r="J17" s="101" t="s">
        <v>25</v>
      </c>
      <c r="K17" s="116" t="s">
        <v>56</v>
      </c>
    </row>
    <row r="18" spans="1:11" x14ac:dyDescent="0.2">
      <c r="A18" s="188" t="s">
        <v>414</v>
      </c>
      <c r="B18" s="65" t="s">
        <v>596</v>
      </c>
      <c r="C18" s="187" t="s">
        <v>25</v>
      </c>
      <c r="D18" s="189">
        <v>200</v>
      </c>
      <c r="E18" s="116" t="s">
        <v>56</v>
      </c>
      <c r="F18" s="101" t="s">
        <v>25</v>
      </c>
      <c r="G18" s="101" t="e">
        <f t="shared" si="0"/>
        <v>#VALUE!</v>
      </c>
      <c r="H18" s="101" t="s">
        <v>25</v>
      </c>
      <c r="I18" s="101" t="e">
        <f>SUM(F18*G18+G18/100*H18)</f>
        <v>#VALUE!</v>
      </c>
      <c r="J18" s="101" t="s">
        <v>25</v>
      </c>
      <c r="K18" s="116" t="s">
        <v>56</v>
      </c>
    </row>
    <row r="19" spans="1:11" x14ac:dyDescent="0.2">
      <c r="A19" s="188" t="s">
        <v>446</v>
      </c>
      <c r="B19" s="65" t="s">
        <v>595</v>
      </c>
      <c r="C19" s="187" t="s">
        <v>25</v>
      </c>
      <c r="D19" s="186">
        <v>500</v>
      </c>
      <c r="E19" s="116" t="s">
        <v>56</v>
      </c>
      <c r="F19" s="101" t="s">
        <v>25</v>
      </c>
      <c r="G19" s="101" t="e">
        <f t="shared" si="0"/>
        <v>#VALUE!</v>
      </c>
      <c r="H19" s="101" t="s">
        <v>25</v>
      </c>
      <c r="I19" s="101" t="e">
        <f t="shared" si="1"/>
        <v>#VALUE!</v>
      </c>
      <c r="J19" s="101" t="s">
        <v>25</v>
      </c>
      <c r="K19" s="116" t="s">
        <v>56</v>
      </c>
    </row>
    <row r="20" spans="1:11" x14ac:dyDescent="0.2">
      <c r="A20" s="188" t="s">
        <v>413</v>
      </c>
      <c r="B20" s="65" t="s">
        <v>597</v>
      </c>
      <c r="C20" s="187" t="s">
        <v>25</v>
      </c>
      <c r="D20" s="189">
        <v>200</v>
      </c>
      <c r="E20" s="116" t="s">
        <v>56</v>
      </c>
      <c r="F20" s="101" t="s">
        <v>25</v>
      </c>
      <c r="G20" s="101" t="e">
        <f t="shared" si="0"/>
        <v>#VALUE!</v>
      </c>
      <c r="H20" s="101" t="s">
        <v>25</v>
      </c>
      <c r="I20" s="101" t="e">
        <f t="shared" si="1"/>
        <v>#VALUE!</v>
      </c>
      <c r="J20" s="101" t="s">
        <v>25</v>
      </c>
      <c r="K20" s="116" t="s">
        <v>56</v>
      </c>
    </row>
    <row r="21" spans="1:11" x14ac:dyDescent="0.2">
      <c r="A21" s="188" t="s">
        <v>838</v>
      </c>
      <c r="B21" s="65" t="s">
        <v>598</v>
      </c>
      <c r="C21" s="187" t="s">
        <v>25</v>
      </c>
      <c r="D21" s="186">
        <v>200</v>
      </c>
      <c r="E21" s="116" t="s">
        <v>56</v>
      </c>
      <c r="F21" s="101" t="s">
        <v>25</v>
      </c>
      <c r="G21" s="101" t="e">
        <f t="shared" si="0"/>
        <v>#VALUE!</v>
      </c>
      <c r="H21" s="101" t="s">
        <v>25</v>
      </c>
      <c r="I21" s="101" t="e">
        <f t="shared" si="1"/>
        <v>#VALUE!</v>
      </c>
      <c r="J21" s="101" t="s">
        <v>25</v>
      </c>
      <c r="K21" s="116" t="s">
        <v>56</v>
      </c>
    </row>
    <row r="22" spans="1:11" x14ac:dyDescent="0.2">
      <c r="A22" s="188" t="s">
        <v>412</v>
      </c>
      <c r="B22" s="65" t="s">
        <v>596</v>
      </c>
      <c r="C22" s="187" t="s">
        <v>25</v>
      </c>
      <c r="D22" s="189">
        <v>200</v>
      </c>
      <c r="E22" s="116" t="s">
        <v>56</v>
      </c>
      <c r="F22" s="101" t="s">
        <v>25</v>
      </c>
      <c r="G22" s="101" t="e">
        <f t="shared" si="0"/>
        <v>#VALUE!</v>
      </c>
      <c r="H22" s="101" t="s">
        <v>25</v>
      </c>
      <c r="I22" s="101" t="e">
        <f t="shared" si="1"/>
        <v>#VALUE!</v>
      </c>
      <c r="J22" s="101" t="s">
        <v>25</v>
      </c>
      <c r="K22" s="116" t="s">
        <v>56</v>
      </c>
    </row>
    <row r="23" spans="1:11" x14ac:dyDescent="0.2">
      <c r="A23" s="188" t="s">
        <v>411</v>
      </c>
      <c r="B23" s="65" t="s">
        <v>599</v>
      </c>
      <c r="C23" s="187" t="s">
        <v>25</v>
      </c>
      <c r="D23" s="189">
        <v>800</v>
      </c>
      <c r="E23" s="116" t="s">
        <v>56</v>
      </c>
      <c r="F23" s="101" t="s">
        <v>25</v>
      </c>
      <c r="G23" s="101" t="e">
        <f t="shared" si="0"/>
        <v>#VALUE!</v>
      </c>
      <c r="H23" s="101" t="s">
        <v>25</v>
      </c>
      <c r="I23" s="101" t="e">
        <f t="shared" si="1"/>
        <v>#VALUE!</v>
      </c>
      <c r="J23" s="101" t="s">
        <v>25</v>
      </c>
      <c r="K23" s="116" t="s">
        <v>56</v>
      </c>
    </row>
    <row r="24" spans="1:11" x14ac:dyDescent="0.2">
      <c r="A24" s="188" t="s">
        <v>837</v>
      </c>
      <c r="B24" s="65" t="s">
        <v>597</v>
      </c>
      <c r="C24" s="187" t="s">
        <v>25</v>
      </c>
      <c r="D24" s="186">
        <v>200</v>
      </c>
      <c r="E24" s="116" t="s">
        <v>56</v>
      </c>
      <c r="F24" s="101" t="s">
        <v>25</v>
      </c>
      <c r="G24" s="101" t="e">
        <f t="shared" si="0"/>
        <v>#VALUE!</v>
      </c>
      <c r="H24" s="101" t="s">
        <v>25</v>
      </c>
      <c r="I24" s="101" t="e">
        <f t="shared" si="1"/>
        <v>#VALUE!</v>
      </c>
      <c r="J24" s="101" t="s">
        <v>25</v>
      </c>
      <c r="K24" s="116" t="s">
        <v>56</v>
      </c>
    </row>
    <row r="25" spans="1:11" x14ac:dyDescent="0.2">
      <c r="A25" s="188" t="s">
        <v>410</v>
      </c>
      <c r="B25" s="65" t="s">
        <v>596</v>
      </c>
      <c r="C25" s="187" t="s">
        <v>25</v>
      </c>
      <c r="D25" s="189">
        <v>400</v>
      </c>
      <c r="E25" s="116" t="s">
        <v>56</v>
      </c>
      <c r="F25" s="101" t="s">
        <v>25</v>
      </c>
      <c r="G25" s="101" t="e">
        <f t="shared" si="0"/>
        <v>#VALUE!</v>
      </c>
      <c r="H25" s="101" t="s">
        <v>25</v>
      </c>
      <c r="I25" s="101" t="e">
        <f t="shared" si="1"/>
        <v>#VALUE!</v>
      </c>
      <c r="J25" s="101" t="s">
        <v>25</v>
      </c>
      <c r="K25" s="116" t="s">
        <v>56</v>
      </c>
    </row>
    <row r="26" spans="1:11" x14ac:dyDescent="0.2">
      <c r="A26" s="188" t="s">
        <v>409</v>
      </c>
      <c r="B26" s="65" t="s">
        <v>598</v>
      </c>
      <c r="C26" s="187" t="s">
        <v>25</v>
      </c>
      <c r="D26" s="189">
        <v>200</v>
      </c>
      <c r="E26" s="116" t="s">
        <v>56</v>
      </c>
      <c r="F26" s="101" t="s">
        <v>25</v>
      </c>
      <c r="G26" s="101" t="e">
        <f t="shared" si="0"/>
        <v>#VALUE!</v>
      </c>
      <c r="H26" s="101" t="s">
        <v>25</v>
      </c>
      <c r="I26" s="101" t="e">
        <f t="shared" si="1"/>
        <v>#VALUE!</v>
      </c>
      <c r="J26" s="101" t="s">
        <v>25</v>
      </c>
      <c r="K26" s="116" t="s">
        <v>56</v>
      </c>
    </row>
    <row r="27" spans="1:11" x14ac:dyDescent="0.2">
      <c r="A27" s="188" t="s">
        <v>408</v>
      </c>
      <c r="B27" s="65" t="s">
        <v>596</v>
      </c>
      <c r="C27" s="187" t="s">
        <v>25</v>
      </c>
      <c r="D27" s="189">
        <v>400</v>
      </c>
      <c r="E27" s="116" t="s">
        <v>56</v>
      </c>
      <c r="F27" s="101" t="s">
        <v>25</v>
      </c>
      <c r="G27" s="101" t="e">
        <f t="shared" si="0"/>
        <v>#VALUE!</v>
      </c>
      <c r="H27" s="101" t="s">
        <v>25</v>
      </c>
      <c r="I27" s="101" t="e">
        <f t="shared" si="1"/>
        <v>#VALUE!</v>
      </c>
      <c r="J27" s="101" t="s">
        <v>25</v>
      </c>
      <c r="K27" s="116" t="s">
        <v>56</v>
      </c>
    </row>
    <row r="28" spans="1:11" x14ac:dyDescent="0.2">
      <c r="A28" s="188" t="s">
        <v>407</v>
      </c>
      <c r="B28" s="65" t="s">
        <v>601</v>
      </c>
      <c r="C28" s="187" t="s">
        <v>25</v>
      </c>
      <c r="D28" s="189">
        <v>200</v>
      </c>
      <c r="E28" s="116" t="s">
        <v>56</v>
      </c>
      <c r="F28" s="101" t="s">
        <v>25</v>
      </c>
      <c r="G28" s="101" t="e">
        <f t="shared" si="0"/>
        <v>#VALUE!</v>
      </c>
      <c r="H28" s="101" t="s">
        <v>25</v>
      </c>
      <c r="I28" s="101" t="e">
        <f t="shared" si="1"/>
        <v>#VALUE!</v>
      </c>
      <c r="J28" s="101" t="s">
        <v>25</v>
      </c>
      <c r="K28" s="116" t="s">
        <v>56</v>
      </c>
    </row>
    <row r="29" spans="1:11" x14ac:dyDescent="0.2">
      <c r="A29" s="188" t="s">
        <v>406</v>
      </c>
      <c r="B29" s="65" t="s">
        <v>601</v>
      </c>
      <c r="C29" s="187" t="s">
        <v>25</v>
      </c>
      <c r="D29" s="189">
        <v>500</v>
      </c>
      <c r="E29" s="116" t="s">
        <v>56</v>
      </c>
      <c r="F29" s="101" t="s">
        <v>25</v>
      </c>
      <c r="G29" s="101" t="e">
        <f t="shared" si="0"/>
        <v>#VALUE!</v>
      </c>
      <c r="H29" s="101" t="s">
        <v>25</v>
      </c>
      <c r="I29" s="101" t="e">
        <f t="shared" si="1"/>
        <v>#VALUE!</v>
      </c>
      <c r="J29" s="101" t="s">
        <v>25</v>
      </c>
      <c r="K29" s="116" t="s">
        <v>56</v>
      </c>
    </row>
    <row r="30" spans="1:11" x14ac:dyDescent="0.2">
      <c r="A30" s="188" t="s">
        <v>405</v>
      </c>
      <c r="B30" s="65" t="s">
        <v>601</v>
      </c>
      <c r="C30" s="187" t="s">
        <v>25</v>
      </c>
      <c r="D30" s="189">
        <v>500</v>
      </c>
      <c r="E30" s="116" t="s">
        <v>56</v>
      </c>
      <c r="F30" s="101" t="s">
        <v>25</v>
      </c>
      <c r="G30" s="101" t="e">
        <f t="shared" si="0"/>
        <v>#VALUE!</v>
      </c>
      <c r="H30" s="101" t="s">
        <v>25</v>
      </c>
      <c r="I30" s="101" t="e">
        <f t="shared" si="1"/>
        <v>#VALUE!</v>
      </c>
      <c r="J30" s="101" t="s">
        <v>25</v>
      </c>
      <c r="K30" s="116" t="s">
        <v>56</v>
      </c>
    </row>
    <row r="31" spans="1:11" x14ac:dyDescent="0.2">
      <c r="A31" s="188" t="s">
        <v>404</v>
      </c>
      <c r="B31" s="65" t="s">
        <v>601</v>
      </c>
      <c r="C31" s="187" t="s">
        <v>25</v>
      </c>
      <c r="D31" s="189">
        <v>400</v>
      </c>
      <c r="E31" s="116" t="s">
        <v>56</v>
      </c>
      <c r="F31" s="101" t="s">
        <v>25</v>
      </c>
      <c r="G31" s="101" t="e">
        <f t="shared" si="0"/>
        <v>#VALUE!</v>
      </c>
      <c r="H31" s="101" t="s">
        <v>25</v>
      </c>
      <c r="I31" s="101" t="e">
        <f t="shared" si="1"/>
        <v>#VALUE!</v>
      </c>
      <c r="J31" s="101" t="s">
        <v>25</v>
      </c>
      <c r="K31" s="116" t="s">
        <v>56</v>
      </c>
    </row>
    <row r="32" spans="1:11" x14ac:dyDescent="0.2">
      <c r="A32" s="188" t="s">
        <v>447</v>
      </c>
      <c r="B32" s="65" t="s">
        <v>595</v>
      </c>
      <c r="C32" s="187" t="s">
        <v>25</v>
      </c>
      <c r="D32" s="189">
        <v>400</v>
      </c>
      <c r="E32" s="116" t="s">
        <v>56</v>
      </c>
      <c r="F32" s="101" t="s">
        <v>25</v>
      </c>
      <c r="G32" s="101" t="e">
        <f t="shared" si="0"/>
        <v>#VALUE!</v>
      </c>
      <c r="H32" s="101" t="s">
        <v>25</v>
      </c>
      <c r="I32" s="101" t="e">
        <f t="shared" si="1"/>
        <v>#VALUE!</v>
      </c>
      <c r="J32" s="101" t="s">
        <v>25</v>
      </c>
      <c r="K32" s="116" t="s">
        <v>56</v>
      </c>
    </row>
    <row r="33" spans="1:11" x14ac:dyDescent="0.2">
      <c r="A33" s="188" t="s">
        <v>403</v>
      </c>
      <c r="B33" s="65" t="s">
        <v>601</v>
      </c>
      <c r="C33" s="187" t="s">
        <v>25</v>
      </c>
      <c r="D33" s="189">
        <v>200</v>
      </c>
      <c r="E33" s="116" t="s">
        <v>56</v>
      </c>
      <c r="F33" s="101" t="s">
        <v>25</v>
      </c>
      <c r="G33" s="101" t="e">
        <f t="shared" si="0"/>
        <v>#VALUE!</v>
      </c>
      <c r="H33" s="101" t="s">
        <v>25</v>
      </c>
      <c r="I33" s="101" t="e">
        <f t="shared" si="1"/>
        <v>#VALUE!</v>
      </c>
      <c r="J33" s="101" t="s">
        <v>25</v>
      </c>
      <c r="K33" s="116" t="s">
        <v>56</v>
      </c>
    </row>
    <row r="34" spans="1:11" x14ac:dyDescent="0.2">
      <c r="A34" s="188" t="s">
        <v>402</v>
      </c>
      <c r="B34" s="65" t="s">
        <v>596</v>
      </c>
      <c r="C34" s="187" t="s">
        <v>25</v>
      </c>
      <c r="D34" s="189">
        <v>200</v>
      </c>
      <c r="E34" s="116" t="s">
        <v>56</v>
      </c>
      <c r="F34" s="101" t="s">
        <v>25</v>
      </c>
      <c r="G34" s="101" t="e">
        <f t="shared" si="0"/>
        <v>#VALUE!</v>
      </c>
      <c r="H34" s="101" t="s">
        <v>25</v>
      </c>
      <c r="I34" s="101" t="e">
        <f t="shared" si="1"/>
        <v>#VALUE!</v>
      </c>
      <c r="J34" s="101" t="s">
        <v>25</v>
      </c>
      <c r="K34" s="116" t="s">
        <v>56</v>
      </c>
    </row>
    <row r="35" spans="1:11" x14ac:dyDescent="0.2">
      <c r="A35" s="188" t="s">
        <v>401</v>
      </c>
      <c r="B35" s="65" t="s">
        <v>601</v>
      </c>
      <c r="C35" s="187" t="s">
        <v>25</v>
      </c>
      <c r="D35" s="189">
        <v>350</v>
      </c>
      <c r="E35" s="116" t="s">
        <v>56</v>
      </c>
      <c r="F35" s="101" t="s">
        <v>25</v>
      </c>
      <c r="G35" s="101" t="e">
        <f t="shared" si="0"/>
        <v>#VALUE!</v>
      </c>
      <c r="H35" s="101" t="s">
        <v>25</v>
      </c>
      <c r="I35" s="101" t="e">
        <f t="shared" si="1"/>
        <v>#VALUE!</v>
      </c>
      <c r="J35" s="101" t="s">
        <v>25</v>
      </c>
      <c r="K35" s="116" t="s">
        <v>56</v>
      </c>
    </row>
    <row r="36" spans="1:11" x14ac:dyDescent="0.2">
      <c r="A36" s="188" t="s">
        <v>400</v>
      </c>
      <c r="B36" s="65" t="s">
        <v>596</v>
      </c>
      <c r="C36" s="187" t="s">
        <v>25</v>
      </c>
      <c r="D36" s="189">
        <v>500</v>
      </c>
      <c r="E36" s="116" t="s">
        <v>56</v>
      </c>
      <c r="F36" s="101" t="s">
        <v>25</v>
      </c>
      <c r="G36" s="101" t="e">
        <f t="shared" si="0"/>
        <v>#VALUE!</v>
      </c>
      <c r="H36" s="101" t="s">
        <v>25</v>
      </c>
      <c r="I36" s="101" t="e">
        <f t="shared" si="1"/>
        <v>#VALUE!</v>
      </c>
      <c r="J36" s="101" t="s">
        <v>25</v>
      </c>
      <c r="K36" s="116" t="s">
        <v>56</v>
      </c>
    </row>
    <row r="37" spans="1:11" x14ac:dyDescent="0.2">
      <c r="A37" s="188" t="s">
        <v>399</v>
      </c>
      <c r="B37" s="65" t="s">
        <v>601</v>
      </c>
      <c r="C37" s="187" t="s">
        <v>25</v>
      </c>
      <c r="D37" s="189">
        <v>400</v>
      </c>
      <c r="E37" s="116" t="s">
        <v>56</v>
      </c>
      <c r="F37" s="101" t="s">
        <v>25</v>
      </c>
      <c r="G37" s="101" t="e">
        <f t="shared" si="0"/>
        <v>#VALUE!</v>
      </c>
      <c r="H37" s="101" t="s">
        <v>25</v>
      </c>
      <c r="I37" s="101" t="e">
        <f t="shared" si="1"/>
        <v>#VALUE!</v>
      </c>
      <c r="J37" s="101" t="s">
        <v>25</v>
      </c>
      <c r="K37" s="116" t="s">
        <v>56</v>
      </c>
    </row>
    <row r="38" spans="1:11" x14ac:dyDescent="0.2">
      <c r="A38" s="188" t="s">
        <v>398</v>
      </c>
      <c r="B38" s="65" t="s">
        <v>596</v>
      </c>
      <c r="C38" s="187" t="s">
        <v>25</v>
      </c>
      <c r="D38" s="186">
        <v>400</v>
      </c>
      <c r="E38" s="116" t="s">
        <v>56</v>
      </c>
      <c r="F38" s="101" t="s">
        <v>25</v>
      </c>
      <c r="G38" s="101" t="e">
        <f t="shared" si="0"/>
        <v>#VALUE!</v>
      </c>
      <c r="H38" s="101" t="s">
        <v>25</v>
      </c>
      <c r="I38" s="101" t="e">
        <f t="shared" si="1"/>
        <v>#VALUE!</v>
      </c>
      <c r="J38" s="101" t="s">
        <v>25</v>
      </c>
      <c r="K38" s="116" t="s">
        <v>56</v>
      </c>
    </row>
    <row r="39" spans="1:11" x14ac:dyDescent="0.2">
      <c r="A39" s="188" t="s">
        <v>397</v>
      </c>
      <c r="B39" s="65" t="s">
        <v>601</v>
      </c>
      <c r="C39" s="187" t="s">
        <v>25</v>
      </c>
      <c r="D39" s="189">
        <v>400</v>
      </c>
      <c r="E39" s="116" t="s">
        <v>56</v>
      </c>
      <c r="F39" s="101" t="s">
        <v>25</v>
      </c>
      <c r="G39" s="101" t="e">
        <f t="shared" si="0"/>
        <v>#VALUE!</v>
      </c>
      <c r="H39" s="101" t="s">
        <v>25</v>
      </c>
      <c r="I39" s="101" t="e">
        <f t="shared" si="1"/>
        <v>#VALUE!</v>
      </c>
      <c r="J39" s="101" t="s">
        <v>25</v>
      </c>
      <c r="K39" s="116" t="s">
        <v>56</v>
      </c>
    </row>
    <row r="40" spans="1:11" x14ac:dyDescent="0.2">
      <c r="A40" s="188" t="s">
        <v>448</v>
      </c>
      <c r="B40" s="65" t="s">
        <v>600</v>
      </c>
      <c r="C40" s="187" t="s">
        <v>25</v>
      </c>
      <c r="D40" s="189">
        <v>400</v>
      </c>
      <c r="E40" s="116" t="s">
        <v>56</v>
      </c>
      <c r="F40" s="101" t="s">
        <v>25</v>
      </c>
      <c r="G40" s="101" t="e">
        <f t="shared" si="0"/>
        <v>#VALUE!</v>
      </c>
      <c r="H40" s="101" t="s">
        <v>25</v>
      </c>
      <c r="I40" s="101" t="e">
        <f t="shared" si="1"/>
        <v>#VALUE!</v>
      </c>
      <c r="J40" s="101" t="s">
        <v>25</v>
      </c>
      <c r="K40" s="116" t="s">
        <v>56</v>
      </c>
    </row>
    <row r="41" spans="1:11" x14ac:dyDescent="0.2">
      <c r="A41" s="188" t="s">
        <v>449</v>
      </c>
      <c r="B41" s="65" t="s">
        <v>602</v>
      </c>
      <c r="C41" s="187" t="s">
        <v>25</v>
      </c>
      <c r="D41" s="189">
        <v>200</v>
      </c>
      <c r="E41" s="116" t="s">
        <v>56</v>
      </c>
      <c r="F41" s="101" t="s">
        <v>25</v>
      </c>
      <c r="G41" s="101" t="e">
        <f t="shared" si="0"/>
        <v>#VALUE!</v>
      </c>
      <c r="H41" s="101" t="s">
        <v>25</v>
      </c>
      <c r="I41" s="101" t="e">
        <f t="shared" si="1"/>
        <v>#VALUE!</v>
      </c>
      <c r="J41" s="101" t="s">
        <v>25</v>
      </c>
      <c r="K41" s="116" t="s">
        <v>56</v>
      </c>
    </row>
    <row r="42" spans="1:11" x14ac:dyDescent="0.2">
      <c r="A42" s="188" t="s">
        <v>396</v>
      </c>
      <c r="B42" s="65" t="s">
        <v>595</v>
      </c>
      <c r="C42" s="187" t="s">
        <v>25</v>
      </c>
      <c r="D42" s="189">
        <v>550</v>
      </c>
      <c r="E42" s="116" t="s">
        <v>56</v>
      </c>
      <c r="F42" s="101" t="s">
        <v>25</v>
      </c>
      <c r="G42" s="101" t="e">
        <f t="shared" si="0"/>
        <v>#VALUE!</v>
      </c>
      <c r="H42" s="101" t="s">
        <v>25</v>
      </c>
      <c r="I42" s="101" t="e">
        <f t="shared" si="1"/>
        <v>#VALUE!</v>
      </c>
      <c r="J42" s="101" t="s">
        <v>25</v>
      </c>
      <c r="K42" s="116" t="s">
        <v>56</v>
      </c>
    </row>
    <row r="43" spans="1:11" x14ac:dyDescent="0.2">
      <c r="A43" s="188" t="s">
        <v>395</v>
      </c>
      <c r="B43" s="65" t="s">
        <v>596</v>
      </c>
      <c r="C43" s="187" t="s">
        <v>25</v>
      </c>
      <c r="D43" s="186">
        <v>500</v>
      </c>
      <c r="E43" s="116" t="s">
        <v>56</v>
      </c>
      <c r="F43" s="101" t="s">
        <v>25</v>
      </c>
      <c r="G43" s="101" t="e">
        <f t="shared" si="0"/>
        <v>#VALUE!</v>
      </c>
      <c r="H43" s="101" t="s">
        <v>25</v>
      </c>
      <c r="I43" s="101" t="e">
        <f t="shared" si="1"/>
        <v>#VALUE!</v>
      </c>
      <c r="J43" s="101" t="s">
        <v>25</v>
      </c>
      <c r="K43" s="116" t="s">
        <v>56</v>
      </c>
    </row>
    <row r="44" spans="1:11" ht="15.75" customHeight="1" x14ac:dyDescent="0.25">
      <c r="A44" s="243"/>
      <c r="B44" s="243"/>
      <c r="C44" s="243"/>
      <c r="D44" s="244"/>
      <c r="E44" s="243"/>
      <c r="F44" s="243" t="s">
        <v>394</v>
      </c>
      <c r="G44" s="185" t="e">
        <f>SUM(G15:G43)</f>
        <v>#VALUE!</v>
      </c>
      <c r="I44" s="185" t="e">
        <f>SUM(I15:I43)</f>
        <v>#VALUE!</v>
      </c>
    </row>
    <row r="46" spans="1:11" ht="15" customHeight="1" x14ac:dyDescent="0.25"/>
    <row r="47" spans="1:11" ht="15" customHeight="1" x14ac:dyDescent="0.25"/>
    <row r="48" spans="1:11" ht="20.100000000000001" customHeight="1" x14ac:dyDescent="0.25">
      <c r="A48" s="40" t="s">
        <v>39</v>
      </c>
      <c r="B48" s="40" t="s">
        <v>845</v>
      </c>
      <c r="C48" s="39"/>
      <c r="D48" s="95"/>
      <c r="E48" s="95"/>
      <c r="F48" s="95"/>
      <c r="G48" s="96"/>
    </row>
    <row r="49" spans="1:8" ht="20.100000000000001" customHeight="1" x14ac:dyDescent="0.25">
      <c r="A49" s="40" t="s">
        <v>40</v>
      </c>
      <c r="B49" s="43" t="s">
        <v>41</v>
      </c>
      <c r="C49" s="39"/>
      <c r="D49" s="95"/>
      <c r="E49" s="95"/>
      <c r="F49" s="95"/>
      <c r="G49" s="96"/>
    </row>
    <row r="50" spans="1:8" ht="20.100000000000001" customHeight="1" x14ac:dyDescent="0.25">
      <c r="A50" s="40" t="s">
        <v>122</v>
      </c>
      <c r="B50" s="43" t="s">
        <v>123</v>
      </c>
      <c r="C50" s="39"/>
      <c r="D50" s="95"/>
      <c r="E50" s="95"/>
      <c r="F50" s="95"/>
      <c r="G50" s="96"/>
    </row>
    <row r="51" spans="1:8" ht="15" customHeight="1" x14ac:dyDescent="0.25">
      <c r="A51" s="40"/>
      <c r="B51" s="43"/>
      <c r="C51" s="39"/>
      <c r="D51" s="95"/>
      <c r="E51" s="95"/>
      <c r="F51" s="95"/>
      <c r="G51" s="96"/>
    </row>
    <row r="52" spans="1:8" s="22" customFormat="1" ht="89.25" customHeight="1" x14ac:dyDescent="0.25">
      <c r="A52" s="311" t="s">
        <v>55</v>
      </c>
      <c r="B52" s="312"/>
      <c r="C52" s="312"/>
      <c r="D52" s="312"/>
      <c r="E52" s="312"/>
      <c r="F52" s="312"/>
      <c r="G52" s="312"/>
      <c r="H52" s="312"/>
    </row>
    <row r="53" spans="1:8" s="22" customFormat="1" ht="15" customHeight="1" x14ac:dyDescent="0.25">
      <c r="A53" s="23"/>
      <c r="B53" s="24"/>
      <c r="C53" s="25"/>
      <c r="D53" s="25"/>
      <c r="E53" s="25"/>
      <c r="F53" s="26"/>
      <c r="G53" s="26"/>
    </row>
    <row r="54" spans="1:8" s="22" customFormat="1" ht="40.5" customHeight="1" x14ac:dyDescent="0.25">
      <c r="A54" s="282" t="s">
        <v>47</v>
      </c>
      <c r="B54" s="313"/>
      <c r="C54" s="313"/>
      <c r="D54" s="313"/>
      <c r="E54" s="313"/>
      <c r="F54" s="313"/>
      <c r="G54" s="313"/>
      <c r="H54" s="313"/>
    </row>
    <row r="55" spans="1:8" s="22" customFormat="1" ht="58.5" customHeight="1" x14ac:dyDescent="0.25">
      <c r="A55" s="275" t="s">
        <v>48</v>
      </c>
      <c r="B55" s="314"/>
      <c r="C55" s="314"/>
      <c r="D55" s="314"/>
      <c r="E55" s="314"/>
      <c r="F55" s="314"/>
      <c r="G55" s="314"/>
      <c r="H55" s="314"/>
    </row>
    <row r="56" spans="1:8" s="22" customFormat="1" x14ac:dyDescent="0.25">
      <c r="A56" s="275" t="s">
        <v>49</v>
      </c>
      <c r="B56" s="314"/>
      <c r="C56" s="314"/>
      <c r="D56" s="314"/>
      <c r="E56" s="314"/>
      <c r="F56" s="314"/>
      <c r="G56" s="314"/>
      <c r="H56" s="314"/>
    </row>
    <row r="57" spans="1:8" s="22" customFormat="1" x14ac:dyDescent="0.25">
      <c r="A57" s="283" t="s">
        <v>50</v>
      </c>
      <c r="B57" s="315"/>
      <c r="C57" s="315"/>
      <c r="D57" s="315"/>
      <c r="E57" s="315"/>
      <c r="F57" s="315"/>
      <c r="G57" s="315"/>
      <c r="H57" s="315"/>
    </row>
    <row r="58" spans="1:8" s="22" customFormat="1" ht="15" customHeight="1" x14ac:dyDescent="0.25">
      <c r="A58" s="41"/>
      <c r="B58" s="42"/>
      <c r="C58" s="42"/>
      <c r="D58" s="42"/>
      <c r="E58" s="42"/>
      <c r="F58" s="42"/>
      <c r="G58" s="42"/>
      <c r="H58" s="42"/>
    </row>
    <row r="59" spans="1:8" s="22" customFormat="1" ht="20.25" customHeight="1" x14ac:dyDescent="0.25">
      <c r="A59" s="276" t="s">
        <v>51</v>
      </c>
      <c r="B59" s="316"/>
      <c r="C59" s="316"/>
      <c r="D59" s="316"/>
      <c r="E59" s="316"/>
      <c r="F59" s="316"/>
      <c r="G59" s="316"/>
      <c r="H59" s="316"/>
    </row>
    <row r="60" spans="1:8" s="22" customFormat="1" ht="20.25" customHeight="1" x14ac:dyDescent="0.25">
      <c r="A60" s="23"/>
      <c r="B60" s="24"/>
      <c r="C60" s="25"/>
      <c r="D60" s="25"/>
      <c r="E60" s="25"/>
      <c r="F60" s="26"/>
      <c r="G60" s="26"/>
    </row>
    <row r="61" spans="1:8" s="22" customFormat="1" ht="20.25" customHeight="1" x14ac:dyDescent="0.25">
      <c r="A61" s="23"/>
      <c r="B61" s="24"/>
      <c r="C61" s="25"/>
      <c r="D61" s="25"/>
      <c r="E61" s="25"/>
      <c r="F61" s="26"/>
      <c r="G61" s="26"/>
    </row>
    <row r="62" spans="1:8" s="28" customFormat="1" x14ac:dyDescent="0.25">
      <c r="A62" s="27"/>
    </row>
    <row r="63" spans="1:8" s="28" customFormat="1" ht="15" customHeight="1" x14ac:dyDescent="0.25">
      <c r="A63" s="29"/>
      <c r="B63" s="30" t="s">
        <v>52</v>
      </c>
      <c r="C63" s="31"/>
      <c r="D63" s="97"/>
      <c r="E63" s="97"/>
      <c r="F63" s="97"/>
    </row>
    <row r="64" spans="1:8" s="28" customFormat="1" ht="48.75" customHeight="1" x14ac:dyDescent="0.25">
      <c r="A64" s="29"/>
      <c r="B64" s="32" t="s">
        <v>53</v>
      </c>
      <c r="C64" s="31"/>
      <c r="D64" s="317" t="s">
        <v>54</v>
      </c>
      <c r="E64" s="317"/>
    </row>
    <row r="75" spans="1:7" x14ac:dyDescent="0.25">
      <c r="A75" s="310" t="s">
        <v>55</v>
      </c>
      <c r="B75" s="310"/>
      <c r="C75" s="310"/>
      <c r="D75" s="310"/>
      <c r="E75" s="310"/>
      <c r="F75" s="310"/>
      <c r="G75" s="310"/>
    </row>
    <row r="76" spans="1:7" x14ac:dyDescent="0.25">
      <c r="A76" s="310"/>
      <c r="B76" s="310"/>
      <c r="C76" s="310"/>
      <c r="D76" s="310"/>
      <c r="E76" s="310"/>
      <c r="F76" s="310"/>
      <c r="G76" s="310"/>
    </row>
    <row r="77" spans="1:7" x14ac:dyDescent="0.25">
      <c r="A77" s="310"/>
      <c r="B77" s="310"/>
      <c r="C77" s="310"/>
      <c r="D77" s="310"/>
      <c r="E77" s="310"/>
      <c r="F77" s="310"/>
      <c r="G77" s="310"/>
    </row>
    <row r="78" spans="1:7" x14ac:dyDescent="0.25">
      <c r="A78" s="310"/>
      <c r="B78" s="310"/>
      <c r="C78" s="310"/>
      <c r="D78" s="310"/>
      <c r="E78" s="310"/>
      <c r="F78" s="310"/>
      <c r="G78" s="310"/>
    </row>
    <row r="79" spans="1:7" x14ac:dyDescent="0.25">
      <c r="A79" s="310"/>
      <c r="B79" s="310"/>
      <c r="C79" s="310"/>
      <c r="D79" s="310"/>
      <c r="E79" s="310"/>
      <c r="F79" s="310"/>
      <c r="G79" s="310"/>
    </row>
    <row r="80" spans="1:7" x14ac:dyDescent="0.25">
      <c r="A80" s="310"/>
      <c r="B80" s="310"/>
      <c r="C80" s="310"/>
      <c r="D80" s="310"/>
      <c r="E80" s="310"/>
      <c r="F80" s="310"/>
      <c r="G80" s="310"/>
    </row>
    <row r="81" spans="1:7" ht="65.25" customHeight="1" x14ac:dyDescent="0.25">
      <c r="A81" s="310"/>
      <c r="B81" s="310"/>
      <c r="C81" s="310"/>
      <c r="D81" s="310"/>
      <c r="E81" s="310"/>
      <c r="F81" s="310"/>
      <c r="G81" s="310"/>
    </row>
  </sheetData>
  <mergeCells count="21">
    <mergeCell ref="A1:I3"/>
    <mergeCell ref="J1:K1"/>
    <mergeCell ref="J2:K2"/>
    <mergeCell ref="J3:K3"/>
    <mergeCell ref="A6:B6"/>
    <mergeCell ref="J6:K6"/>
    <mergeCell ref="J13:K13"/>
    <mergeCell ref="A7:B7"/>
    <mergeCell ref="A8:B8"/>
    <mergeCell ref="A9:B9"/>
    <mergeCell ref="A10:B10"/>
    <mergeCell ref="A11:B11"/>
    <mergeCell ref="A12:K12"/>
    <mergeCell ref="A75:G81"/>
    <mergeCell ref="A52:H52"/>
    <mergeCell ref="A54:H54"/>
    <mergeCell ref="A55:H55"/>
    <mergeCell ref="A56:H56"/>
    <mergeCell ref="A57:H57"/>
    <mergeCell ref="A59:H59"/>
    <mergeCell ref="D64:E6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9</vt:i4>
      </vt:variant>
    </vt:vector>
  </HeadingPairs>
  <TitlesOfParts>
    <vt:vector size="9" baseType="lpstr">
      <vt:lpstr>Ovocie a zelenina</vt:lpstr>
      <vt:lpstr>Chlieb a pečivo</vt:lpstr>
      <vt:lpstr>Mlieko a mliečne výrobky</vt:lpstr>
      <vt:lpstr>Mrazené mäso</vt:lpstr>
      <vt:lpstr>Mrazené ryby</vt:lpstr>
      <vt:lpstr>Mrazené polotovary</vt:lpstr>
      <vt:lpstr>Cestoviny</vt:lpstr>
      <vt:lpstr>Trvanlivé potraviny</vt:lpstr>
      <vt:lpstr>Zákusky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Vašičková Jana</dc:creator>
  <cp:lastModifiedBy>Vašičková Terézia</cp:lastModifiedBy>
  <cp:lastPrinted>2020-06-23T11:15:32Z</cp:lastPrinted>
  <dcterms:created xsi:type="dcterms:W3CDTF">2016-08-01T23:26:40Z</dcterms:created>
  <dcterms:modified xsi:type="dcterms:W3CDTF">2023-11-24T12:08:31Z</dcterms:modified>
</cp:coreProperties>
</file>