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12. Diagnostické reagencie a SM pre potreby odd. lab. medic\PTK\Odosielanie PTK II\"/>
    </mc:Choice>
  </mc:AlternateContent>
  <bookViews>
    <workbookView xWindow="0" yWindow="0" windowWidth="20730" windowHeight="11760" activeTab="1"/>
  </bookViews>
  <sheets>
    <sheet name="časť č. 1" sheetId="23" r:id="rId1"/>
    <sheet name="časť č. 2" sheetId="24" r:id="rId2"/>
  </sheets>
  <definedNames>
    <definedName name="_xlnm.Print_Area" localSheetId="0">'časť č. 1'!$A$1:$Q$43</definedName>
    <definedName name="_xlnm.Print_Area" localSheetId="1">'časť č. 2'!$A$1:$O$28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4" l="1"/>
  <c r="N8" i="24"/>
  <c r="N9" i="24" s="1"/>
  <c r="M8" i="24"/>
  <c r="O8" i="24" l="1"/>
  <c r="O9" i="24" s="1"/>
  <c r="E23" i="23"/>
  <c r="N22" i="23"/>
  <c r="O22" i="23" s="1"/>
  <c r="M22" i="23"/>
  <c r="N21" i="23"/>
  <c r="O21" i="23" s="1"/>
  <c r="M21" i="23"/>
  <c r="N20" i="23"/>
  <c r="O20" i="23" s="1"/>
  <c r="M20" i="23"/>
  <c r="N19" i="23"/>
  <c r="O19" i="23" s="1"/>
  <c r="M19" i="23"/>
  <c r="N18" i="23"/>
  <c r="O18" i="23" s="1"/>
  <c r="M18" i="23"/>
  <c r="N17" i="23"/>
  <c r="O17" i="23" s="1"/>
  <c r="M17" i="23"/>
  <c r="N16" i="23"/>
  <c r="O16" i="23" s="1"/>
  <c r="M16" i="23"/>
  <c r="N14" i="23"/>
  <c r="O14" i="23" s="1"/>
  <c r="M14" i="23"/>
  <c r="N13" i="23"/>
  <c r="O13" i="23" s="1"/>
  <c r="M13" i="23"/>
  <c r="N12" i="23"/>
  <c r="O12" i="23" s="1"/>
  <c r="M12" i="23"/>
  <c r="N11" i="23"/>
  <c r="O11" i="23" s="1"/>
  <c r="M11" i="23"/>
  <c r="N10" i="23"/>
  <c r="O10" i="23" s="1"/>
  <c r="M10" i="23"/>
  <c r="N9" i="23"/>
  <c r="O9" i="23" s="1"/>
  <c r="M9" i="23"/>
  <c r="N23" i="23" l="1"/>
  <c r="O23" i="23"/>
</calcChain>
</file>

<file path=xl/sharedStrings.xml><?xml version="1.0" encoding="utf-8"?>
<sst xmlns="http://schemas.openxmlformats.org/spreadsheetml/2006/main" count="146" uniqueCount="70">
  <si>
    <t>1.</t>
  </si>
  <si>
    <t>Dňa:</t>
  </si>
  <si>
    <t>V:</t>
  </si>
  <si>
    <t>Obchodný názov uchádzača:</t>
  </si>
  <si>
    <t>Sídlo uchádzača:</t>
  </si>
  <si>
    <t>IČO: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</si>
  <si>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</si>
  <si>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</si>
  <si>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</si>
  <si>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</si>
  <si>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</si>
  <si>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</si>
  <si>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</si>
  <si>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</si>
  <si>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</si>
  <si>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</si>
  <si>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Katalógové číslo</t>
  </si>
  <si>
    <t>Sadzba DPH
v %</t>
  </si>
  <si>
    <t>10.</t>
  </si>
  <si>
    <t>11.</t>
  </si>
  <si>
    <t>12.</t>
  </si>
  <si>
    <t>13.</t>
  </si>
  <si>
    <t>Merná jednotka
(MJ)</t>
  </si>
  <si>
    <t>Názov predmetu zákazky:</t>
  </si>
  <si>
    <t>Diagnostické reagencie a spotrebný materiál pre potreby oddelenia laboratórnej medicíny VÚSCH, a.s.</t>
  </si>
  <si>
    <t xml:space="preserve">Por. č. </t>
  </si>
  <si>
    <t>Názov položky predmetu zákazky</t>
  </si>
  <si>
    <t>Veľkosť MJ</t>
  </si>
  <si>
    <t>Názov výrobcu ponúkaného tovaru</t>
  </si>
  <si>
    <t>Kód ŠUKL</t>
  </si>
  <si>
    <t>Jednotková cena 
v EUR bez DPH</t>
  </si>
  <si>
    <t>Jednotková cena 
v EUR s DPH</t>
  </si>
  <si>
    <t xml:space="preserve">Celková cena
za predpokladané množstvo MJ
v EUR bez DPH
</t>
  </si>
  <si>
    <t xml:space="preserve">Celková cena
za predpokladané množstvo MJ
v EUR s DPH
</t>
  </si>
  <si>
    <t>14.</t>
  </si>
  <si>
    <t>15.</t>
  </si>
  <si>
    <t>SPOLU</t>
  </si>
  <si>
    <t>Týmto potvrdzujem, že všetky uvedené informácie sú pravdivé.</t>
  </si>
  <si>
    <t xml:space="preserve">KALKULÁCIA CENY </t>
  </si>
  <si>
    <r>
      <t>Predpokladané množstvo MJ počas trvania zmluvy na obdobie   
36</t>
    </r>
    <r>
      <rPr>
        <b/>
        <sz val="10"/>
        <rFont val="Arial"/>
        <family val="2"/>
        <charset val="238"/>
      </rPr>
      <t xml:space="preserve"> mesiacov</t>
    </r>
  </si>
  <si>
    <t xml:space="preserve">balenie </t>
  </si>
  <si>
    <t xml:space="preserve">1. SPOTREBNÝ MATERIÁL pre základné hematologické vyšetrenia KO s DIF </t>
  </si>
  <si>
    <t xml:space="preserve">2. SPOTREBNÝ MATERIÁL pre základné hematologické vyšetrenia KO bez DIF </t>
  </si>
  <si>
    <t>20L</t>
  </si>
  <si>
    <t>4x1L</t>
  </si>
  <si>
    <t>3x2ml</t>
  </si>
  <si>
    <t>Kontaktná osoba:</t>
  </si>
  <si>
    <t>Telefónne číslo:</t>
  </si>
  <si>
    <t>E-mailová adresa:</t>
  </si>
  <si>
    <t>podpis:</t>
  </si>
  <si>
    <t>meno:</t>
  </si>
  <si>
    <t>pracovná pozícia:</t>
  </si>
  <si>
    <t>pečiatka:</t>
  </si>
  <si>
    <r>
      <t>STIc Expert HIT5</t>
    </r>
    <r>
      <rPr>
        <sz val="10"/>
        <color indexed="10"/>
        <rFont val="Arial"/>
        <family val="2"/>
        <charset val="238"/>
      </rPr>
      <t xml:space="preserve"> </t>
    </r>
  </si>
  <si>
    <t>5 ks</t>
  </si>
  <si>
    <t>Veľkosť MJ ponúknutá uchádzačom</t>
  </si>
  <si>
    <t>Obchodný názov ponúkaného tovaru uchádzača</t>
  </si>
  <si>
    <t>DS Diluent (20L) Mindray BC 6000</t>
  </si>
  <si>
    <t>M-6 LD Lyse (1Lx4) Mindray BC 6000</t>
  </si>
  <si>
    <t>M-6 LN Lyse (1Lx4) Mindray BC 6000</t>
  </si>
  <si>
    <t>M-6 LH Lyse (1Lx4) Mindray BC 6000</t>
  </si>
  <si>
    <t>M-6 FN Dye (12mlx4) Mindray BC 6000</t>
  </si>
  <si>
    <t>4x12ml</t>
  </si>
  <si>
    <t>M-6 FD Dye (12mlx4) Mindray BC 6000</t>
  </si>
  <si>
    <t>D-check 5Diff plus 3,0 N XE, XT, BC6 Mindray BC 6000</t>
  </si>
  <si>
    <t>3,0ml</t>
  </si>
  <si>
    <t>D-check 5Diff plus 3,0 L XE, XT, BC6 Mindray BC 6000</t>
  </si>
  <si>
    <t>RIQAS MONTHLY HAEMATOLOGY PROGRAMME 3x2ml</t>
  </si>
  <si>
    <t xml:space="preserve">Časť č. 1 - Spotrebný materiál pre základné hematologické vyšetrenia </t>
  </si>
  <si>
    <t>Časť č. 2 - Testovacie kartičky na dôkaz IgG protilátok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</si>
</sst>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_ ;\-#,##0.00\ "/>
    <numFmt numFmtId="166" formatCode="0_ ;\-0\ "/>
    <numFmt numFmtId="167" formatCode="#,##0.000_ ;\-#,##0.00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4" tint="-0.249977111117893"/>
      <name val="Calibri"/>
      <family val="2"/>
      <charset val="238"/>
      <scheme val="minor"/>
    </font>
    <font>
      <sz val="10"/>
      <color theme="4" tint="-0.249977111117893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C00000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indexed="64"/>
      </right>
      <top style="medium">
        <color auto="1"/>
      </top>
      <bottom style="thin">
        <color rgb="FFC00000"/>
      </bottom>
      <diagonal/>
    </border>
    <border>
      <left/>
      <right style="thin">
        <color indexed="64"/>
      </right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tted">
        <color indexed="64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thin">
        <color indexed="64"/>
      </right>
      <top style="thin">
        <color rgb="FFC00000"/>
      </top>
      <bottom style="thin">
        <color rgb="FFFF0000"/>
      </bottom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rgb="FFC00000"/>
      </top>
      <bottom style="thin">
        <color rgb="FFFF0000"/>
      </bottom>
      <diagonal/>
    </border>
    <border>
      <left style="dotted">
        <color indexed="64"/>
      </left>
      <right/>
      <top style="thin">
        <color rgb="FFC00000"/>
      </top>
      <bottom style="thin">
        <color rgb="FFFF0000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/>
      <top/>
      <bottom style="dotted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dotted">
        <color indexed="64"/>
      </left>
      <right/>
      <top style="medium">
        <color auto="1"/>
      </top>
      <bottom style="thin">
        <color rgb="FFC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66" fontId="3" fillId="0" borderId="26" xfId="0" applyNumberFormat="1" applyFont="1" applyBorder="1" applyAlignment="1">
      <alignment horizontal="center" vertical="center" wrapText="1"/>
    </xf>
    <xf numFmtId="167" fontId="3" fillId="0" borderId="24" xfId="0" applyNumberFormat="1" applyFont="1" applyFill="1" applyBorder="1" applyAlignment="1">
      <alignment horizontal="right" vertical="center"/>
    </xf>
    <xf numFmtId="9" fontId="3" fillId="0" borderId="25" xfId="0" applyNumberFormat="1" applyFont="1" applyFill="1" applyBorder="1" applyAlignment="1">
      <alignment horizontal="center" vertical="center"/>
    </xf>
    <xf numFmtId="167" fontId="3" fillId="0" borderId="26" xfId="0" applyNumberFormat="1" applyFont="1" applyBorder="1" applyAlignment="1">
      <alignment vertical="center"/>
    </xf>
    <xf numFmtId="167" fontId="3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166" fontId="3" fillId="0" borderId="28" xfId="0" applyNumberFormat="1" applyFont="1" applyBorder="1" applyAlignment="1">
      <alignment horizontal="center" vertical="center" wrapText="1"/>
    </xf>
    <xf numFmtId="167" fontId="3" fillId="0" borderId="29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32" xfId="0" applyFont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67" fontId="3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NumberFormat="1" applyFont="1" applyFill="1" applyBorder="1" applyAlignment="1">
      <alignment horizontal="left" wrapText="1"/>
    </xf>
    <xf numFmtId="14" fontId="3" fillId="0" borderId="0" xfId="0" applyNumberFormat="1" applyFont="1" applyBorder="1" applyAlignment="1">
      <alignment horizontal="left" wrapText="1"/>
    </xf>
    <xf numFmtId="165" fontId="3" fillId="0" borderId="31" xfId="0" applyNumberFormat="1" applyFont="1" applyBorder="1" applyAlignment="1">
      <alignment horizontal="left" vertical="center" wrapText="1"/>
    </xf>
    <xf numFmtId="0" fontId="5" fillId="4" borderId="41" xfId="0" applyFont="1" applyFill="1" applyBorder="1" applyAlignment="1">
      <alignment vertical="center" wrapText="1"/>
    </xf>
    <xf numFmtId="0" fontId="5" fillId="4" borderId="42" xfId="0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/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9" fontId="4" fillId="2" borderId="15" xfId="0" applyNumberFormat="1" applyFont="1" applyFill="1" applyBorder="1" applyAlignment="1">
      <alignment horizontal="center" vertical="top" wrapText="1"/>
    </xf>
    <xf numFmtId="164" fontId="4" fillId="2" borderId="13" xfId="0" applyNumberFormat="1" applyFont="1" applyFill="1" applyBorder="1" applyAlignment="1">
      <alignment horizontal="center" vertical="top" wrapText="1"/>
    </xf>
    <xf numFmtId="9" fontId="4" fillId="2" borderId="14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6" xfId="0" applyNumberFormat="1" applyFont="1" applyFill="1" applyBorder="1" applyAlignment="1">
      <alignment horizontal="center" vertical="top" wrapText="1"/>
    </xf>
    <xf numFmtId="164" fontId="4" fillId="2" borderId="17" xfId="0" applyNumberFormat="1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1" fontId="6" fillId="2" borderId="21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1" fontId="6" fillId="2" borderId="22" xfId="0" applyNumberFormat="1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7" fillId="0" borderId="0" xfId="0" applyFont="1"/>
    <xf numFmtId="0" fontId="2" fillId="0" borderId="0" xfId="2" applyFont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65" fontId="3" fillId="0" borderId="30" xfId="0" applyNumberFormat="1" applyFont="1" applyBorder="1" applyAlignment="1">
      <alignment horizontal="left" vertical="center" wrapText="1"/>
    </xf>
    <xf numFmtId="3" fontId="2" fillId="0" borderId="43" xfId="0" applyNumberFormat="1" applyFont="1" applyFill="1" applyBorder="1" applyAlignment="1">
      <alignment horizontal="center" vertical="center" wrapText="1"/>
    </xf>
    <xf numFmtId="165" fontId="3" fillId="0" borderId="44" xfId="0" applyNumberFormat="1" applyFont="1" applyBorder="1" applyAlignment="1">
      <alignment horizontal="left" vertical="center" wrapText="1"/>
    </xf>
    <xf numFmtId="165" fontId="3" fillId="0" borderId="34" xfId="0" applyNumberFormat="1" applyFont="1" applyBorder="1" applyAlignment="1">
      <alignment horizontal="left" vertical="center" wrapText="1"/>
    </xf>
    <xf numFmtId="166" fontId="3" fillId="0" borderId="45" xfId="0" applyNumberFormat="1" applyFont="1" applyBorder="1" applyAlignment="1">
      <alignment horizontal="center" vertical="center" wrapText="1"/>
    </xf>
    <xf numFmtId="167" fontId="3" fillId="0" borderId="46" xfId="0" applyNumberFormat="1" applyFont="1" applyFill="1" applyBorder="1" applyAlignment="1">
      <alignment horizontal="right" vertical="center"/>
    </xf>
    <xf numFmtId="9" fontId="3" fillId="0" borderId="47" xfId="0" applyNumberFormat="1" applyFont="1" applyFill="1" applyBorder="1" applyAlignment="1">
      <alignment horizontal="center" vertical="center"/>
    </xf>
    <xf numFmtId="167" fontId="3" fillId="0" borderId="45" xfId="0" applyNumberFormat="1" applyFont="1" applyBorder="1" applyAlignment="1">
      <alignment vertical="center"/>
    </xf>
    <xf numFmtId="167" fontId="3" fillId="0" borderId="48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2" applyFont="1" applyAlignment="1">
      <alignment vertical="center"/>
    </xf>
    <xf numFmtId="0" fontId="3" fillId="0" borderId="0" xfId="0" applyFont="1" applyBorder="1" applyAlignment="1" applyProtection="1">
      <alignment vertical="center" wrapText="1"/>
      <protection locked="0"/>
    </xf>
    <xf numFmtId="0" fontId="5" fillId="0" borderId="0" xfId="2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3" fontId="2" fillId="0" borderId="3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2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7" fontId="4" fillId="0" borderId="54" xfId="0" applyNumberFormat="1" applyFont="1" applyBorder="1" applyAlignment="1">
      <alignment vertical="center" wrapText="1"/>
    </xf>
    <xf numFmtId="167" fontId="3" fillId="0" borderId="37" xfId="0" applyNumberFormat="1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Border="1" applyProtection="1">
      <protection locked="0"/>
    </xf>
    <xf numFmtId="167" fontId="5" fillId="0" borderId="54" xfId="0" applyNumberFormat="1" applyFont="1" applyBorder="1" applyAlignment="1">
      <alignment vertical="center" wrapText="1"/>
    </xf>
    <xf numFmtId="165" fontId="3" fillId="0" borderId="58" xfId="0" applyNumberFormat="1" applyFont="1" applyBorder="1" applyAlignment="1">
      <alignment horizontal="left" vertical="center" wrapText="1"/>
    </xf>
    <xf numFmtId="166" fontId="3" fillId="0" borderId="47" xfId="0" applyNumberFormat="1" applyFont="1" applyBorder="1" applyAlignment="1">
      <alignment horizontal="center" vertical="center" wrapText="1"/>
    </xf>
    <xf numFmtId="167" fontId="3" fillId="0" borderId="46" xfId="0" applyNumberFormat="1" applyFont="1" applyBorder="1" applyAlignment="1">
      <alignment horizontal="right" vertical="center" wrapText="1"/>
    </xf>
    <xf numFmtId="167" fontId="3" fillId="0" borderId="59" xfId="0" applyNumberFormat="1" applyFont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165" fontId="3" fillId="0" borderId="36" xfId="0" applyNumberFormat="1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/>
      <protection locked="0"/>
    </xf>
    <xf numFmtId="0" fontId="8" fillId="0" borderId="56" xfId="0" applyNumberFormat="1" applyFont="1" applyBorder="1" applyAlignment="1">
      <alignment horizontal="left" vertical="center" wrapText="1"/>
    </xf>
    <xf numFmtId="0" fontId="8" fillId="0" borderId="60" xfId="0" applyNumberFormat="1" applyFont="1" applyBorder="1" applyAlignment="1">
      <alignment horizontal="left" vertical="center" wrapText="1"/>
    </xf>
    <xf numFmtId="0" fontId="8" fillId="0" borderId="57" xfId="0" applyNumberFormat="1" applyFont="1" applyBorder="1" applyAlignment="1">
      <alignment horizontal="left" vertical="center" wrapText="1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2" fillId="0" borderId="55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center" wrapText="1"/>
      <protection locked="0"/>
    </xf>
    <xf numFmtId="0" fontId="12" fillId="0" borderId="52" xfId="0" applyFont="1" applyBorder="1" applyAlignment="1">
      <alignment horizontal="center" wrapText="1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13" fillId="0" borderId="56" xfId="0" applyNumberFormat="1" applyFont="1" applyBorder="1" applyAlignment="1">
      <alignment horizontal="left" vertical="center" wrapText="1"/>
    </xf>
    <xf numFmtId="0" fontId="13" fillId="0" borderId="60" xfId="0" applyNumberFormat="1" applyFont="1" applyBorder="1" applyAlignment="1">
      <alignment horizontal="left" vertical="center" wrapText="1"/>
    </xf>
    <xf numFmtId="0" fontId="13" fillId="0" borderId="57" xfId="0" applyNumberFormat="1" applyFont="1" applyBorder="1" applyAlignment="1">
      <alignment horizontal="left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 vertical="top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4" borderId="39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2" fillId="0" borderId="0" xfId="2" applyFont="1" applyAlignment="1">
      <alignment horizontal="left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1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CC66FF"/>
      <color rgb="FFFF99CC"/>
      <color rgb="FFFFFF99"/>
      <color rgb="FFFF6699"/>
      <color rgb="FFCC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  <pageSetUpPr fitToPage="1"/>
  </sheetPr>
  <dimension ref="A1:R45"/>
  <sheetViews>
    <sheetView zoomScale="70" zoomScaleNormal="70" workbookViewId="0">
      <pane ySplit="8" topLeftCell="A9" activePane="bottomLeft" state="frozen"/>
      <selection pane="bottomLeft" activeCell="W18" sqref="W18"/>
    </sheetView>
  </sheetViews>
  <sheetFormatPr defaultColWidth="9.140625" defaultRowHeight="12.75" x14ac:dyDescent="0.2"/>
  <cols>
    <col min="1" max="1" width="6.7109375" style="19" customWidth="1"/>
    <col min="2" max="2" width="65.42578125" style="13" customWidth="1"/>
    <col min="3" max="3" width="8.5703125" style="19" customWidth="1"/>
    <col min="4" max="4" width="12.5703125" style="19" customWidth="1"/>
    <col min="5" max="5" width="14" style="19" customWidth="1"/>
    <col min="6" max="6" width="26.140625" style="13" customWidth="1"/>
    <col min="7" max="8" width="14.5703125" style="19" customWidth="1"/>
    <col min="9" max="9" width="12.140625" style="19" customWidth="1"/>
    <col min="10" max="10" width="13" style="22" customWidth="1"/>
    <col min="11" max="11" width="13.7109375" style="23" customWidth="1"/>
    <col min="12" max="12" width="10.7109375" style="24" customWidth="1"/>
    <col min="13" max="13" width="13.7109375" style="24" customWidth="1"/>
    <col min="14" max="14" width="15" style="13" customWidth="1"/>
    <col min="15" max="15" width="15.28515625" style="13" customWidth="1"/>
    <col min="16" max="16384" width="9.140625" style="13"/>
  </cols>
  <sheetData>
    <row r="1" spans="1:15" s="33" customFormat="1" x14ac:dyDescent="0.2">
      <c r="A1" s="129" t="s">
        <v>23</v>
      </c>
      <c r="B1" s="129"/>
      <c r="F1" s="34"/>
    </row>
    <row r="2" spans="1:15" s="33" customFormat="1" x14ac:dyDescent="0.2">
      <c r="A2" s="130" t="s">
        <v>24</v>
      </c>
      <c r="B2" s="130"/>
      <c r="C2" s="130"/>
      <c r="D2" s="130"/>
      <c r="E2" s="130"/>
      <c r="F2" s="130"/>
      <c r="G2" s="130"/>
      <c r="H2" s="130"/>
      <c r="I2" s="130"/>
    </row>
    <row r="3" spans="1:15" s="25" customFormat="1" ht="39.75" customHeight="1" x14ac:dyDescent="0.25">
      <c r="A3" s="131" t="s">
        <v>38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s="25" customFormat="1" ht="22.5" customHeight="1" x14ac:dyDescent="0.25">
      <c r="A4" s="132" t="s">
        <v>68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s="25" customFormat="1" ht="5.25" customHeight="1" thickBot="1" x14ac:dyDescent="0.3">
      <c r="A5" s="133"/>
      <c r="B5" s="133"/>
      <c r="C5" s="133"/>
      <c r="D5" s="133"/>
      <c r="E5" s="82"/>
      <c r="F5" s="82"/>
      <c r="G5" s="82"/>
      <c r="H5" s="95"/>
      <c r="I5" s="82"/>
      <c r="J5" s="82"/>
      <c r="K5" s="82"/>
      <c r="L5" s="82"/>
      <c r="M5" s="82"/>
      <c r="N5" s="82"/>
      <c r="O5" s="82"/>
    </row>
    <row r="6" spans="1:15" s="1" customFormat="1" ht="100.5" customHeight="1" x14ac:dyDescent="0.25">
      <c r="A6" s="35" t="s">
        <v>25</v>
      </c>
      <c r="B6" s="36" t="s">
        <v>26</v>
      </c>
      <c r="C6" s="37" t="s">
        <v>22</v>
      </c>
      <c r="D6" s="38" t="s">
        <v>27</v>
      </c>
      <c r="E6" s="39" t="s">
        <v>39</v>
      </c>
      <c r="F6" s="40" t="s">
        <v>56</v>
      </c>
      <c r="G6" s="41" t="s">
        <v>28</v>
      </c>
      <c r="H6" s="107" t="s">
        <v>55</v>
      </c>
      <c r="I6" s="42" t="s">
        <v>16</v>
      </c>
      <c r="J6" s="43" t="s">
        <v>29</v>
      </c>
      <c r="K6" s="44" t="s">
        <v>30</v>
      </c>
      <c r="L6" s="45" t="s">
        <v>17</v>
      </c>
      <c r="M6" s="46" t="s">
        <v>31</v>
      </c>
      <c r="N6" s="47" t="s">
        <v>32</v>
      </c>
      <c r="O6" s="48" t="s">
        <v>33</v>
      </c>
    </row>
    <row r="7" spans="1:15" s="2" customFormat="1" x14ac:dyDescent="0.25">
      <c r="A7" s="49" t="s">
        <v>0</v>
      </c>
      <c r="B7" s="50" t="s">
        <v>8</v>
      </c>
      <c r="C7" s="50" t="s">
        <v>9</v>
      </c>
      <c r="D7" s="50" t="s">
        <v>10</v>
      </c>
      <c r="E7" s="50" t="s">
        <v>11</v>
      </c>
      <c r="F7" s="74" t="s">
        <v>12</v>
      </c>
      <c r="G7" s="75" t="s">
        <v>13</v>
      </c>
      <c r="H7" s="75" t="s">
        <v>14</v>
      </c>
      <c r="I7" s="51" t="s">
        <v>15</v>
      </c>
      <c r="J7" s="52" t="s">
        <v>18</v>
      </c>
      <c r="K7" s="53" t="s">
        <v>19</v>
      </c>
      <c r="L7" s="54" t="s">
        <v>20</v>
      </c>
      <c r="M7" s="52" t="s">
        <v>21</v>
      </c>
      <c r="N7" s="55" t="s">
        <v>34</v>
      </c>
      <c r="O7" s="56" t="s">
        <v>35</v>
      </c>
    </row>
    <row r="8" spans="1:15" s="9" customFormat="1" ht="27.95" customHeight="1" x14ac:dyDescent="0.25">
      <c r="A8" s="134" t="s">
        <v>41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6"/>
    </row>
    <row r="9" spans="1:15" s="9" customFormat="1" ht="27" customHeight="1" x14ac:dyDescent="0.25">
      <c r="A9" s="10" t="s">
        <v>0</v>
      </c>
      <c r="B9" s="110" t="s">
        <v>57</v>
      </c>
      <c r="C9" s="72" t="s">
        <v>40</v>
      </c>
      <c r="D9" s="87" t="s">
        <v>43</v>
      </c>
      <c r="E9" s="3">
        <v>45</v>
      </c>
      <c r="F9" s="30"/>
      <c r="G9" s="63"/>
      <c r="H9" s="63"/>
      <c r="I9" s="11"/>
      <c r="J9" s="4"/>
      <c r="K9" s="5"/>
      <c r="L9" s="6"/>
      <c r="M9" s="7">
        <f t="shared" ref="M9:M14" si="0">K9+(K9*L9)</f>
        <v>0</v>
      </c>
      <c r="N9" s="8">
        <f t="shared" ref="N9:N14" si="1">K9*E9</f>
        <v>0</v>
      </c>
      <c r="O9" s="12">
        <f t="shared" ref="O9:O14" si="2">N9+(N9*L9)</f>
        <v>0</v>
      </c>
    </row>
    <row r="10" spans="1:15" s="9" customFormat="1" ht="27.95" customHeight="1" x14ac:dyDescent="0.25">
      <c r="A10" s="10">
        <v>2</v>
      </c>
      <c r="B10" s="110" t="s">
        <v>58</v>
      </c>
      <c r="C10" s="72" t="s">
        <v>40</v>
      </c>
      <c r="D10" s="87" t="s">
        <v>44</v>
      </c>
      <c r="E10" s="3">
        <v>13</v>
      </c>
      <c r="F10" s="30"/>
      <c r="G10" s="63"/>
      <c r="H10" s="63"/>
      <c r="I10" s="11"/>
      <c r="J10" s="4"/>
      <c r="K10" s="5"/>
      <c r="L10" s="6"/>
      <c r="M10" s="7">
        <f t="shared" si="0"/>
        <v>0</v>
      </c>
      <c r="N10" s="8">
        <f t="shared" si="1"/>
        <v>0</v>
      </c>
      <c r="O10" s="12">
        <f t="shared" si="2"/>
        <v>0</v>
      </c>
    </row>
    <row r="11" spans="1:15" ht="27.95" customHeight="1" x14ac:dyDescent="0.2">
      <c r="A11" s="10">
        <v>3</v>
      </c>
      <c r="B11" s="110" t="s">
        <v>59</v>
      </c>
      <c r="C11" s="72" t="s">
        <v>40</v>
      </c>
      <c r="D11" s="88" t="s">
        <v>44</v>
      </c>
      <c r="E11" s="3">
        <v>10</v>
      </c>
      <c r="F11" s="30"/>
      <c r="G11" s="63"/>
      <c r="H11" s="63"/>
      <c r="I11" s="11"/>
      <c r="J11" s="4"/>
      <c r="K11" s="5"/>
      <c r="L11" s="6"/>
      <c r="M11" s="7">
        <f t="shared" si="0"/>
        <v>0</v>
      </c>
      <c r="N11" s="8">
        <f t="shared" si="1"/>
        <v>0</v>
      </c>
      <c r="O11" s="12">
        <f t="shared" si="2"/>
        <v>0</v>
      </c>
    </row>
    <row r="12" spans="1:15" ht="27.95" customHeight="1" x14ac:dyDescent="0.2">
      <c r="A12" s="10">
        <v>4</v>
      </c>
      <c r="B12" s="110" t="s">
        <v>60</v>
      </c>
      <c r="C12" s="72" t="s">
        <v>40</v>
      </c>
      <c r="D12" s="88" t="s">
        <v>44</v>
      </c>
      <c r="E12" s="3">
        <v>5</v>
      </c>
      <c r="F12" s="30"/>
      <c r="G12" s="63"/>
      <c r="H12" s="63"/>
      <c r="I12" s="11"/>
      <c r="J12" s="4"/>
      <c r="K12" s="5"/>
      <c r="L12" s="6"/>
      <c r="M12" s="7">
        <f t="shared" si="0"/>
        <v>0</v>
      </c>
      <c r="N12" s="8">
        <f t="shared" si="1"/>
        <v>0</v>
      </c>
      <c r="O12" s="12">
        <f t="shared" si="2"/>
        <v>0</v>
      </c>
    </row>
    <row r="13" spans="1:15" ht="27.95" customHeight="1" x14ac:dyDescent="0.2">
      <c r="A13" s="10">
        <v>5</v>
      </c>
      <c r="B13" s="110" t="s">
        <v>61</v>
      </c>
      <c r="C13" s="72" t="s">
        <v>40</v>
      </c>
      <c r="D13" s="88" t="s">
        <v>62</v>
      </c>
      <c r="E13" s="3">
        <v>10</v>
      </c>
      <c r="F13" s="30"/>
      <c r="G13" s="63"/>
      <c r="H13" s="63"/>
      <c r="I13" s="11"/>
      <c r="J13" s="4"/>
      <c r="K13" s="5"/>
      <c r="L13" s="6"/>
      <c r="M13" s="7">
        <f t="shared" si="0"/>
        <v>0</v>
      </c>
      <c r="N13" s="8">
        <f t="shared" si="1"/>
        <v>0</v>
      </c>
      <c r="O13" s="12">
        <f t="shared" si="2"/>
        <v>0</v>
      </c>
    </row>
    <row r="14" spans="1:15" ht="27.95" customHeight="1" x14ac:dyDescent="0.2">
      <c r="A14" s="10">
        <v>6</v>
      </c>
      <c r="B14" s="110" t="s">
        <v>63</v>
      </c>
      <c r="C14" s="72" t="s">
        <v>40</v>
      </c>
      <c r="D14" s="88" t="s">
        <v>62</v>
      </c>
      <c r="E14" s="3">
        <v>17</v>
      </c>
      <c r="F14" s="30"/>
      <c r="G14" s="63"/>
      <c r="H14" s="63"/>
      <c r="I14" s="11"/>
      <c r="J14" s="4"/>
      <c r="K14" s="5"/>
      <c r="L14" s="6"/>
      <c r="M14" s="7">
        <f t="shared" si="0"/>
        <v>0</v>
      </c>
      <c r="N14" s="8">
        <f t="shared" si="1"/>
        <v>0</v>
      </c>
      <c r="O14" s="12">
        <f t="shared" si="2"/>
        <v>0</v>
      </c>
    </row>
    <row r="15" spans="1:15" ht="27.95" customHeight="1" x14ac:dyDescent="0.2">
      <c r="A15" s="137" t="s">
        <v>42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31"/>
      <c r="O15" s="32"/>
    </row>
    <row r="16" spans="1:15" ht="30" customHeight="1" x14ac:dyDescent="0.2">
      <c r="A16" s="10">
        <v>7</v>
      </c>
      <c r="B16" s="76" t="s">
        <v>57</v>
      </c>
      <c r="C16" s="72" t="s">
        <v>40</v>
      </c>
      <c r="D16" s="87" t="s">
        <v>43</v>
      </c>
      <c r="E16" s="3">
        <v>170</v>
      </c>
      <c r="F16" s="30"/>
      <c r="G16" s="63"/>
      <c r="H16" s="63"/>
      <c r="I16" s="11"/>
      <c r="J16" s="4"/>
      <c r="K16" s="5"/>
      <c r="L16" s="6"/>
      <c r="M16" s="7">
        <f t="shared" ref="M16:M22" si="3">K16+(K16*L16)</f>
        <v>0</v>
      </c>
      <c r="N16" s="8">
        <f t="shared" ref="N16:N22" si="4">K16*E16</f>
        <v>0</v>
      </c>
      <c r="O16" s="12">
        <f t="shared" ref="O16:O22" si="5">N16+(N16*L16)</f>
        <v>0</v>
      </c>
    </row>
    <row r="17" spans="1:18" ht="30" customHeight="1" x14ac:dyDescent="0.2">
      <c r="A17" s="10">
        <v>8</v>
      </c>
      <c r="B17" s="111" t="s">
        <v>59</v>
      </c>
      <c r="C17" s="72" t="s">
        <v>40</v>
      </c>
      <c r="D17" s="88" t="s">
        <v>44</v>
      </c>
      <c r="E17" s="3">
        <v>35</v>
      </c>
      <c r="F17" s="30"/>
      <c r="G17" s="63"/>
      <c r="H17" s="63"/>
      <c r="I17" s="11"/>
      <c r="J17" s="4"/>
      <c r="K17" s="5"/>
      <c r="L17" s="6"/>
      <c r="M17" s="7">
        <f t="shared" si="3"/>
        <v>0</v>
      </c>
      <c r="N17" s="8">
        <f t="shared" si="4"/>
        <v>0</v>
      </c>
      <c r="O17" s="12">
        <f t="shared" si="5"/>
        <v>0</v>
      </c>
    </row>
    <row r="18" spans="1:18" ht="30" customHeight="1" x14ac:dyDescent="0.2">
      <c r="A18" s="10">
        <v>9</v>
      </c>
      <c r="B18" s="108" t="s">
        <v>60</v>
      </c>
      <c r="C18" s="72" t="s">
        <v>40</v>
      </c>
      <c r="D18" s="88" t="s">
        <v>44</v>
      </c>
      <c r="E18" s="3">
        <v>16</v>
      </c>
      <c r="F18" s="30"/>
      <c r="G18" s="63"/>
      <c r="H18" s="63"/>
      <c r="I18" s="11"/>
      <c r="J18" s="4"/>
      <c r="K18" s="5"/>
      <c r="L18" s="6"/>
      <c r="M18" s="7">
        <f t="shared" si="3"/>
        <v>0</v>
      </c>
      <c r="N18" s="8">
        <f t="shared" si="4"/>
        <v>0</v>
      </c>
      <c r="O18" s="12">
        <f t="shared" si="5"/>
        <v>0</v>
      </c>
    </row>
    <row r="19" spans="1:18" ht="30" customHeight="1" x14ac:dyDescent="0.2">
      <c r="A19" s="10">
        <v>10</v>
      </c>
      <c r="B19" s="108" t="s">
        <v>61</v>
      </c>
      <c r="C19" s="72" t="s">
        <v>40</v>
      </c>
      <c r="D19" s="88" t="s">
        <v>62</v>
      </c>
      <c r="E19" s="3">
        <v>40</v>
      </c>
      <c r="F19" s="30"/>
      <c r="G19" s="63"/>
      <c r="H19" s="63"/>
      <c r="I19" s="11"/>
      <c r="J19" s="4"/>
      <c r="K19" s="5"/>
      <c r="L19" s="6"/>
      <c r="M19" s="7">
        <f t="shared" si="3"/>
        <v>0</v>
      </c>
      <c r="N19" s="8">
        <f t="shared" si="4"/>
        <v>0</v>
      </c>
      <c r="O19" s="12">
        <f t="shared" si="5"/>
        <v>0</v>
      </c>
    </row>
    <row r="20" spans="1:18" ht="30" customHeight="1" x14ac:dyDescent="0.2">
      <c r="A20" s="10">
        <v>11</v>
      </c>
      <c r="B20" s="108" t="s">
        <v>64</v>
      </c>
      <c r="C20" s="72" t="s">
        <v>40</v>
      </c>
      <c r="D20" s="88" t="s">
        <v>65</v>
      </c>
      <c r="E20" s="3">
        <v>56</v>
      </c>
      <c r="F20" s="30"/>
      <c r="G20" s="63"/>
      <c r="H20" s="63"/>
      <c r="I20" s="11"/>
      <c r="J20" s="4"/>
      <c r="K20" s="5"/>
      <c r="L20" s="6"/>
      <c r="M20" s="7">
        <f t="shared" si="3"/>
        <v>0</v>
      </c>
      <c r="N20" s="8">
        <f t="shared" si="4"/>
        <v>0</v>
      </c>
      <c r="O20" s="12">
        <f t="shared" si="5"/>
        <v>0</v>
      </c>
    </row>
    <row r="21" spans="1:18" ht="30" customHeight="1" x14ac:dyDescent="0.2">
      <c r="A21" s="10">
        <v>12</v>
      </c>
      <c r="B21" s="108" t="s">
        <v>66</v>
      </c>
      <c r="C21" s="72" t="s">
        <v>40</v>
      </c>
      <c r="D21" s="88" t="s">
        <v>65</v>
      </c>
      <c r="E21" s="3">
        <v>56</v>
      </c>
      <c r="F21" s="30"/>
      <c r="G21" s="63"/>
      <c r="H21" s="63"/>
      <c r="I21" s="11"/>
      <c r="J21" s="4"/>
      <c r="K21" s="5"/>
      <c r="L21" s="6"/>
      <c r="M21" s="7">
        <f t="shared" si="3"/>
        <v>0</v>
      </c>
      <c r="N21" s="8">
        <f t="shared" si="4"/>
        <v>0</v>
      </c>
      <c r="O21" s="12">
        <f t="shared" si="5"/>
        <v>0</v>
      </c>
    </row>
    <row r="22" spans="1:18" ht="30" customHeight="1" thickBot="1" x14ac:dyDescent="0.25">
      <c r="A22" s="14">
        <v>13</v>
      </c>
      <c r="B22" s="112" t="s">
        <v>67</v>
      </c>
      <c r="C22" s="109" t="s">
        <v>40</v>
      </c>
      <c r="D22" s="109" t="s">
        <v>45</v>
      </c>
      <c r="E22" s="83">
        <v>7</v>
      </c>
      <c r="F22" s="113"/>
      <c r="G22" s="66"/>
      <c r="H22" s="66"/>
      <c r="I22" s="15"/>
      <c r="J22" s="67"/>
      <c r="K22" s="68"/>
      <c r="L22" s="69"/>
      <c r="M22" s="70">
        <f t="shared" si="3"/>
        <v>0</v>
      </c>
      <c r="N22" s="71">
        <f t="shared" si="4"/>
        <v>0</v>
      </c>
      <c r="O22" s="90">
        <f t="shared" si="5"/>
        <v>0</v>
      </c>
    </row>
    <row r="23" spans="1:18" ht="28.5" customHeight="1" thickBot="1" x14ac:dyDescent="0.25">
      <c r="A23" s="139" t="s">
        <v>36</v>
      </c>
      <c r="B23" s="139"/>
      <c r="C23" s="16"/>
      <c r="D23" s="16"/>
      <c r="E23" s="114">
        <f>SUM(E8:E22)</f>
        <v>480</v>
      </c>
      <c r="F23" s="17"/>
      <c r="G23" s="16"/>
      <c r="H23" s="16"/>
      <c r="I23" s="16"/>
      <c r="J23" s="16"/>
      <c r="K23" s="140"/>
      <c r="L23" s="140"/>
      <c r="M23" s="140"/>
      <c r="N23" s="18">
        <f>SUM(N9:N22)</f>
        <v>0</v>
      </c>
      <c r="O23" s="89">
        <f>SUM(O9:O22)</f>
        <v>0</v>
      </c>
    </row>
    <row r="24" spans="1:18" x14ac:dyDescent="0.2">
      <c r="B24" s="20"/>
      <c r="C24" s="21"/>
      <c r="D24" s="21"/>
    </row>
    <row r="25" spans="1:18" s="58" customFormat="1" x14ac:dyDescent="0.2">
      <c r="A25" s="81"/>
      <c r="B25" s="81"/>
      <c r="C25" s="81"/>
      <c r="D25" s="81"/>
      <c r="E25" s="81"/>
      <c r="F25" s="57"/>
      <c r="G25" s="57"/>
      <c r="H25" s="57"/>
      <c r="I25" s="57"/>
      <c r="O25" s="78"/>
    </row>
    <row r="26" spans="1:18" s="59" customFormat="1" ht="20.100000000000001" customHeight="1" x14ac:dyDescent="0.25">
      <c r="A26" s="141" t="s">
        <v>37</v>
      </c>
      <c r="B26" s="141"/>
      <c r="C26" s="141"/>
      <c r="D26" s="141"/>
      <c r="E26" s="57"/>
      <c r="F26" s="57"/>
      <c r="G26" s="57"/>
      <c r="H26" s="57"/>
      <c r="I26" s="57"/>
      <c r="O26" s="79"/>
    </row>
    <row r="27" spans="1:18" s="59" customFormat="1" ht="20.100000000000001" customHeight="1" x14ac:dyDescent="0.25">
      <c r="A27" s="86"/>
      <c r="B27" s="86"/>
      <c r="C27" s="86"/>
      <c r="D27" s="86"/>
      <c r="E27" s="57"/>
      <c r="F27" s="57"/>
      <c r="G27" s="57"/>
      <c r="H27" s="57"/>
      <c r="I27" s="57"/>
    </row>
    <row r="28" spans="1:18" s="25" customFormat="1" ht="18.75" customHeight="1" x14ac:dyDescent="0.25">
      <c r="A28" s="120" t="s">
        <v>3</v>
      </c>
      <c r="B28" s="120"/>
      <c r="C28" s="128"/>
      <c r="D28" s="128"/>
      <c r="H28" s="98"/>
    </row>
    <row r="29" spans="1:18" s="25" customFormat="1" ht="20.100000000000001" customHeight="1" x14ac:dyDescent="0.25">
      <c r="A29" s="120" t="s">
        <v>4</v>
      </c>
      <c r="B29" s="120"/>
      <c r="C29" s="142"/>
      <c r="D29" s="142"/>
      <c r="H29" s="98"/>
      <c r="O29" s="80"/>
      <c r="P29" s="80"/>
      <c r="Q29" s="80"/>
    </row>
    <row r="30" spans="1:18" s="25" customFormat="1" ht="20.100000000000001" customHeight="1" x14ac:dyDescent="0.25">
      <c r="A30" s="120" t="s">
        <v>5</v>
      </c>
      <c r="B30" s="120"/>
      <c r="C30" s="142"/>
      <c r="D30" s="142"/>
      <c r="H30" s="98"/>
      <c r="O30" s="80"/>
      <c r="P30" s="80"/>
      <c r="Q30" s="80"/>
      <c r="R30" s="80"/>
    </row>
    <row r="31" spans="1:18" s="26" customFormat="1" x14ac:dyDescent="0.2">
      <c r="C31" s="143"/>
      <c r="D31" s="143"/>
      <c r="E31" s="27"/>
      <c r="F31" s="27"/>
      <c r="N31" s="84"/>
      <c r="O31" s="84"/>
      <c r="P31" s="84"/>
      <c r="Q31" s="84"/>
    </row>
    <row r="32" spans="1:18" s="25" customFormat="1" ht="20.100000000000001" customHeight="1" x14ac:dyDescent="0.25">
      <c r="A32" s="120" t="s">
        <v>46</v>
      </c>
      <c r="B32" s="120"/>
      <c r="C32" s="128"/>
      <c r="D32" s="128"/>
      <c r="H32" s="98"/>
      <c r="O32" s="80"/>
      <c r="P32" s="80"/>
      <c r="Q32" s="80"/>
    </row>
    <row r="33" spans="1:18" s="25" customFormat="1" ht="20.100000000000001" customHeight="1" x14ac:dyDescent="0.25">
      <c r="A33" s="120" t="s">
        <v>47</v>
      </c>
      <c r="B33" s="120"/>
      <c r="C33" s="142"/>
      <c r="D33" s="142"/>
      <c r="H33" s="98"/>
      <c r="O33" s="80"/>
      <c r="P33" s="80"/>
      <c r="Q33" s="80"/>
    </row>
    <row r="34" spans="1:18" s="25" customFormat="1" ht="20.100000000000001" customHeight="1" x14ac:dyDescent="0.25">
      <c r="A34" s="120" t="s">
        <v>48</v>
      </c>
      <c r="B34" s="120"/>
      <c r="C34" s="142"/>
      <c r="D34" s="142"/>
      <c r="H34" s="98"/>
      <c r="O34" s="80"/>
      <c r="P34" s="80"/>
      <c r="Q34" s="80"/>
      <c r="R34" s="80"/>
    </row>
    <row r="35" spans="1:18" s="26" customFormat="1" x14ac:dyDescent="0.2">
      <c r="D35" s="27"/>
      <c r="E35" s="27"/>
      <c r="F35" s="27"/>
      <c r="N35" s="84"/>
      <c r="O35" s="84"/>
      <c r="P35" s="84"/>
      <c r="Q35" s="84"/>
    </row>
    <row r="36" spans="1:18" s="26" customFormat="1" x14ac:dyDescent="0.2">
      <c r="D36" s="27"/>
      <c r="E36" s="27"/>
      <c r="F36" s="27"/>
      <c r="N36" s="84"/>
      <c r="O36" s="84"/>
      <c r="P36" s="84"/>
      <c r="Q36" s="84"/>
    </row>
    <row r="37" spans="1:18" s="26" customFormat="1" ht="15" customHeight="1" x14ac:dyDescent="0.2">
      <c r="A37" s="26" t="s">
        <v>2</v>
      </c>
      <c r="B37" s="28"/>
      <c r="C37" s="27"/>
      <c r="D37" s="27"/>
      <c r="O37" s="84"/>
      <c r="P37" s="84"/>
      <c r="Q37" s="84"/>
    </row>
    <row r="38" spans="1:18" s="26" customFormat="1" ht="15" customHeight="1" x14ac:dyDescent="0.2">
      <c r="A38" s="26" t="s">
        <v>1</v>
      </c>
      <c r="B38" s="29"/>
      <c r="C38" s="27"/>
      <c r="D38" s="27"/>
      <c r="F38" s="91" t="s">
        <v>49</v>
      </c>
      <c r="G38" s="121"/>
      <c r="H38" s="121"/>
      <c r="I38" s="121"/>
      <c r="O38" s="84"/>
      <c r="P38" s="84"/>
      <c r="Q38" s="84"/>
    </row>
    <row r="39" spans="1:18" s="26" customFormat="1" ht="16.5" customHeight="1" x14ac:dyDescent="0.2">
      <c r="D39" s="122"/>
      <c r="E39" s="122"/>
      <c r="F39" s="13"/>
      <c r="G39" s="123"/>
      <c r="H39" s="123"/>
      <c r="I39" s="123"/>
      <c r="O39" s="84"/>
      <c r="P39" s="84"/>
      <c r="Q39" s="84"/>
    </row>
    <row r="40" spans="1:18" s="26" customFormat="1" ht="20.100000000000001" customHeight="1" x14ac:dyDescent="0.2">
      <c r="D40" s="124"/>
      <c r="E40" s="124"/>
      <c r="F40" s="92" t="s">
        <v>50</v>
      </c>
      <c r="G40" s="125"/>
      <c r="H40" s="126"/>
      <c r="I40" s="127"/>
      <c r="O40" s="84"/>
      <c r="P40" s="84"/>
      <c r="Q40" s="84"/>
    </row>
    <row r="41" spans="1:18" s="61" customFormat="1" ht="20.100000000000001" customHeight="1" x14ac:dyDescent="0.2">
      <c r="A41" s="115"/>
      <c r="B41" s="115"/>
      <c r="C41" s="85"/>
      <c r="D41" s="60"/>
      <c r="E41" s="27"/>
      <c r="F41" s="92" t="s">
        <v>51</v>
      </c>
      <c r="G41" s="116"/>
      <c r="H41" s="117"/>
      <c r="I41" s="118"/>
    </row>
    <row r="42" spans="1:18" s="26" customFormat="1" x14ac:dyDescent="0.2">
      <c r="E42" s="27"/>
      <c r="F42" s="93" t="s">
        <v>52</v>
      </c>
      <c r="G42" s="27"/>
      <c r="H42" s="99"/>
    </row>
    <row r="44" spans="1:18" x14ac:dyDescent="0.2">
      <c r="A44" s="115" t="s">
        <v>6</v>
      </c>
      <c r="B44" s="115"/>
      <c r="C44" s="85"/>
    </row>
    <row r="45" spans="1:18" x14ac:dyDescent="0.2">
      <c r="A45" s="62"/>
      <c r="B45" s="119" t="s">
        <v>7</v>
      </c>
      <c r="C45" s="120"/>
    </row>
  </sheetData>
  <mergeCells count="32"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C30:D30"/>
    <mergeCell ref="C31:D31"/>
    <mergeCell ref="A28:B28"/>
    <mergeCell ref="C28:D28"/>
    <mergeCell ref="A1:B1"/>
    <mergeCell ref="A2:I2"/>
    <mergeCell ref="A3:O3"/>
    <mergeCell ref="A4:O4"/>
    <mergeCell ref="A5:D5"/>
    <mergeCell ref="A8:O8"/>
    <mergeCell ref="A15:M15"/>
    <mergeCell ref="A23:B23"/>
    <mergeCell ref="K23:M23"/>
    <mergeCell ref="A26:D26"/>
    <mergeCell ref="A41:B41"/>
    <mergeCell ref="G41:I41"/>
    <mergeCell ref="A44:B44"/>
    <mergeCell ref="B45:C45"/>
    <mergeCell ref="G38:I38"/>
    <mergeCell ref="D39:E39"/>
    <mergeCell ref="G39:I39"/>
    <mergeCell ref="D40:E40"/>
    <mergeCell ref="G40:I40"/>
  </mergeCells>
  <conditionalFormatting sqref="C32:D32">
    <cfRule type="containsBlanks" dxfId="13" priority="3">
      <formula>LEN(TRIM(C32))=0</formula>
    </cfRule>
  </conditionalFormatting>
  <conditionalFormatting sqref="C28:D28">
    <cfRule type="containsBlanks" dxfId="12" priority="5">
      <formula>LEN(TRIM(C28))=0</formula>
    </cfRule>
  </conditionalFormatting>
  <conditionalFormatting sqref="B37:B38">
    <cfRule type="containsBlanks" dxfId="11" priority="7">
      <formula>LEN(TRIM(B37))=0</formula>
    </cfRule>
  </conditionalFormatting>
  <conditionalFormatting sqref="C29:D30">
    <cfRule type="containsBlanks" dxfId="10" priority="6">
      <formula>LEN(TRIM(C29))=0</formula>
    </cfRule>
  </conditionalFormatting>
  <conditionalFormatting sqref="C33:D34">
    <cfRule type="containsBlanks" dxfId="9" priority="4">
      <formula>LEN(TRIM(C33))=0</formula>
    </cfRule>
  </conditionalFormatting>
  <conditionalFormatting sqref="G41:I41">
    <cfRule type="containsBlanks" dxfId="8" priority="1">
      <formula>LEN(TRIM(G41))=0</formula>
    </cfRule>
  </conditionalFormatting>
  <conditionalFormatting sqref="G40:I40">
    <cfRule type="containsBlanks" dxfId="7" priority="2">
      <formula>LEN(TRIM(G40))=0</formula>
    </cfRule>
  </conditionalFormatting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Header>&amp;L&amp;"-,Tučné"Príloha č. 1
&amp;"-,Normálne"Kalkulácia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S30"/>
  <sheetViews>
    <sheetView tabSelected="1" zoomScale="80" zoomScaleNormal="80" workbookViewId="0">
      <selection activeCell="M30" sqref="L30:M30"/>
    </sheetView>
  </sheetViews>
  <sheetFormatPr defaultColWidth="9.140625" defaultRowHeight="12.75" x14ac:dyDescent="0.2"/>
  <cols>
    <col min="1" max="1" width="6.7109375" style="19" customWidth="1"/>
    <col min="2" max="2" width="65.42578125" style="13" customWidth="1"/>
    <col min="3" max="3" width="9.42578125" style="19" customWidth="1"/>
    <col min="4" max="4" width="12.5703125" style="19" customWidth="1"/>
    <col min="5" max="5" width="14" style="19" customWidth="1"/>
    <col min="6" max="6" width="26.140625" style="13" customWidth="1"/>
    <col min="7" max="7" width="14.5703125" style="19" customWidth="1"/>
    <col min="8" max="8" width="13.7109375" style="19" customWidth="1"/>
    <col min="9" max="9" width="12.140625" style="19" customWidth="1"/>
    <col min="10" max="10" width="13" style="22" customWidth="1"/>
    <col min="11" max="11" width="13.7109375" style="23" customWidth="1"/>
    <col min="12" max="12" width="10.7109375" style="24" customWidth="1"/>
    <col min="13" max="13" width="13.7109375" style="24" customWidth="1"/>
    <col min="14" max="14" width="15" style="13" customWidth="1"/>
    <col min="15" max="15" width="15.28515625" style="13" customWidth="1"/>
    <col min="16" max="16384" width="9.140625" style="13"/>
  </cols>
  <sheetData>
    <row r="1" spans="1:19" s="33" customFormat="1" x14ac:dyDescent="0.2">
      <c r="A1" s="129" t="s">
        <v>23</v>
      </c>
      <c r="B1" s="129"/>
      <c r="F1" s="34"/>
    </row>
    <row r="2" spans="1:19" s="33" customFormat="1" x14ac:dyDescent="0.2">
      <c r="A2" s="130" t="s">
        <v>24</v>
      </c>
      <c r="B2" s="130"/>
      <c r="C2" s="130"/>
      <c r="D2" s="130"/>
      <c r="E2" s="130"/>
      <c r="F2" s="130"/>
      <c r="G2" s="130"/>
      <c r="H2" s="130"/>
      <c r="I2" s="130"/>
    </row>
    <row r="3" spans="1:19" s="98" customFormat="1" ht="39.75" customHeight="1" x14ac:dyDescent="0.25">
      <c r="A3" s="131" t="s">
        <v>38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9" s="98" customFormat="1" ht="22.5" customHeight="1" x14ac:dyDescent="0.25">
      <c r="A4" s="132" t="s">
        <v>69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9" s="98" customFormat="1" ht="5.25" customHeight="1" thickBot="1" x14ac:dyDescent="0.3">
      <c r="A5" s="133"/>
      <c r="B5" s="133"/>
      <c r="C5" s="133"/>
      <c r="D5" s="133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9" s="1" customFormat="1" ht="100.5" customHeight="1" x14ac:dyDescent="0.25">
      <c r="A6" s="35" t="s">
        <v>25</v>
      </c>
      <c r="B6" s="36" t="s">
        <v>26</v>
      </c>
      <c r="C6" s="37" t="s">
        <v>22</v>
      </c>
      <c r="D6" s="38" t="s">
        <v>27</v>
      </c>
      <c r="E6" s="39" t="s">
        <v>39</v>
      </c>
      <c r="F6" s="40" t="s">
        <v>56</v>
      </c>
      <c r="G6" s="41" t="s">
        <v>28</v>
      </c>
      <c r="H6" s="107" t="s">
        <v>55</v>
      </c>
      <c r="I6" s="42" t="s">
        <v>16</v>
      </c>
      <c r="J6" s="43" t="s">
        <v>29</v>
      </c>
      <c r="K6" s="44" t="s">
        <v>30</v>
      </c>
      <c r="L6" s="45" t="s">
        <v>17</v>
      </c>
      <c r="M6" s="46" t="s">
        <v>31</v>
      </c>
      <c r="N6" s="47" t="s">
        <v>32</v>
      </c>
      <c r="O6" s="48" t="s">
        <v>33</v>
      </c>
    </row>
    <row r="7" spans="1:19" s="2" customFormat="1" x14ac:dyDescent="0.25">
      <c r="A7" s="49" t="s">
        <v>0</v>
      </c>
      <c r="B7" s="50" t="s">
        <v>8</v>
      </c>
      <c r="C7" s="50" t="s">
        <v>9</v>
      </c>
      <c r="D7" s="50" t="s">
        <v>10</v>
      </c>
      <c r="E7" s="50" t="s">
        <v>11</v>
      </c>
      <c r="F7" s="74" t="s">
        <v>12</v>
      </c>
      <c r="G7" s="75" t="s">
        <v>13</v>
      </c>
      <c r="H7" s="75" t="s">
        <v>14</v>
      </c>
      <c r="I7" s="51" t="s">
        <v>15</v>
      </c>
      <c r="J7" s="52" t="s">
        <v>18</v>
      </c>
      <c r="K7" s="53" t="s">
        <v>19</v>
      </c>
      <c r="L7" s="54" t="s">
        <v>20</v>
      </c>
      <c r="M7" s="52" t="s">
        <v>21</v>
      </c>
      <c r="N7" s="55" t="s">
        <v>34</v>
      </c>
      <c r="O7" s="56" t="s">
        <v>35</v>
      </c>
    </row>
    <row r="8" spans="1:19" s="9" customFormat="1" ht="33" customHeight="1" thickBot="1" x14ac:dyDescent="0.3">
      <c r="A8" s="77" t="s">
        <v>0</v>
      </c>
      <c r="B8" s="106" t="s">
        <v>53</v>
      </c>
      <c r="C8" s="73" t="s">
        <v>40</v>
      </c>
      <c r="D8" s="73" t="s">
        <v>54</v>
      </c>
      <c r="E8" s="64">
        <v>50</v>
      </c>
      <c r="F8" s="65"/>
      <c r="G8" s="102"/>
      <c r="H8" s="102"/>
      <c r="I8" s="103"/>
      <c r="J8" s="67"/>
      <c r="K8" s="68"/>
      <c r="L8" s="69"/>
      <c r="M8" s="70">
        <f>K8+(K8*L8)</f>
        <v>0</v>
      </c>
      <c r="N8" s="104">
        <f>K8*E8</f>
        <v>0</v>
      </c>
      <c r="O8" s="105">
        <f t="shared" ref="O8" si="0">N8+(N8*L8)</f>
        <v>0</v>
      </c>
    </row>
    <row r="9" spans="1:19" ht="28.5" customHeight="1" thickBot="1" x14ac:dyDescent="0.25">
      <c r="A9" s="139" t="s">
        <v>36</v>
      </c>
      <c r="B9" s="139"/>
      <c r="C9" s="16"/>
      <c r="D9" s="16"/>
      <c r="E9" s="114">
        <f>SUM(E8:E8)</f>
        <v>50</v>
      </c>
      <c r="F9" s="17"/>
      <c r="G9" s="16"/>
      <c r="H9" s="16"/>
      <c r="I9" s="16"/>
      <c r="J9" s="16"/>
      <c r="K9" s="140"/>
      <c r="L9" s="140"/>
      <c r="M9" s="140"/>
      <c r="N9" s="18">
        <f>SUM(N8:N8)</f>
        <v>0</v>
      </c>
      <c r="O9" s="101">
        <f>SUM(O8:O8)</f>
        <v>0</v>
      </c>
    </row>
    <row r="10" spans="1:19" s="58" customFormat="1" x14ac:dyDescent="0.2">
      <c r="A10" s="96"/>
      <c r="B10" s="96"/>
      <c r="C10" s="96"/>
      <c r="D10" s="96"/>
      <c r="E10" s="96"/>
      <c r="F10" s="57"/>
      <c r="G10" s="57"/>
      <c r="H10" s="57"/>
      <c r="I10" s="57"/>
    </row>
    <row r="11" spans="1:19" s="59" customFormat="1" ht="20.100000000000001" customHeight="1" x14ac:dyDescent="0.25">
      <c r="A11" s="141" t="s">
        <v>37</v>
      </c>
      <c r="B11" s="141"/>
      <c r="C11" s="141"/>
      <c r="D11" s="141"/>
      <c r="E11" s="57"/>
      <c r="F11" s="57"/>
      <c r="G11" s="57"/>
      <c r="H11" s="57"/>
      <c r="I11" s="57"/>
      <c r="O11" s="79"/>
    </row>
    <row r="12" spans="1:19" s="59" customFormat="1" ht="20.100000000000001" customHeight="1" x14ac:dyDescent="0.25">
      <c r="A12" s="97"/>
      <c r="B12" s="97"/>
      <c r="C12" s="97"/>
      <c r="D12" s="97"/>
      <c r="E12" s="57"/>
      <c r="F12" s="57"/>
      <c r="G12" s="57"/>
      <c r="H12" s="57"/>
      <c r="I12" s="57"/>
    </row>
    <row r="13" spans="1:19" s="98" customFormat="1" ht="18.75" customHeight="1" x14ac:dyDescent="0.25">
      <c r="A13" s="120" t="s">
        <v>3</v>
      </c>
      <c r="B13" s="120"/>
      <c r="C13" s="128"/>
      <c r="D13" s="128"/>
    </row>
    <row r="14" spans="1:19" s="98" customFormat="1" ht="20.100000000000001" customHeight="1" x14ac:dyDescent="0.25">
      <c r="A14" s="120" t="s">
        <v>4</v>
      </c>
      <c r="B14" s="120"/>
      <c r="C14" s="142"/>
      <c r="D14" s="142"/>
      <c r="N14" s="80"/>
      <c r="O14" s="80"/>
      <c r="P14" s="80"/>
      <c r="Q14" s="80"/>
      <c r="R14" s="80"/>
      <c r="S14" s="80"/>
    </row>
    <row r="15" spans="1:19" s="98" customFormat="1" ht="20.100000000000001" customHeight="1" x14ac:dyDescent="0.25">
      <c r="A15" s="120" t="s">
        <v>5</v>
      </c>
      <c r="B15" s="120"/>
      <c r="C15" s="142"/>
      <c r="D15" s="142"/>
      <c r="N15" s="80"/>
      <c r="O15" s="80"/>
      <c r="P15" s="80"/>
      <c r="Q15" s="80"/>
      <c r="R15" s="80"/>
      <c r="S15" s="80"/>
    </row>
    <row r="16" spans="1:19" s="26" customFormat="1" x14ac:dyDescent="0.2">
      <c r="C16" s="143"/>
      <c r="D16" s="143"/>
      <c r="E16" s="99"/>
      <c r="F16" s="99"/>
      <c r="N16" s="84"/>
      <c r="O16" s="84"/>
      <c r="P16" s="84"/>
      <c r="Q16" s="84"/>
      <c r="R16" s="84"/>
      <c r="S16" s="84"/>
    </row>
    <row r="17" spans="1:19" s="98" customFormat="1" ht="20.100000000000001" customHeight="1" x14ac:dyDescent="0.25">
      <c r="A17" s="120" t="s">
        <v>46</v>
      </c>
      <c r="B17" s="120"/>
      <c r="C17" s="128"/>
      <c r="D17" s="128"/>
      <c r="N17" s="80"/>
      <c r="O17" s="80"/>
      <c r="P17" s="80"/>
      <c r="Q17" s="80"/>
      <c r="R17" s="80"/>
      <c r="S17" s="80"/>
    </row>
    <row r="18" spans="1:19" s="98" customFormat="1" ht="20.100000000000001" customHeight="1" x14ac:dyDescent="0.25">
      <c r="A18" s="120" t="s">
        <v>47</v>
      </c>
      <c r="B18" s="120"/>
      <c r="C18" s="142"/>
      <c r="D18" s="142"/>
      <c r="N18" s="80"/>
      <c r="O18" s="80"/>
      <c r="P18" s="80"/>
      <c r="Q18" s="80"/>
      <c r="R18" s="80"/>
      <c r="S18" s="80"/>
    </row>
    <row r="19" spans="1:19" s="98" customFormat="1" ht="20.100000000000001" customHeight="1" x14ac:dyDescent="0.25">
      <c r="A19" s="120" t="s">
        <v>48</v>
      </c>
      <c r="B19" s="120"/>
      <c r="C19" s="142"/>
      <c r="D19" s="142"/>
      <c r="N19" s="80"/>
      <c r="O19" s="80"/>
      <c r="P19" s="80"/>
      <c r="Q19" s="80"/>
      <c r="R19" s="80"/>
      <c r="S19" s="80"/>
    </row>
    <row r="20" spans="1:19" s="26" customFormat="1" x14ac:dyDescent="0.2">
      <c r="D20" s="99"/>
      <c r="E20" s="99"/>
      <c r="F20" s="99"/>
      <c r="N20" s="84"/>
      <c r="O20" s="84"/>
      <c r="P20" s="84"/>
      <c r="Q20" s="84"/>
      <c r="R20" s="84"/>
      <c r="S20" s="84"/>
    </row>
    <row r="21" spans="1:19" s="26" customFormat="1" x14ac:dyDescent="0.2">
      <c r="D21" s="99"/>
      <c r="E21" s="99"/>
      <c r="F21" s="99"/>
      <c r="N21" s="84"/>
      <c r="O21" s="84"/>
      <c r="P21" s="84"/>
      <c r="Q21" s="84"/>
      <c r="R21" s="84"/>
      <c r="S21" s="84"/>
    </row>
    <row r="22" spans="1:19" s="26" customFormat="1" ht="15" customHeight="1" x14ac:dyDescent="0.2">
      <c r="A22" s="26" t="s">
        <v>2</v>
      </c>
      <c r="B22" s="28"/>
      <c r="C22" s="99"/>
      <c r="D22" s="99"/>
      <c r="N22" s="84"/>
      <c r="O22" s="84"/>
      <c r="P22" s="84"/>
      <c r="Q22" s="84"/>
      <c r="R22" s="84"/>
      <c r="S22" s="84"/>
    </row>
    <row r="23" spans="1:19" s="26" customFormat="1" ht="15" customHeight="1" x14ac:dyDescent="0.2">
      <c r="A23" s="26" t="s">
        <v>1</v>
      </c>
      <c r="B23" s="29"/>
      <c r="C23" s="99"/>
      <c r="D23" s="99"/>
      <c r="F23" s="91" t="s">
        <v>49</v>
      </c>
      <c r="G23" s="121"/>
      <c r="H23" s="121"/>
      <c r="I23" s="121"/>
      <c r="N23" s="84"/>
      <c r="O23" s="84"/>
      <c r="P23" s="84"/>
      <c r="Q23" s="84"/>
      <c r="R23" s="84"/>
      <c r="S23" s="84"/>
    </row>
    <row r="24" spans="1:19" s="26" customFormat="1" ht="16.5" customHeight="1" x14ac:dyDescent="0.2">
      <c r="D24" s="122"/>
      <c r="E24" s="122"/>
      <c r="F24" s="13"/>
      <c r="G24" s="123"/>
      <c r="H24" s="123"/>
      <c r="I24" s="123"/>
      <c r="N24" s="84"/>
      <c r="O24" s="84"/>
      <c r="P24" s="84"/>
      <c r="Q24" s="84"/>
      <c r="R24" s="84"/>
      <c r="S24" s="84"/>
    </row>
    <row r="25" spans="1:19" s="26" customFormat="1" ht="20.100000000000001" customHeight="1" x14ac:dyDescent="0.2">
      <c r="D25" s="124"/>
      <c r="E25" s="124"/>
      <c r="F25" s="92" t="s">
        <v>50</v>
      </c>
      <c r="G25" s="125"/>
      <c r="H25" s="126"/>
      <c r="I25" s="127"/>
      <c r="N25" s="84"/>
      <c r="O25" s="84"/>
      <c r="P25" s="84"/>
      <c r="Q25" s="84"/>
      <c r="R25" s="84"/>
      <c r="S25" s="84"/>
    </row>
    <row r="26" spans="1:19" s="61" customFormat="1" ht="20.100000000000001" customHeight="1" x14ac:dyDescent="0.2">
      <c r="A26" s="115"/>
      <c r="B26" s="115"/>
      <c r="C26" s="94"/>
      <c r="D26" s="60"/>
      <c r="E26" s="99"/>
      <c r="F26" s="92" t="s">
        <v>51</v>
      </c>
      <c r="G26" s="116"/>
      <c r="H26" s="117"/>
      <c r="I26" s="118"/>
      <c r="N26" s="100"/>
      <c r="O26" s="100"/>
      <c r="P26" s="100"/>
      <c r="Q26" s="100"/>
      <c r="R26" s="100"/>
      <c r="S26" s="100"/>
    </row>
    <row r="27" spans="1:19" s="26" customFormat="1" x14ac:dyDescent="0.2">
      <c r="E27" s="99"/>
      <c r="F27" s="93" t="s">
        <v>52</v>
      </c>
      <c r="G27" s="99"/>
      <c r="H27" s="99"/>
    </row>
    <row r="29" spans="1:19" x14ac:dyDescent="0.2">
      <c r="A29" s="115" t="s">
        <v>6</v>
      </c>
      <c r="B29" s="115"/>
      <c r="C29" s="94"/>
    </row>
    <row r="30" spans="1:19" x14ac:dyDescent="0.2">
      <c r="A30" s="62"/>
      <c r="B30" s="119" t="s">
        <v>7</v>
      </c>
      <c r="C30" s="120"/>
    </row>
  </sheetData>
  <mergeCells count="30">
    <mergeCell ref="A9:B9"/>
    <mergeCell ref="K9:M9"/>
    <mergeCell ref="A1:B1"/>
    <mergeCell ref="A2:I2"/>
    <mergeCell ref="A3:O3"/>
    <mergeCell ref="A4:O4"/>
    <mergeCell ref="A5:D5"/>
    <mergeCell ref="A19:B19"/>
    <mergeCell ref="C19:D19"/>
    <mergeCell ref="A11:D11"/>
    <mergeCell ref="A13:B13"/>
    <mergeCell ref="C13:D13"/>
    <mergeCell ref="A14:B14"/>
    <mergeCell ref="C14:D14"/>
    <mergeCell ref="A15:B15"/>
    <mergeCell ref="C15:D15"/>
    <mergeCell ref="C16:D16"/>
    <mergeCell ref="A17:B17"/>
    <mergeCell ref="C17:D17"/>
    <mergeCell ref="A18:B18"/>
    <mergeCell ref="C18:D18"/>
    <mergeCell ref="A29:B29"/>
    <mergeCell ref="B30:C30"/>
    <mergeCell ref="G23:I23"/>
    <mergeCell ref="D24:E24"/>
    <mergeCell ref="G24:I24"/>
    <mergeCell ref="D25:E25"/>
    <mergeCell ref="G25:I25"/>
    <mergeCell ref="A26:B26"/>
    <mergeCell ref="G26:I26"/>
  </mergeCells>
  <conditionalFormatting sqref="C17:D17">
    <cfRule type="containsBlanks" dxfId="6" priority="3">
      <formula>LEN(TRIM(C17))=0</formula>
    </cfRule>
  </conditionalFormatting>
  <conditionalFormatting sqref="C13:D13">
    <cfRule type="containsBlanks" dxfId="5" priority="5">
      <formula>LEN(TRIM(C13))=0</formula>
    </cfRule>
  </conditionalFormatting>
  <conditionalFormatting sqref="B22:B23">
    <cfRule type="containsBlanks" dxfId="4" priority="7">
      <formula>LEN(TRIM(B22))=0</formula>
    </cfRule>
  </conditionalFormatting>
  <conditionalFormatting sqref="C14:D15">
    <cfRule type="containsBlanks" dxfId="3" priority="6">
      <formula>LEN(TRIM(C14))=0</formula>
    </cfRule>
  </conditionalFormatting>
  <conditionalFormatting sqref="C18:D19">
    <cfRule type="containsBlanks" dxfId="2" priority="4">
      <formula>LEN(TRIM(C18))=0</formula>
    </cfRule>
  </conditionalFormatting>
  <conditionalFormatting sqref="G26:I26">
    <cfRule type="containsBlanks" dxfId="1" priority="1">
      <formula>LEN(TRIM(G26))=0</formula>
    </cfRule>
  </conditionalFormatting>
  <conditionalFormatting sqref="G25:I25">
    <cfRule type="containsBlanks" dxfId="0" priority="2">
      <formula>LEN(TRIM(G25))=0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 xml:space="preserve">&amp;L&amp;"-,Tučné"Príloha č. 1&amp;"-,Normálne"
Kalkulácia ceny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časť č. 1</vt:lpstr>
      <vt:lpstr>časť č. 2</vt:lpstr>
      <vt:lpstr>'časť č. 1'!Oblasť_tlače</vt:lpstr>
      <vt:lpstr>'časť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2023-11-13T07:18:37Z</cp:lastPrinted>
  <dcterms:created xsi:type="dcterms:W3CDTF">2016-07-20T08:41:08Z</dcterms:created>
  <dcterms:modified xsi:type="dcterms:W3CDTF">2023-11-13T08:28:56Z</dcterms:modified>
</cp:coreProperties>
</file>