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4.2 Spracovanie 2021\Firmy\Liaharenský podnik Nitra OK  Z\PHZ\Modernizácia VKZ\"/>
    </mc:Choice>
  </mc:AlternateContent>
  <xr:revisionPtr revIDLastSave="0" documentId="13_ncr:1_{0D9A3811-2E02-45BD-AE1B-065B0F1879E7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GoBack" localSheetId="0">Hárok1!$B$269</definedName>
  </definedNames>
  <calcPr calcId="191029"/>
</workbook>
</file>

<file path=xl/calcChain.xml><?xml version="1.0" encoding="utf-8"?>
<calcChain xmlns="http://schemas.openxmlformats.org/spreadsheetml/2006/main">
  <c r="E252" i="1" l="1"/>
  <c r="E251" i="1"/>
  <c r="E250" i="1"/>
  <c r="E71" i="1"/>
  <c r="E58" i="1"/>
  <c r="F58" i="1" s="1"/>
  <c r="F68" i="1"/>
  <c r="F65" i="1"/>
  <c r="F64" i="1"/>
  <c r="F60" i="1"/>
</calcChain>
</file>

<file path=xl/sharedStrings.xml><?xml version="1.0" encoding="utf-8"?>
<sst xmlns="http://schemas.openxmlformats.org/spreadsheetml/2006/main" count="370" uniqueCount="205">
  <si>
    <t>Cenová ponuka</t>
  </si>
  <si>
    <t>Modernizácia výrobne kŕmných zmesí a obilných síl</t>
  </si>
  <si>
    <t xml:space="preserve">Liaharenský podnik Nitra, a.s., , 949 01 Nitra - Párovské Háje, </t>
  </si>
  <si>
    <t>IČO: 00199010</t>
  </si>
  <si>
    <t>IDENTIFIKAČNÉ ÚDAJE potenciálneho dodávateľa:</t>
  </si>
  <si>
    <t>Obchodné meno:</t>
  </si>
  <si>
    <t xml:space="preserve">     </t>
  </si>
  <si>
    <t xml:space="preserve">Sídlo </t>
  </si>
  <si>
    <t>IČO:</t>
  </si>
  <si>
    <t>Telefón a e-mail:</t>
  </si>
  <si>
    <t>Technická špecifikácia predmetu zákazky</t>
  </si>
  <si>
    <t>Ks/m</t>
  </si>
  <si>
    <t>1 - Výmena dopravných ciest od miešačky zmesí po expedičné zásobníky</t>
  </si>
  <si>
    <t>x</t>
  </si>
  <si>
    <t>Predmetom rozpočtu je výmena zastaraných dopravníkov - ich nahradením za nové a opätovné zapojenie na existujúcu inštaláciu. Pri obnove dopravných ciest sa jedná o odpojenie a opätovné zapojenie reťazových dopravníkov č. 178,180,240,269,218 do technologickej linky výrobne kŕmnych zmesí.  Výmenou opotrebovaných dopravníkov sa dosiahne  ich vyššia prepravná kapacity a tým úspora času a energie pri výrobe.</t>
  </si>
  <si>
    <t xml:space="preserve"> X</t>
  </si>
  <si>
    <t>X </t>
  </si>
  <si>
    <t>Reťazový dopravník š 260mm l - 6,1 m</t>
  </si>
  <si>
    <t>Reťazový dopravník š 260 mm, l - 6,2 m</t>
  </si>
  <si>
    <t>Reťazový dopravník š 260 mm, l - 4,3 m</t>
  </si>
  <si>
    <t>Reťazový dopravník bezzbytkový š 260 mm , l - 18,8 m</t>
  </si>
  <si>
    <t> 1</t>
  </si>
  <si>
    <t>Reťazový dopravník bezzbytkový š 260 mm, l - 12,9 m</t>
  </si>
  <si>
    <t>Prvky spádovej dopravy - potrubie Ø  219 x 6,3 mm, sťahovacie pásy, kolená</t>
  </si>
  <si>
    <t xml:space="preserve">Montáž a demontáž </t>
  </si>
  <si>
    <t>Podporné oceľové konštrukcie</t>
  </si>
  <si>
    <t xml:space="preserve">Elektromontáže   </t>
  </si>
  <si>
    <t xml:space="preserve">Pre kábel s priemerom 7 až 12mmMontážny otvor: 20mm (dĺžka závitu 12mm)Prevádzková teplota: od -5 do +60°CMechanická odolnosť: IK05Materiál odolný UV žiareniu.   </t>
  </si>
  <si>
    <t xml:space="preserve">Hodinové zúčtovacie sadzby   </t>
  </si>
  <si>
    <t> X</t>
  </si>
  <si>
    <t xml:space="preserve">Investičné náklady neobsiahnuté v cenách   </t>
  </si>
  <si>
    <t xml:space="preserve">Dopravné náklady   </t>
  </si>
  <si>
    <t>1 </t>
  </si>
  <si>
    <t>2 - Skrutkový kompresor s frekvenčným meničom so sušičkou vzduch</t>
  </si>
  <si>
    <t>Modernizáciou VKZ pribudnú nové prvky pneumatického ovládania výroby a expedície kŕmnych zmesí a preto je potrebné zvýšiť kapacitu výroby stlačeného vzduchu.</t>
  </si>
  <si>
    <t>Tlak : 10 Bar.</t>
  </si>
  <si>
    <t>Montáž</t>
  </si>
  <si>
    <t>Tlak: 10 Bar</t>
  </si>
  <si>
    <t>3 – Modernizácia 8 expedičných zásobníkov</t>
  </si>
  <si>
    <t>V cene je úprava výpadov zásobníkov, montáž pneumatických  uzáverov s filtračnými roštami, dodávka a montáž deblokačnej skrinky v blízkosti zásobníkov, ich prepojenie do rozvádzača a na riadiaci systém tak aby bolo možné ich otvorenie povolením z velína. Na signalizáciu pre vodiča expedičného vozidla sa doplní húkačka a svetelná signalizácia. Modernizáciu sa zabráni zámene expedovaných výrobkov a zvýši sa bezpečnosť obsluhy pri plnení  korby vozidla</t>
  </si>
  <si>
    <t>Výmena výpadu expedičného zásobníka</t>
  </si>
  <si>
    <t xml:space="preserve">Roštový magnet s filtračnými roštami 380x380x190 mm otvor 300x300 mm </t>
  </si>
  <si>
    <t>Výpad pod zásobníkmi ovládanie z obslužnej plošiny</t>
  </si>
  <si>
    <t>Montáž a demontáž, pripojenie na riadiaci systém výrobne kŕmnych zmesí</t>
  </si>
  <si>
    <t>Elektroinštalácia</t>
  </si>
  <si>
    <t>X</t>
  </si>
  <si>
    <t>x </t>
  </si>
  <si>
    <r>
      <t xml:space="preserve">Rúrka ohybná elektroinštalačná z PVC typ FXP 20, uložená pevne   </t>
    </r>
    <r>
      <rPr>
        <b/>
        <sz val="11"/>
        <color theme="1"/>
        <rFont val="Calibri"/>
        <family val="2"/>
        <charset val="238"/>
      </rPr>
      <t>25 m</t>
    </r>
  </si>
  <si>
    <r>
      <t xml:space="preserve">Rúrka ohybná vlnitá pancierová PVC-U, FXP D 20   </t>
    </r>
    <r>
      <rPr>
        <b/>
        <i/>
        <sz val="11"/>
        <color theme="1"/>
        <rFont val="Calibri"/>
        <family val="2"/>
        <charset val="238"/>
      </rPr>
      <t>25 m</t>
    </r>
  </si>
  <si>
    <r>
      <t xml:space="preserve">Spojka nasúvacia PVC-U SM 20   </t>
    </r>
    <r>
      <rPr>
        <b/>
        <i/>
        <sz val="11"/>
        <color theme="1"/>
        <rFont val="Calibri"/>
        <family val="2"/>
        <charset val="238"/>
      </rPr>
      <t>25 ks</t>
    </r>
  </si>
  <si>
    <r>
      <t xml:space="preserve">Rúrka ohybná elektroinštalačná z PVC typ FXP 25, uložená pevne   </t>
    </r>
    <r>
      <rPr>
        <b/>
        <sz val="11"/>
        <color theme="1"/>
        <rFont val="Calibri"/>
        <family val="2"/>
        <charset val="238"/>
      </rPr>
      <t>20 m</t>
    </r>
  </si>
  <si>
    <r>
      <t xml:space="preserve">Rúrka ohybná vlnitá pancierová PVC-U, FXP D 25   </t>
    </r>
    <r>
      <rPr>
        <b/>
        <i/>
        <sz val="11"/>
        <color theme="1"/>
        <rFont val="Calibri"/>
        <family val="2"/>
        <charset val="238"/>
      </rPr>
      <t>20 m</t>
    </r>
  </si>
  <si>
    <r>
      <t xml:space="preserve">Príchytka pre rúrku z PVC CL 25   </t>
    </r>
    <r>
      <rPr>
        <b/>
        <i/>
        <sz val="11"/>
        <color theme="1"/>
        <rFont val="Calibri"/>
        <family val="2"/>
        <charset val="238"/>
      </rPr>
      <t>25 ks</t>
    </r>
  </si>
  <si>
    <r>
      <t xml:space="preserve">Krabicová rozvodka z lisovaného izolantu vrátane ukončenia káblov a zapojenia vodičov typ 6455-11 do 4 m   </t>
    </r>
    <r>
      <rPr>
        <b/>
        <sz val="11"/>
        <color theme="1"/>
        <rFont val="Calibri"/>
        <family val="2"/>
        <charset val="238"/>
      </rPr>
      <t>8 ks</t>
    </r>
    <r>
      <rPr>
        <sz val="11"/>
        <color theme="1"/>
        <rFont val="Calibri"/>
        <family val="2"/>
        <charset val="238"/>
      </rPr>
      <t xml:space="preserve"> </t>
    </r>
  </si>
  <si>
    <r>
      <t xml:space="preserve">Krabica rozvodná PVC na stenu 6455-11, IP 66   </t>
    </r>
    <r>
      <rPr>
        <b/>
        <i/>
        <sz val="11"/>
        <color theme="1"/>
        <rFont val="Calibri"/>
        <family val="2"/>
        <charset val="238"/>
      </rPr>
      <t>8 ks</t>
    </r>
  </si>
  <si>
    <r>
      <t xml:space="preserve">Elektrická húkačka typ CE   </t>
    </r>
    <r>
      <rPr>
        <b/>
        <sz val="11"/>
        <color theme="1"/>
        <rFont val="Calibri"/>
        <family val="2"/>
        <charset val="238"/>
      </rPr>
      <t>1 ks</t>
    </r>
  </si>
  <si>
    <r>
      <t xml:space="preserve">Húkačka elektromagnetická  220V/50 Hz   </t>
    </r>
    <r>
      <rPr>
        <b/>
        <i/>
        <sz val="11"/>
        <color theme="1"/>
        <rFont val="Calibri"/>
        <family val="2"/>
        <charset val="238"/>
      </rPr>
      <t>1 ks</t>
    </r>
  </si>
  <si>
    <r>
      <t xml:space="preserve">Montáž oceľoplechovej rozvodnice do váhy 20 kg   </t>
    </r>
    <r>
      <rPr>
        <b/>
        <i/>
        <sz val="11"/>
        <color theme="1"/>
        <rFont val="Calibri"/>
        <family val="2"/>
        <charset val="238"/>
      </rPr>
      <t>1 ks</t>
    </r>
  </si>
  <si>
    <r>
      <t xml:space="preserve">Skrinka povrchová 400x300x200 -deblokačna   </t>
    </r>
    <r>
      <rPr>
        <b/>
        <i/>
        <sz val="11"/>
        <color theme="1"/>
        <rFont val="Calibri"/>
        <family val="2"/>
        <charset val="238"/>
      </rPr>
      <t>1 ks</t>
    </r>
  </si>
  <si>
    <t xml:space="preserve">Vylamovacie otvory pre priechodku: 13 (CM12, Pg 13,5)   </t>
  </si>
  <si>
    <r>
      <t xml:space="preserve">Montáž v rozvádzači-doplnenie v RM  </t>
    </r>
    <r>
      <rPr>
        <b/>
        <sz val="11"/>
        <color theme="1"/>
        <rFont val="Calibri"/>
        <family val="2"/>
        <charset val="238"/>
      </rPr>
      <t>8 hod</t>
    </r>
    <r>
      <rPr>
        <sz val="11"/>
        <color theme="1"/>
        <rFont val="Calibri"/>
        <family val="2"/>
        <charset val="238"/>
      </rPr>
      <t xml:space="preserve">   </t>
    </r>
  </si>
  <si>
    <r>
      <t xml:space="preserve">Doplnenie v rozvádzači RM   </t>
    </r>
    <r>
      <rPr>
        <b/>
        <i/>
        <sz val="11"/>
        <color theme="1"/>
        <rFont val="Calibri"/>
        <family val="2"/>
        <charset val="238"/>
      </rPr>
      <t>1 ks</t>
    </r>
  </si>
  <si>
    <r>
      <t xml:space="preserve">Kábel medený uložený pevne CYKY 450/750 V 3x1,5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</si>
  <si>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CYKY 3x1,5 mm2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</si>
  <si>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uložený pevne CYKY 450/750 V 4x1,5   </t>
    </r>
    <r>
      <rPr>
        <b/>
        <sz val="11"/>
        <color theme="1"/>
        <rFont val="Calibri"/>
        <family val="2"/>
        <charset val="238"/>
      </rPr>
      <t>40 m</t>
    </r>
  </si>
  <si>
    <r>
      <t xml:space="preserve">Kábel medený CYKY 4x1,5 mm2   </t>
    </r>
    <r>
      <rPr>
        <b/>
        <sz val="11"/>
        <color theme="1"/>
        <rFont val="Calibri"/>
        <family val="2"/>
        <charset val="238"/>
      </rPr>
      <t>40 m</t>
    </r>
  </si>
  <si>
    <r>
      <t xml:space="preserve">Kábel signálny uložený pevne JYTY 250 V 14x1   </t>
    </r>
    <r>
      <rPr>
        <b/>
        <sz val="11"/>
        <color theme="1"/>
        <rFont val="Calibri"/>
        <family val="2"/>
        <charset val="238"/>
      </rPr>
      <t>45 m</t>
    </r>
  </si>
  <si>
    <r>
      <t xml:space="preserve">Kábel medený signálny JYTY 14x1 mm2 </t>
    </r>
    <r>
      <rPr>
        <b/>
        <sz val="11"/>
        <color theme="1"/>
        <rFont val="Calibri"/>
        <family val="2"/>
        <charset val="238"/>
      </rPr>
      <t>45 m</t>
    </r>
    <r>
      <rPr>
        <i/>
        <sz val="11"/>
        <color theme="1"/>
        <rFont val="Calibri"/>
        <family val="2"/>
        <charset val="238"/>
      </rPr>
      <t xml:space="preserve">  </t>
    </r>
  </si>
  <si>
    <r>
      <t xml:space="preserve">Kábel signálny uložený pevne JYTY 250 V 19x1    </t>
    </r>
    <r>
      <rPr>
        <b/>
        <sz val="11"/>
        <color theme="1"/>
        <rFont val="Calibri"/>
        <family val="2"/>
        <charset val="238"/>
      </rPr>
      <t>45 m</t>
    </r>
    <r>
      <rPr>
        <i/>
        <sz val="11"/>
        <color theme="1"/>
        <rFont val="Calibri"/>
        <family val="2"/>
        <charset val="238"/>
      </rPr>
      <t xml:space="preserve">  </t>
    </r>
  </si>
  <si>
    <r>
      <t xml:space="preserve">Kábel medený signálny JYTY 19x1 mm2 </t>
    </r>
    <r>
      <rPr>
        <b/>
        <sz val="11"/>
        <color theme="1"/>
        <rFont val="Calibri"/>
        <family val="2"/>
        <charset val="238"/>
      </rPr>
      <t>45 m</t>
    </r>
    <r>
      <rPr>
        <i/>
        <sz val="11"/>
        <color theme="1"/>
        <rFont val="Calibri"/>
        <family val="2"/>
        <charset val="238"/>
      </rPr>
      <t xml:space="preserve">     </t>
    </r>
  </si>
  <si>
    <r>
      <t xml:space="preserve">Zapájanie v prevádzke   </t>
    </r>
    <r>
      <rPr>
        <b/>
        <sz val="11"/>
        <color theme="1"/>
        <rFont val="Calibri"/>
        <family val="2"/>
        <charset val="238"/>
      </rPr>
      <t>30 hod</t>
    </r>
  </si>
  <si>
    <t xml:space="preserve">    4 - Šrotovník valcový a kladivkový  </t>
  </si>
  <si>
    <t xml:space="preserve">V cene je demontáž a odpojenie existujúcich šrotovníkov, zapojenie a uvedenie do prevádzky nových šrotovníkov so zhodným príkonom. Nie je potrebná výmena káblov a rozvádzačov. Výmenou šrotovníkov sa dosiahne ich vyšší výkon za zmenu, a to znížením času potrebného na údržbu a opravy.   </t>
  </si>
  <si>
    <t>Šrotovník kladivkový pôvodný  demontáž</t>
  </si>
  <si>
    <t xml:space="preserve">Šrotovník  - dodávka, výkon na sitách o Ø4 mm 9 - 12 t/hod </t>
  </si>
  <si>
    <t xml:space="preserve">Rozdeľovací diel nad dávkovacie závitovky, vstup  Ø220 mm výpad 220x120 mmm výška 550 mm </t>
  </si>
  <si>
    <t>Dávkovací závittoví dopravník Ø 100 mm l -1 m</t>
  </si>
  <si>
    <t xml:space="preserve">Pružný kus vpádu 440x180x120mm, </t>
  </si>
  <si>
    <t>Roštový magnet, nerezový magnetický separátor s výsuvným roštom 440x180x250 mm</t>
  </si>
  <si>
    <t>Pružný kus výpadu Ø 220 m</t>
  </si>
  <si>
    <t>Montáž a pripojenie</t>
  </si>
  <si>
    <t>Šrotovník valcový pôvodný demontáž</t>
  </si>
  <si>
    <t>Šrotovník valcový výkon jemný produkt 7-9 t/hod, hrubý produkt 14 - 20 t/hod.</t>
  </si>
  <si>
    <t>Magnet</t>
  </si>
  <si>
    <t>Ovládací panel</t>
  </si>
  <si>
    <r>
      <t xml:space="preserve">Príchytka pre rúrku z PVC CL 32   </t>
    </r>
    <r>
      <rPr>
        <b/>
        <i/>
        <sz val="11"/>
        <color theme="1"/>
        <rFont val="Calibri"/>
        <family val="2"/>
        <charset val="238"/>
      </rPr>
      <t>10 ks</t>
    </r>
  </si>
  <si>
    <r>
      <t xml:space="preserve">Ukončenie vodičov v rozvádzač. vrátane zapojenia a vodičovej koncovky do 6 mm2   </t>
    </r>
    <r>
      <rPr>
        <b/>
        <sz val="11"/>
        <color theme="1"/>
        <rFont val="Calibri"/>
        <family val="2"/>
        <charset val="238"/>
      </rPr>
      <t>8 ks</t>
    </r>
  </si>
  <si>
    <r>
      <t xml:space="preserve">Káblové oko medené lisovacie CU 6x6 KU-L   </t>
    </r>
    <r>
      <rPr>
        <b/>
        <sz val="11"/>
        <color theme="1"/>
        <rFont val="Calibri"/>
        <family val="2"/>
        <charset val="238"/>
      </rPr>
      <t>8 ks</t>
    </r>
  </si>
  <si>
    <r>
      <t xml:space="preserve">Ukončenie vodičov v rozvádzač. vrátane zapojenia a vodičovej koncovky do 25 mm2   </t>
    </r>
    <r>
      <rPr>
        <b/>
        <sz val="11"/>
        <color theme="1"/>
        <rFont val="Calibri"/>
        <family val="2"/>
        <charset val="238"/>
      </rPr>
      <t>4 ks</t>
    </r>
  </si>
  <si>
    <r>
      <t xml:space="preserve">Káblové oko medené lisovacie CU 25x8 KU-V DIN  </t>
    </r>
    <r>
      <rPr>
        <b/>
        <sz val="11"/>
        <color theme="1"/>
        <rFont val="Calibri"/>
        <family val="2"/>
        <charset val="238"/>
      </rPr>
      <t>4 ks</t>
    </r>
    <r>
      <rPr>
        <i/>
        <sz val="11"/>
        <color theme="1"/>
        <rFont val="Calibri"/>
        <family val="2"/>
        <charset val="238"/>
      </rPr>
      <t xml:space="preserve">  </t>
    </r>
  </si>
  <si>
    <r>
      <t xml:space="preserve">Montáž motorického spotrebiča, elektromotora (s prenesením do vzdialenosti 5 m) do 3 kW, bez zapojenia   </t>
    </r>
    <r>
      <rPr>
        <b/>
        <sz val="11"/>
        <color theme="1"/>
        <rFont val="Calibri"/>
        <family val="2"/>
        <charset val="238"/>
      </rPr>
      <t>2 ks</t>
    </r>
  </si>
  <si>
    <r>
      <t xml:space="preserve">Zapojenie motorického spotrebiča, elektromotora (s prenesením do vzdialenosti 5 m) do 30 kW, bez zapojenia   </t>
    </r>
    <r>
      <rPr>
        <b/>
        <sz val="11"/>
        <color theme="1"/>
        <rFont val="Calibri"/>
        <family val="2"/>
        <charset val="238"/>
      </rPr>
      <t>3 ks</t>
    </r>
  </si>
  <si>
    <r>
      <t xml:space="preserve">Vodič medený uložený voľne H07V-K (CYA)  450/750 V 6   </t>
    </r>
    <r>
      <rPr>
        <b/>
        <sz val="11"/>
        <color theme="1"/>
        <rFont val="Calibri"/>
        <family val="2"/>
        <charset val="238"/>
      </rPr>
      <t>6 m</t>
    </r>
  </si>
  <si>
    <r>
      <t xml:space="preserve">Vodič medený flexibilný H07V-K 6 mm2 </t>
    </r>
    <r>
      <rPr>
        <b/>
        <sz val="11"/>
        <color theme="1"/>
        <rFont val="Calibri"/>
        <family val="2"/>
        <charset val="238"/>
      </rPr>
      <t>6 m</t>
    </r>
    <r>
      <rPr>
        <i/>
        <sz val="11"/>
        <color theme="1"/>
        <rFont val="Calibri"/>
        <family val="2"/>
        <charset val="238"/>
      </rPr>
      <t xml:space="preserve">   </t>
    </r>
  </si>
  <si>
    <r>
      <t xml:space="preserve">Vodič medený uložený voľne H07V-K (CYA)  450/750 V 25   </t>
    </r>
    <r>
      <rPr>
        <b/>
        <sz val="11"/>
        <color theme="1"/>
        <rFont val="Calibri"/>
        <family val="2"/>
        <charset val="238"/>
      </rPr>
      <t>4 m</t>
    </r>
  </si>
  <si>
    <r>
      <t xml:space="preserve">Vodič medený flexibilný H07V-K 25 mm2   </t>
    </r>
    <r>
      <rPr>
        <b/>
        <sz val="11"/>
        <color theme="1"/>
        <rFont val="Calibri"/>
        <family val="2"/>
        <charset val="238"/>
      </rPr>
      <t>4 m</t>
    </r>
  </si>
  <si>
    <r>
      <t xml:space="preserve">Odpojenie a zapojenie šrotovníkov pri ich výmene  </t>
    </r>
    <r>
      <rPr>
        <b/>
        <sz val="11"/>
        <color theme="1"/>
        <rFont val="Calibri"/>
        <family val="2"/>
        <charset val="238"/>
      </rPr>
      <t>33 hod</t>
    </r>
    <r>
      <rPr>
        <sz val="11"/>
        <color theme="1"/>
        <rFont val="Calibri"/>
        <family val="2"/>
        <charset val="238"/>
      </rPr>
      <t xml:space="preserve"> </t>
    </r>
  </si>
  <si>
    <t xml:space="preserve">Dopravné náklady  </t>
  </si>
  <si>
    <t xml:space="preserve"> 5 -Modernizácia dopravnej cesty v obilných silách  </t>
  </si>
  <si>
    <t xml:space="preserve">    V cene je zapojenie vymenených dopravníkov a výpadov pod redler:V rozvádzači budu vymenené ochrany pre výpady 0,12kW, Výmenou sa zvýši kapacita dopravovaného obilia  do uskladňovacích síl. </t>
  </si>
  <si>
    <t>Reťazový dopravník bezzbytkový š 260 mm l -36 m</t>
  </si>
  <si>
    <t>Vpád  do dopravníka219 x219 mm – štandardný</t>
  </si>
  <si>
    <t>Vpád do dopravníka Ø 219 bočný</t>
  </si>
  <si>
    <t>Vpád do dopravníka so stierkou(diaľkovo ovládaný elektropervodovkou)</t>
  </si>
  <si>
    <t>Vpád pod dopravník koncový</t>
  </si>
  <si>
    <t xml:space="preserve">Prvky spádovej dopravy - potrubie Ø 219 x 6,3 mm, sťahovacie pásy, kolená </t>
  </si>
  <si>
    <t>Elektroinštalácie</t>
  </si>
  <si>
    <r>
      <t xml:space="preserve">Ukončenie vodičov v rozvádzač. vrátane zapojenia a vodičovej koncovky do 6 mm2   </t>
    </r>
    <r>
      <rPr>
        <b/>
        <sz val="11"/>
        <color theme="1"/>
        <rFont val="Calibri"/>
        <family val="2"/>
        <charset val="238"/>
      </rPr>
      <t>12 ks</t>
    </r>
  </si>
  <si>
    <r>
      <t xml:space="preserve">Káblové oko medené lisovacie CU 6x6 KU-L   </t>
    </r>
    <r>
      <rPr>
        <b/>
        <sz val="11"/>
        <color theme="1"/>
        <rFont val="Calibri"/>
        <family val="2"/>
        <charset val="238"/>
      </rPr>
      <t>12 ks</t>
    </r>
  </si>
  <si>
    <r>
      <t xml:space="preserve">Montáž v rozvádzači-doplnenie v RM   </t>
    </r>
    <r>
      <rPr>
        <b/>
        <sz val="11"/>
        <color theme="1"/>
        <rFont val="Calibri"/>
        <family val="2"/>
        <charset val="238"/>
      </rPr>
      <t>6 hod,</t>
    </r>
  </si>
  <si>
    <r>
      <t xml:space="preserve">Kábel medený uložený pevne CYKY 450/750 V 3x1,5   </t>
    </r>
    <r>
      <rPr>
        <b/>
        <sz val="11"/>
        <color theme="1"/>
        <rFont val="Calibri"/>
        <family val="2"/>
        <charset val="238"/>
      </rPr>
      <t>20 m</t>
    </r>
  </si>
  <si>
    <r>
      <t xml:space="preserve">Kábel medený CYKY 3x1,5 mm2   </t>
    </r>
    <r>
      <rPr>
        <b/>
        <sz val="11"/>
        <color theme="1"/>
        <rFont val="Calibri"/>
        <family val="2"/>
        <charset val="238"/>
      </rPr>
      <t>20 m</t>
    </r>
  </si>
  <si>
    <r>
      <t xml:space="preserve">Kábel medený uložený pevne CYKY 450/750 V 4x1,5   </t>
    </r>
    <r>
      <rPr>
        <b/>
        <sz val="11"/>
        <color theme="1"/>
        <rFont val="Calibri"/>
        <family val="2"/>
        <charset val="238"/>
      </rPr>
      <t>15 m</t>
    </r>
  </si>
  <si>
    <t xml:space="preserve">Kábel medený CYKY 4x1,5 mm2   </t>
  </si>
  <si>
    <r>
      <t xml:space="preserve">Kábel medený uložený pevne CYKY 450/750 V 4x6   </t>
    </r>
    <r>
      <rPr>
        <b/>
        <sz val="11"/>
        <color theme="1"/>
        <rFont val="Calibri"/>
        <family val="2"/>
        <charset val="238"/>
      </rPr>
      <t>10 m</t>
    </r>
  </si>
  <si>
    <r>
      <t xml:space="preserve">Kábel medený CYKY 4x6 mm2   </t>
    </r>
    <r>
      <rPr>
        <b/>
        <sz val="11"/>
        <color theme="1"/>
        <rFont val="Calibri"/>
        <family val="2"/>
        <charset val="238"/>
      </rPr>
      <t>10 m</t>
    </r>
  </si>
  <si>
    <r>
      <t xml:space="preserve">Vodič medený flexibilný H07V-K 6 mm2 </t>
    </r>
    <r>
      <rPr>
        <b/>
        <i/>
        <sz val="11"/>
        <color theme="1"/>
        <rFont val="Calibri"/>
        <family val="2"/>
        <charset val="238"/>
      </rPr>
      <t>6 m</t>
    </r>
    <r>
      <rPr>
        <i/>
        <sz val="11"/>
        <color theme="1"/>
        <rFont val="Calibri"/>
        <family val="2"/>
        <charset val="238"/>
      </rPr>
      <t xml:space="preserve">  </t>
    </r>
  </si>
  <si>
    <t>Podružný materiál   %</t>
  </si>
  <si>
    <t xml:space="preserve">Podiel pridružených výkonov %   </t>
  </si>
  <si>
    <r>
      <t xml:space="preserve">Zapájanie v prevádzke a v rozvádzači  </t>
    </r>
    <r>
      <rPr>
        <b/>
        <sz val="11"/>
        <color theme="1"/>
        <rFont val="Calibri"/>
        <family val="2"/>
        <charset val="238"/>
      </rPr>
      <t>33 hod</t>
    </r>
    <r>
      <rPr>
        <sz val="11"/>
        <color theme="1"/>
        <rFont val="Calibri"/>
        <family val="2"/>
        <charset val="238"/>
      </rPr>
      <t xml:space="preserve"> </t>
    </r>
  </si>
  <si>
    <t>6 - Čistička obilia s výkonom do 50 t/h - pre obilné silá</t>
  </si>
  <si>
    <t>V cene je nová výzbroj v rozvádzači pre novu čističku  a ventilátor. K elektromotorom budú vedené nove kabely z jestvujúceho rozvádzačov ktorom budú doplnené istiace a spínacie prvky pre spúšťanie čističky. Inštaláciu novej čističky obilia sa dosiahne zvýšenie kvality skladovanej suroviny ,a tým aj zvýšenie kvality vyrábanýck kŕmných zmesí.</t>
  </si>
  <si>
    <t>Čistička - výkon 50t/hodpre 0,75t/m³a max vlhkosť 18%</t>
  </si>
  <si>
    <t>Odlučovač</t>
  </si>
  <si>
    <t>Ventilátor</t>
  </si>
  <si>
    <t>Aspiračné potrubie cca 20m</t>
  </si>
  <si>
    <t>Prvky spádovejdopravy - potrubie Ø 210 x 6,3 mm, sťahovacie pásy, kolená</t>
  </si>
  <si>
    <r>
      <t xml:space="preserve">Rúrka ohybná elektroinštalačná z PVC typ FXP 20, uložená pevne   </t>
    </r>
    <r>
      <rPr>
        <b/>
        <sz val="11"/>
        <color theme="1"/>
        <rFont val="Calibri"/>
        <family val="2"/>
        <charset val="238"/>
      </rPr>
      <t>5 m</t>
    </r>
  </si>
  <si>
    <r>
      <t xml:space="preserve">Rúrka ohybná vlnitá pancierová PVC-U, FXP D 20   </t>
    </r>
    <r>
      <rPr>
        <b/>
        <sz val="11"/>
        <color theme="1"/>
        <rFont val="Calibri"/>
        <family val="2"/>
        <charset val="238"/>
      </rPr>
      <t>5 m</t>
    </r>
  </si>
  <si>
    <r>
      <t xml:space="preserve">Spojka nasúvacia PVC-U SM 20   </t>
    </r>
    <r>
      <rPr>
        <b/>
        <sz val="11"/>
        <color theme="1"/>
        <rFont val="Calibri"/>
        <family val="2"/>
        <charset val="238"/>
      </rPr>
      <t>5ks</t>
    </r>
  </si>
  <si>
    <r>
      <t xml:space="preserve">Rúrka ohybná elektroinštalačná z PVC typ FXP 25, uložená pevne   </t>
    </r>
    <r>
      <rPr>
        <b/>
        <sz val="11"/>
        <color theme="1"/>
        <rFont val="Calibri"/>
        <family val="2"/>
        <charset val="238"/>
      </rPr>
      <t>5 m</t>
    </r>
  </si>
  <si>
    <r>
      <t xml:space="preserve">Rúrka ohybná vlnitá pancierová PVC-U, FXP D 25   </t>
    </r>
    <r>
      <rPr>
        <b/>
        <sz val="11"/>
        <color theme="1"/>
        <rFont val="Calibri"/>
        <family val="2"/>
        <charset val="238"/>
      </rPr>
      <t>5 m</t>
    </r>
  </si>
  <si>
    <r>
      <t xml:space="preserve">Príchytka pre rúrku z PVC CL 25   </t>
    </r>
    <r>
      <rPr>
        <b/>
        <i/>
        <sz val="11"/>
        <color theme="1"/>
        <rFont val="Calibri"/>
        <family val="2"/>
        <charset val="238"/>
      </rPr>
      <t>6,25 ks</t>
    </r>
  </si>
  <si>
    <r>
      <t xml:space="preserve">Krabicová rozvodka z lisovaného izolantu vrátane ukončenia káblov a zapojenia vodičov typ 6455-11 do 4 m  </t>
    </r>
    <r>
      <rPr>
        <b/>
        <sz val="11"/>
        <color theme="1"/>
        <rFont val="Calibri"/>
        <family val="2"/>
        <charset val="238"/>
      </rPr>
      <t>1   ks</t>
    </r>
  </si>
  <si>
    <r>
      <t xml:space="preserve">Krabica rozvodná PVC na stenu 6455-11, IP 66   </t>
    </r>
    <r>
      <rPr>
        <b/>
        <sz val="11"/>
        <color theme="1"/>
        <rFont val="Calibri"/>
        <family val="2"/>
        <charset val="238"/>
      </rPr>
      <t>1   ks</t>
    </r>
  </si>
  <si>
    <r>
      <t xml:space="preserve">Vývodka 805.5420.0 M20x1,5 bez matice PA svetlosivá   </t>
    </r>
    <r>
      <rPr>
        <b/>
        <sz val="11"/>
        <color theme="1"/>
        <rFont val="Calibri"/>
        <family val="2"/>
        <charset val="238"/>
      </rPr>
      <t>1 ,667  ks</t>
    </r>
  </si>
  <si>
    <r>
      <t xml:space="preserve">Ukončenie vodičov v rozvádzač. vrátane zapojenia a vodičovej koncovky do 6 mm2   </t>
    </r>
    <r>
      <rPr>
        <b/>
        <sz val="11"/>
        <color theme="1"/>
        <rFont val="Calibri"/>
        <family val="2"/>
        <charset val="238"/>
      </rPr>
      <t>4 ks</t>
    </r>
  </si>
  <si>
    <r>
      <t xml:space="preserve">Káblové oko medené lisovacie CU 6x6 KU-L   </t>
    </r>
    <r>
      <rPr>
        <b/>
        <sz val="11"/>
        <color theme="1"/>
        <rFont val="Calibri"/>
        <family val="2"/>
        <charset val="238"/>
      </rPr>
      <t>4 ks</t>
    </r>
  </si>
  <si>
    <r>
      <t xml:space="preserve">Montáž v rozvádzači-doplnenie v RM </t>
    </r>
    <r>
      <rPr>
        <b/>
        <sz val="11"/>
        <color theme="1"/>
        <rFont val="Calibri"/>
        <family val="2"/>
        <charset val="238"/>
      </rPr>
      <t xml:space="preserve"> 6 hod</t>
    </r>
    <r>
      <rPr>
        <sz val="11"/>
        <color theme="1"/>
        <rFont val="Calibri"/>
        <family val="2"/>
        <charset val="238"/>
      </rPr>
      <t xml:space="preserve">  </t>
    </r>
  </si>
  <si>
    <r>
      <t xml:space="preserve">Kábel medený uložený pevne CYKY 450/750 V 3x1,5   </t>
    </r>
    <r>
      <rPr>
        <b/>
        <sz val="11"/>
        <color theme="1"/>
        <rFont val="Calibri"/>
        <family val="2"/>
        <charset val="238"/>
      </rPr>
      <t>120 m</t>
    </r>
  </si>
  <si>
    <r>
      <t xml:space="preserve">Kábel medený CYKY 3x1,5 mm2   </t>
    </r>
    <r>
      <rPr>
        <b/>
        <sz val="11"/>
        <color theme="1"/>
        <rFont val="Calibri"/>
        <family val="2"/>
        <charset val="238"/>
      </rPr>
      <t>120 m</t>
    </r>
  </si>
  <si>
    <r>
      <t xml:space="preserve">Kábel medený uložený pevne CYKY 450/750 V 4x1,5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</si>
  <si>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CYKY 4x1,5 mm2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</si>
  <si>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uložený pevne CYKY 450/750 V 4x6   </t>
    </r>
    <r>
      <rPr>
        <b/>
        <sz val="11"/>
        <color theme="1"/>
        <rFont val="Calibri"/>
        <family val="2"/>
        <charset val="238"/>
      </rPr>
      <t>80 m</t>
    </r>
  </si>
  <si>
    <r>
      <t xml:space="preserve">Kábel medený CYKY 4x6 mm2   </t>
    </r>
    <r>
      <rPr>
        <b/>
        <sz val="11"/>
        <color theme="1"/>
        <rFont val="Calibri"/>
        <family val="2"/>
        <charset val="238"/>
      </rPr>
      <t>80 m</t>
    </r>
  </si>
  <si>
    <t xml:space="preserve">Vodič medený flexibilný H07V-K 6 mm2   </t>
  </si>
  <si>
    <t>Podiel pridružených výkonov   %</t>
  </si>
  <si>
    <t xml:space="preserve">Zapájanie v prevádzke a v rozvádzači   </t>
  </si>
  <si>
    <t>hod</t>
  </si>
  <si>
    <t>Dopravné náklady</t>
  </si>
  <si>
    <t xml:space="preserve">7 - modernizácia tukového a olejového hospodárstva </t>
  </si>
  <si>
    <t>Izoláciou skladovacích zásobníkov sa zabezpečí kvalitnejší ohrev  oleja a tukov so znížením energetickej náročnosti na ohrev</t>
  </si>
  <si>
    <t>Izolácia 8 zásobníkov, izolovaná plocha jedného zásobníka 28 m² (minerálna vlna s hliníkovou fóliou 100 mm)</t>
  </si>
  <si>
    <t>Vyhrievanie dopravnej cesty -potrubie 1" dĺžka 35 m, izolácia doprvnej cesty, elektrické vyhrievacie káble</t>
  </si>
  <si>
    <t>Čerpadlá na stáčanie a prečerpávanie oleja a tuku  2 ks Q = min 70l/min</t>
  </si>
  <si>
    <r>
      <t>*Splnenie požiadavky</t>
    </r>
    <r>
      <rPr>
        <sz val="10"/>
        <color theme="1"/>
        <rFont val="Calibri"/>
        <family val="2"/>
        <charset val="238"/>
      </rPr>
      <t xml:space="preserve"> - dodávateľ uvedie  výberom z uvedených možností:</t>
    </r>
  </si>
  <si>
    <r>
      <t xml:space="preserve">- ponuka </t>
    </r>
    <r>
      <rPr>
        <b/>
        <sz val="10"/>
        <color theme="1"/>
        <rFont val="Calibri"/>
        <family val="2"/>
        <charset val="238"/>
      </rPr>
      <t>spĺňa</t>
    </r>
    <r>
      <rPr>
        <sz val="10"/>
        <color theme="1"/>
        <rFont val="Calibri"/>
        <family val="2"/>
        <charset val="238"/>
      </rPr>
      <t xml:space="preserve"> uvedený technický parameter </t>
    </r>
  </si>
  <si>
    <r>
      <t xml:space="preserve">- ponuka </t>
    </r>
    <r>
      <rPr>
        <b/>
        <sz val="10"/>
        <color theme="1"/>
        <rFont val="Calibri"/>
        <family val="2"/>
        <charset val="238"/>
      </rPr>
      <t>nespĺňa</t>
    </r>
    <r>
      <rPr>
        <sz val="10"/>
        <color theme="1"/>
        <rFont val="Calibri"/>
        <family val="2"/>
        <charset val="238"/>
      </rPr>
      <t xml:space="preserve"> uvedený technický parameter</t>
    </r>
  </si>
  <si>
    <r>
      <t xml:space="preserve">- dodávateľ uvedie presný </t>
    </r>
    <r>
      <rPr>
        <b/>
        <sz val="10"/>
        <color theme="1"/>
        <rFont val="Calibri"/>
        <family val="2"/>
        <charset val="238"/>
      </rPr>
      <t>parameter</t>
    </r>
  </si>
  <si>
    <t>Cenová ponuka pre určenie Predpokladanej hodnoty zákazky:</t>
  </si>
  <si>
    <t>Predmet zákazky:</t>
  </si>
  <si>
    <t>Cena v € za jeden kus bez DPH:</t>
  </si>
  <si>
    <t>Počet</t>
  </si>
  <si>
    <t>kusov</t>
  </si>
  <si>
    <t xml:space="preserve">Cena celkom v € </t>
  </si>
  <si>
    <t>bez  DPH:</t>
  </si>
  <si>
    <t>Výmena dopravných ciest od miešačky zmesí po expedičné zásobníky</t>
  </si>
  <si>
    <t>Typové označenie:</t>
  </si>
  <si>
    <t>Skrutkový kompresor s frekvenčným meničom so sušičkou vzduch</t>
  </si>
  <si>
    <t>Modernizácia 8 expedičných zásobníkov</t>
  </si>
  <si>
    <t>Čistička obilia s výkonom do 50 t/h - pre obilné silá</t>
  </si>
  <si>
    <t>Modernizácia tukového a olejového hospodárstva</t>
  </si>
  <si>
    <t>CENA CELKOM v EUR s DPH:</t>
  </si>
  <si>
    <t>Podpis a pečiatka:</t>
  </si>
  <si>
    <t>Miesto a dátum podpisu:</t>
  </si>
  <si>
    <t>Názov zákazky</t>
  </si>
  <si>
    <t>Obstarávateľ</t>
  </si>
  <si>
    <r>
      <t xml:space="preserve">Rúrka ohybná elektroinštalačná z PVC typ FXP 20, uložená pevne   </t>
    </r>
    <r>
      <rPr>
        <b/>
        <sz val="10"/>
        <color theme="1"/>
        <rFont val="Calibri"/>
        <family val="2"/>
        <charset val="238"/>
      </rPr>
      <t>15 m</t>
    </r>
  </si>
  <si>
    <r>
      <t xml:space="preserve">Rúrka ohybná vlnitá pancierová PVC-U, FXP D 20    </t>
    </r>
    <r>
      <rPr>
        <b/>
        <i/>
        <sz val="10"/>
        <color theme="1"/>
        <rFont val="Calibri"/>
        <family val="2"/>
        <charset val="238"/>
      </rPr>
      <t>15 m</t>
    </r>
    <r>
      <rPr>
        <i/>
        <sz val="10"/>
        <color theme="1"/>
        <rFont val="Calibri"/>
        <family val="2"/>
        <charset val="238"/>
      </rPr>
      <t xml:space="preserve"> </t>
    </r>
  </si>
  <si>
    <r>
      <t xml:space="preserve">Spojka nasúvacia PVC-U SM 20   </t>
    </r>
    <r>
      <rPr>
        <b/>
        <i/>
        <sz val="10"/>
        <color theme="1"/>
        <rFont val="Calibri"/>
        <family val="2"/>
        <charset val="238"/>
      </rPr>
      <t>20 m</t>
    </r>
    <r>
      <rPr>
        <i/>
        <sz val="10"/>
        <color theme="1"/>
        <rFont val="Calibri"/>
        <family val="2"/>
        <charset val="238"/>
      </rPr>
      <t xml:space="preserve"> </t>
    </r>
  </si>
  <si>
    <r>
      <t xml:space="preserve">Krabicová rozvodka z lisovaného izolantu vrátane ukončenia káblov a zapojenia vodičov typ 6455-11 do 4 m   </t>
    </r>
    <r>
      <rPr>
        <b/>
        <sz val="10"/>
        <color theme="1"/>
        <rFont val="Calibri"/>
        <family val="2"/>
        <charset val="238"/>
      </rPr>
      <t>6 ks</t>
    </r>
  </si>
  <si>
    <r>
      <t xml:space="preserve">Krabica rozvodná PVC na stenu 6455-11, IP 66   </t>
    </r>
    <r>
      <rPr>
        <b/>
        <i/>
        <sz val="10"/>
        <color theme="1"/>
        <rFont val="Calibri"/>
        <family val="2"/>
        <charset val="238"/>
      </rPr>
      <t>6 ks</t>
    </r>
  </si>
  <si>
    <r>
      <t xml:space="preserve">Vývodka 805.5420.0 M20x1,5 bez matice PA svetlosivá    </t>
    </r>
    <r>
      <rPr>
        <b/>
        <i/>
        <sz val="10"/>
        <color theme="1"/>
        <rFont val="Calibri"/>
        <family val="2"/>
        <charset val="238"/>
      </rPr>
      <t>15 ks</t>
    </r>
  </si>
  <si>
    <r>
      <t xml:space="preserve">Kábel medený uložený pevne CYKY 450/750 V 3x1,5   </t>
    </r>
    <r>
      <rPr>
        <b/>
        <sz val="10"/>
        <color theme="1"/>
        <rFont val="Calibri"/>
        <family val="2"/>
        <charset val="238"/>
      </rPr>
      <t>30 m</t>
    </r>
  </si>
  <si>
    <r>
      <t xml:space="preserve">Kábel medený CYKY 3x1,5 mm2   </t>
    </r>
    <r>
      <rPr>
        <b/>
        <sz val="10"/>
        <color theme="1"/>
        <rFont val="Calibri"/>
        <family val="2"/>
        <charset val="238"/>
      </rPr>
      <t>30 m</t>
    </r>
  </si>
  <si>
    <r>
      <t xml:space="preserve">Kábel medený uložený pevne CYKY 450/750 V 4x1,5   </t>
    </r>
    <r>
      <rPr>
        <b/>
        <sz val="10"/>
        <color theme="1"/>
        <rFont val="Calibri"/>
        <family val="2"/>
        <charset val="238"/>
      </rPr>
      <t>20 m</t>
    </r>
  </si>
  <si>
    <r>
      <t xml:space="preserve">Kábel medený CYKY 4x1,5 mm2   </t>
    </r>
    <r>
      <rPr>
        <b/>
        <sz val="10"/>
        <color theme="1"/>
        <rFont val="Calibri"/>
        <family val="2"/>
        <charset val="238"/>
      </rPr>
      <t>20 m</t>
    </r>
  </si>
  <si>
    <r>
      <t xml:space="preserve">Kábel medený uložený pevne CYKY 450/750 V 4x2,5   </t>
    </r>
    <r>
      <rPr>
        <b/>
        <sz val="10"/>
        <color theme="1"/>
        <rFont val="Calibri"/>
        <family val="2"/>
        <charset val="238"/>
      </rPr>
      <t>10 m</t>
    </r>
  </si>
  <si>
    <r>
      <t xml:space="preserve">Kábel medený CYKY 4x2,5 mm2   </t>
    </r>
    <r>
      <rPr>
        <b/>
        <sz val="10"/>
        <color theme="1"/>
        <rFont val="Calibri"/>
        <family val="2"/>
        <charset val="238"/>
      </rPr>
      <t>10 m</t>
    </r>
  </si>
  <si>
    <r>
      <t xml:space="preserve">Zapajanie elektromotorov po výmene redlerov-178,180,240,269,218   </t>
    </r>
    <r>
      <rPr>
        <b/>
        <sz val="10"/>
        <color theme="1"/>
        <rFont val="Calibri"/>
        <family val="2"/>
        <charset val="238"/>
      </rPr>
      <t>20 hod</t>
    </r>
  </si>
  <si>
    <t xml:space="preserve">Uveďte, či zariadenie
spĺňa/nespĺňa požiadavku technickej špecifikácie/
Uveďte parameter
</t>
  </si>
  <si>
    <t xml:space="preserve">Cena za kus/m
bez DPH
[EUR]
Cena za kus/m
bez DPH
[EUR]
Cena za kus/m
bez DPH
[EUR]
</t>
  </si>
  <si>
    <t xml:space="preserve">Cena 
spolu 
bez DPH
[EUR]
</t>
  </si>
  <si>
    <t>Prietok vzduchu 3,06 m³/min</t>
  </si>
  <si>
    <t>Skrutkový kompresor s frenkvenčným meničom , s minimálnymi parametrami:</t>
  </si>
  <si>
    <t xml:space="preserve">Výkon: 22KW, </t>
  </si>
  <si>
    <t>Sušička stlačeného vzduchu, s minimálnymi parametrami:</t>
  </si>
  <si>
    <t>Prietok vzduchu 380Nm³/hod</t>
  </si>
  <si>
    <r>
      <t>Šrotovník valcový a kladivkový</t>
    </r>
    <r>
      <rPr>
        <b/>
        <sz val="11"/>
        <color rgb="FF000000"/>
        <rFont val="Calibri"/>
        <family val="2"/>
        <charset val="238"/>
        <scheme val="minor"/>
      </rPr>
      <t xml:space="preserve">  </t>
    </r>
  </si>
  <si>
    <r>
      <t>Modernizácia dopravnej cesty v obilných silách</t>
    </r>
    <r>
      <rPr>
        <b/>
        <sz val="11"/>
        <color rgb="FF000000"/>
        <rFont val="Calibri"/>
        <family val="2"/>
        <charset val="238"/>
        <scheme val="minor"/>
      </rPr>
      <t xml:space="preserve">  </t>
    </r>
  </si>
  <si>
    <t>Meno a priezvisko  štatutárneho zástupcu:</t>
  </si>
  <si>
    <t xml:space="preserve">Platca DPH? </t>
  </si>
  <si>
    <t xml:space="preserve">áno / nie </t>
  </si>
  <si>
    <t>CENA CELKOM v EUR bez DPH: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</si>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</sst>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2"/>
      <color theme="1"/>
      <name val="Cambria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i/>
      <sz val="12"/>
      <color rgb="FF000000"/>
      <name val="Cambria"/>
      <family val="1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justify"/>
    </xf>
    <xf numFmtId="0" fontId="8" fillId="0" borderId="0" xfId="0" applyFont="1"/>
    <xf numFmtId="0" fontId="13" fillId="0" borderId="3" xfId="0" applyFont="1" applyBorder="1"/>
    <xf numFmtId="0" fontId="13" fillId="0" borderId="5" xfId="0" applyFont="1" applyBorder="1"/>
    <xf numFmtId="0" fontId="9" fillId="0" borderId="5" xfId="0" applyFont="1" applyBorder="1"/>
    <xf numFmtId="0" fontId="8" fillId="0" borderId="3" xfId="0" applyFont="1" applyBorder="1" applyAlignment="1">
      <alignment wrapText="1"/>
    </xf>
    <xf numFmtId="0" fontId="9" fillId="0" borderId="0" xfId="0" applyFont="1"/>
    <xf numFmtId="0" fontId="9" fillId="0" borderId="3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9" fillId="0" borderId="10" xfId="0" applyFont="1" applyBorder="1" applyAlignment="1">
      <alignment horizontal="right"/>
    </xf>
    <xf numFmtId="0" fontId="16" fillId="2" borderId="3" xfId="0" applyFont="1" applyFill="1" applyBorder="1" applyAlignment="1">
      <alignment wrapText="1"/>
    </xf>
    <xf numFmtId="0" fontId="13" fillId="0" borderId="3" xfId="0" applyFont="1" applyBorder="1" applyAlignment="1">
      <alignment horizontal="justify" wrapText="1"/>
    </xf>
    <xf numFmtId="0" fontId="11" fillId="2" borderId="3" xfId="0" applyFont="1" applyFill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14" fillId="0" borderId="10" xfId="0" applyFont="1" applyBorder="1" applyAlignment="1">
      <alignment horizontal="right"/>
    </xf>
    <xf numFmtId="0" fontId="9" fillId="0" borderId="3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9" xfId="0" applyFont="1" applyBorder="1" applyAlignment="1">
      <alignment horizontal="right"/>
    </xf>
    <xf numFmtId="0" fontId="13" fillId="0" borderId="3" xfId="0" applyFont="1" applyBorder="1" applyAlignment="1">
      <alignment wrapText="1"/>
    </xf>
    <xf numFmtId="0" fontId="13" fillId="0" borderId="10" xfId="0" applyFont="1" applyBorder="1"/>
    <xf numFmtId="0" fontId="8" fillId="0" borderId="0" xfId="0" applyFont="1" applyAlignment="1">
      <alignment horizontal="justify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6" fillId="0" borderId="0" xfId="0" applyFont="1"/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20" xfId="0" applyFont="1" applyBorder="1" applyAlignment="1">
      <alignment wrapText="1"/>
    </xf>
    <xf numFmtId="0" fontId="1" fillId="0" borderId="0" xfId="0" applyFont="1" applyAlignment="1">
      <alignment horizontal="justify"/>
    </xf>
    <xf numFmtId="0" fontId="0" fillId="0" borderId="14" xfId="0" applyBorder="1" applyAlignment="1">
      <alignment wrapText="1"/>
    </xf>
    <xf numFmtId="0" fontId="20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3" fillId="0" borderId="0" xfId="0" applyFont="1"/>
    <xf numFmtId="0" fontId="9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/>
    <xf numFmtId="0" fontId="9" fillId="0" borderId="14" xfId="0" applyFont="1" applyBorder="1" applyAlignment="1">
      <alignment horizontal="right"/>
    </xf>
    <xf numFmtId="0" fontId="9" fillId="0" borderId="14" xfId="0" applyFont="1" applyBorder="1" applyAlignment="1">
      <alignment horizontal="right" vertical="top"/>
    </xf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horizontal="right"/>
    </xf>
    <xf numFmtId="0" fontId="9" fillId="0" borderId="14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2" fillId="0" borderId="23" xfId="0" applyFont="1" applyBorder="1" applyAlignment="1">
      <alignment horizontal="center" vertical="center"/>
    </xf>
    <xf numFmtId="0" fontId="18" fillId="0" borderId="18" xfId="0" applyFont="1" applyBorder="1" applyAlignment="1">
      <alignment horizontal="justify"/>
    </xf>
    <xf numFmtId="0" fontId="17" fillId="0" borderId="18" xfId="0" applyFont="1" applyBorder="1" applyAlignment="1">
      <alignment wrapText="1"/>
    </xf>
    <xf numFmtId="0" fontId="17" fillId="0" borderId="18" xfId="0" applyFont="1" applyBorder="1"/>
    <xf numFmtId="0" fontId="18" fillId="0" borderId="18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9" fillId="0" borderId="20" xfId="0" applyFont="1" applyBorder="1" applyAlignment="1">
      <alignment horizontal="right"/>
    </xf>
    <xf numFmtId="0" fontId="13" fillId="0" borderId="20" xfId="0" applyFont="1" applyBorder="1"/>
    <xf numFmtId="0" fontId="13" fillId="0" borderId="30" xfId="0" applyFont="1" applyBorder="1"/>
    <xf numFmtId="0" fontId="13" fillId="0" borderId="2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6" fillId="2" borderId="27" xfId="0" applyFont="1" applyFill="1" applyBorder="1" applyAlignment="1">
      <alignment wrapText="1"/>
    </xf>
    <xf numFmtId="0" fontId="13" fillId="0" borderId="18" xfId="0" applyFont="1" applyBorder="1" applyAlignment="1">
      <alignment horizontal="justify" wrapText="1"/>
    </xf>
    <xf numFmtId="0" fontId="10" fillId="0" borderId="18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9" fillId="0" borderId="20" xfId="0" applyFont="1" applyBorder="1"/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0" fillId="0" borderId="39" xfId="0" applyFont="1" applyBorder="1" applyAlignment="1">
      <alignment wrapText="1"/>
    </xf>
    <xf numFmtId="0" fontId="10" fillId="0" borderId="39" xfId="0" applyFont="1" applyBorder="1"/>
    <xf numFmtId="0" fontId="8" fillId="0" borderId="39" xfId="0" applyFont="1" applyBorder="1"/>
    <xf numFmtId="2" fontId="13" fillId="0" borderId="33" xfId="0" applyNumberFormat="1" applyFont="1" applyBorder="1" applyAlignment="1">
      <alignment horizontal="right" vertical="center"/>
    </xf>
    <xf numFmtId="2" fontId="13" fillId="0" borderId="34" xfId="0" applyNumberFormat="1" applyFont="1" applyBorder="1" applyAlignment="1">
      <alignment horizontal="right" vertical="center"/>
    </xf>
    <xf numFmtId="2" fontId="13" fillId="0" borderId="31" xfId="0" applyNumberFormat="1" applyFont="1" applyBorder="1" applyAlignment="1">
      <alignment horizontal="right" vertical="center"/>
    </xf>
    <xf numFmtId="2" fontId="13" fillId="0" borderId="32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4" fontId="13" fillId="0" borderId="14" xfId="0" applyNumberFormat="1" applyFont="1" applyBorder="1"/>
    <xf numFmtId="4" fontId="13" fillId="0" borderId="29" xfId="0" applyNumberFormat="1" applyFont="1" applyBorder="1"/>
    <xf numFmtId="4" fontId="13" fillId="0" borderId="33" xfId="0" applyNumberFormat="1" applyFont="1" applyBorder="1" applyAlignment="1">
      <alignment horizontal="right" vertical="center"/>
    </xf>
    <xf numFmtId="4" fontId="10" fillId="0" borderId="34" xfId="0" applyNumberFormat="1" applyFont="1" applyBorder="1" applyAlignment="1">
      <alignment horizontal="right" vertical="center"/>
    </xf>
    <xf numFmtId="4" fontId="0" fillId="0" borderId="0" xfId="0" applyNumberFormat="1"/>
    <xf numFmtId="4" fontId="13" fillId="0" borderId="14" xfId="0" applyNumberFormat="1" applyFont="1" applyBorder="1" applyAlignment="1">
      <alignment horizontal="right" vertical="center"/>
    </xf>
    <xf numFmtId="4" fontId="13" fillId="0" borderId="29" xfId="0" applyNumberFormat="1" applyFont="1" applyBorder="1" applyAlignment="1">
      <alignment horizontal="right" vertical="center"/>
    </xf>
    <xf numFmtId="4" fontId="13" fillId="0" borderId="20" xfId="0" applyNumberFormat="1" applyFont="1" applyBorder="1" applyAlignment="1">
      <alignment horizontal="right" vertical="center"/>
    </xf>
    <xf numFmtId="4" fontId="13" fillId="0" borderId="30" xfId="0" applyNumberFormat="1" applyFont="1" applyBorder="1" applyAlignment="1">
      <alignment horizontal="right" vertical="center"/>
    </xf>
    <xf numFmtId="0" fontId="11" fillId="2" borderId="27" xfId="0" applyFont="1" applyFill="1" applyBorder="1" applyAlignment="1">
      <alignment wrapText="1"/>
    </xf>
    <xf numFmtId="0" fontId="11" fillId="2" borderId="27" xfId="0" applyFont="1" applyFill="1" applyBorder="1" applyAlignment="1">
      <alignment horizontal="justify" wrapText="1"/>
    </xf>
    <xf numFmtId="0" fontId="9" fillId="0" borderId="18" xfId="0" applyFont="1" applyBorder="1" applyAlignment="1">
      <alignment horizontal="justify" wrapText="1"/>
    </xf>
    <xf numFmtId="0" fontId="8" fillId="0" borderId="18" xfId="0" applyFont="1" applyBorder="1" applyAlignment="1">
      <alignment horizontal="justify" wrapText="1"/>
    </xf>
    <xf numFmtId="0" fontId="9" fillId="0" borderId="18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14" fillId="0" borderId="14" xfId="0" applyFont="1" applyBorder="1" applyAlignment="1">
      <alignment horizontal="right" vertical="center"/>
    </xf>
    <xf numFmtId="4" fontId="13" fillId="0" borderId="3" xfId="0" applyNumberFormat="1" applyFont="1" applyBorder="1"/>
    <xf numFmtId="4" fontId="13" fillId="0" borderId="5" xfId="0" applyNumberFormat="1" applyFont="1" applyBorder="1"/>
    <xf numFmtId="0" fontId="14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11" fillId="2" borderId="1" xfId="0" applyFont="1" applyFill="1" applyBorder="1" applyAlignment="1">
      <alignment horizontal="justify" wrapText="1"/>
    </xf>
    <xf numFmtId="0" fontId="9" fillId="0" borderId="9" xfId="0" applyFont="1" applyBorder="1"/>
    <xf numFmtId="2" fontId="13" fillId="0" borderId="3" xfId="0" applyNumberFormat="1" applyFont="1" applyBorder="1"/>
    <xf numFmtId="2" fontId="13" fillId="0" borderId="5" xfId="0" applyNumberFormat="1" applyFont="1" applyBorder="1"/>
    <xf numFmtId="4" fontId="13" fillId="0" borderId="3" xfId="0" applyNumberFormat="1" applyFont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2" fontId="13" fillId="0" borderId="3" xfId="0" applyNumberFormat="1" applyFont="1" applyBorder="1" applyAlignment="1">
      <alignment vertical="center"/>
    </xf>
    <xf numFmtId="2" fontId="13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0" fillId="2" borderId="1" xfId="0" applyNumberFormat="1" applyFont="1" applyFill="1" applyBorder="1"/>
    <xf numFmtId="4" fontId="10" fillId="2" borderId="2" xfId="0" applyNumberFormat="1" applyFont="1" applyFill="1" applyBorder="1"/>
    <xf numFmtId="0" fontId="11" fillId="2" borderId="1" xfId="0" applyFont="1" applyFill="1" applyBorder="1" applyAlignment="1">
      <alignment wrapText="1"/>
    </xf>
    <xf numFmtId="0" fontId="8" fillId="0" borderId="39" xfId="0" applyFont="1" applyBorder="1" applyAlignment="1">
      <alignment wrapText="1"/>
    </xf>
    <xf numFmtId="4" fontId="13" fillId="2" borderId="3" xfId="0" applyNumberFormat="1" applyFont="1" applyFill="1" applyBorder="1" applyAlignment="1">
      <alignment vertical="center"/>
    </xf>
    <xf numFmtId="4" fontId="13" fillId="2" borderId="5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29" xfId="0" applyNumberFormat="1" applyFont="1" applyBorder="1" applyAlignment="1">
      <alignment horizontal="center" vertical="center"/>
    </xf>
    <xf numFmtId="4" fontId="10" fillId="2" borderId="23" xfId="0" applyNumberFormat="1" applyFont="1" applyFill="1" applyBorder="1" applyAlignment="1">
      <alignment horizontal="right" vertical="center"/>
    </xf>
    <xf numFmtId="4" fontId="10" fillId="2" borderId="28" xfId="0" applyNumberFormat="1" applyFont="1" applyFill="1" applyBorder="1" applyAlignment="1">
      <alignment horizontal="right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27" xfId="0" applyFont="1" applyBorder="1" applyAlignment="1">
      <alignment horizontal="left" vertical="center" wrapText="1"/>
    </xf>
    <xf numFmtId="0" fontId="25" fillId="0" borderId="27" xfId="0" applyFont="1" applyBorder="1" applyAlignment="1">
      <alignment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2" fontId="23" fillId="0" borderId="28" xfId="0" applyNumberFormat="1" applyFont="1" applyBorder="1" applyAlignment="1">
      <alignment vertical="center" wrapText="1"/>
    </xf>
    <xf numFmtId="4" fontId="23" fillId="0" borderId="28" xfId="0" applyNumberFormat="1" applyFont="1" applyBorder="1" applyAlignment="1">
      <alignment vertical="center" wrapText="1"/>
    </xf>
    <xf numFmtId="4" fontId="23" fillId="0" borderId="28" xfId="0" applyNumberFormat="1" applyFont="1" applyBorder="1" applyAlignment="1">
      <alignment horizontal="right" vertical="center" wrapText="1"/>
    </xf>
    <xf numFmtId="4" fontId="19" fillId="0" borderId="28" xfId="0" applyNumberFormat="1" applyFont="1" applyBorder="1" applyAlignment="1">
      <alignment horizontal="right" vertical="center" wrapText="1"/>
    </xf>
    <xf numFmtId="0" fontId="0" fillId="0" borderId="14" xfId="0" applyBorder="1"/>
    <xf numFmtId="4" fontId="0" fillId="0" borderId="5" xfId="0" applyNumberForma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wrapText="1"/>
    </xf>
    <xf numFmtId="0" fontId="19" fillId="0" borderId="20" xfId="0" applyFont="1" applyBorder="1" applyAlignment="1">
      <alignment horizontal="left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23" fillId="0" borderId="2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top" wrapText="1"/>
    </xf>
    <xf numFmtId="2" fontId="10" fillId="2" borderId="25" xfId="0" applyNumberFormat="1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25" fillId="0" borderId="23" xfId="0" applyFont="1" applyBorder="1" applyAlignment="1">
      <alignment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4" fontId="13" fillId="0" borderId="29" xfId="0" applyNumberFormat="1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righ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0" fillId="0" borderId="36" xfId="0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4" fontId="13" fillId="0" borderId="35" xfId="0" applyNumberFormat="1" applyFont="1" applyBorder="1" applyAlignment="1">
      <alignment horizontal="right" vertical="center" wrapText="1"/>
    </xf>
    <xf numFmtId="4" fontId="13" fillId="0" borderId="36" xfId="0" applyNumberFormat="1" applyFont="1" applyBorder="1" applyAlignment="1">
      <alignment horizontal="right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" fontId="13" fillId="0" borderId="37" xfId="0" applyNumberFormat="1" applyFont="1" applyBorder="1" applyAlignment="1">
      <alignment horizontal="right" vertical="center" wrapText="1"/>
    </xf>
    <xf numFmtId="4" fontId="13" fillId="0" borderId="38" xfId="0" applyNumberFormat="1" applyFont="1" applyBorder="1" applyAlignment="1">
      <alignment horizontal="right" vertical="center" wrapText="1"/>
    </xf>
    <xf numFmtId="4" fontId="0" fillId="0" borderId="32" xfId="0" applyNumberFormat="1" applyBorder="1" applyAlignment="1">
      <alignment horizontal="right" vertical="center" wrapText="1"/>
    </xf>
    <xf numFmtId="0" fontId="0" fillId="0" borderId="6" xfId="0" applyBorder="1"/>
    <xf numFmtId="0" fontId="0" fillId="0" borderId="4" xfId="0" applyBorder="1"/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3" borderId="11" xfId="0" applyFont="1" applyFill="1" applyBorder="1" applyAlignment="1">
      <alignment vertical="center" wrapText="1"/>
    </xf>
    <xf numFmtId="0" fontId="8" fillId="3" borderId="40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0" fillId="0" borderId="16" xfId="0" applyBorder="1"/>
    <xf numFmtId="0" fontId="5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6" fillId="0" borderId="15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26" fillId="0" borderId="41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7" fillId="0" borderId="41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23" fillId="0" borderId="2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4" fillId="0" borderId="23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45" xfId="0" applyBorder="1"/>
    <xf numFmtId="0" fontId="0" fillId="0" borderId="45" xfId="0" applyBorder="1" applyAlignment="1">
      <alignment wrapText="1"/>
    </xf>
    <xf numFmtId="0" fontId="0" fillId="0" borderId="42" xfId="0" applyBorder="1" applyAlignment="1">
      <alignment wrapText="1"/>
    </xf>
    <xf numFmtId="0" fontId="2" fillId="0" borderId="46" xfId="0" applyFont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2" fontId="10" fillId="4" borderId="25" xfId="0" applyNumberFormat="1" applyFont="1" applyFill="1" applyBorder="1" applyAlignment="1">
      <alignment horizontal="center" vertical="center" wrapText="1"/>
    </xf>
    <xf numFmtId="2" fontId="10" fillId="4" borderId="17" xfId="0" applyNumberFormat="1" applyFont="1" applyFill="1" applyBorder="1" applyAlignment="1">
      <alignment horizontal="center" vertical="center" wrapText="1"/>
    </xf>
    <xf numFmtId="2" fontId="10" fillId="4" borderId="24" xfId="0" applyNumberFormat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69"/>
  <sheetViews>
    <sheetView tabSelected="1" zoomScale="80" zoomScaleNormal="80" workbookViewId="0">
      <selection activeCell="I261" sqref="I260:I261"/>
    </sheetView>
  </sheetViews>
  <sheetFormatPr defaultRowHeight="15" x14ac:dyDescent="0.25"/>
  <cols>
    <col min="1" max="1" width="4.140625" customWidth="1"/>
    <col min="2" max="2" width="57.28515625" customWidth="1"/>
    <col min="3" max="3" width="26.7109375" customWidth="1"/>
    <col min="5" max="6" width="10.42578125" customWidth="1"/>
    <col min="7" max="7" width="13.5703125" customWidth="1"/>
    <col min="8" max="8" width="28.42578125" customWidth="1"/>
  </cols>
  <sheetData>
    <row r="3" spans="2:7" ht="18.75" x14ac:dyDescent="0.3">
      <c r="B3" s="1" t="s">
        <v>0</v>
      </c>
    </row>
    <row r="4" spans="2:7" ht="19.5" thickBot="1" x14ac:dyDescent="0.35">
      <c r="B4" s="2"/>
    </row>
    <row r="5" spans="2:7" ht="30" customHeight="1" x14ac:dyDescent="0.25">
      <c r="B5" s="39" t="s">
        <v>175</v>
      </c>
      <c r="C5" s="204" t="s">
        <v>1</v>
      </c>
      <c r="D5" s="160"/>
      <c r="E5" s="160"/>
      <c r="F5" s="160"/>
      <c r="G5" s="205"/>
    </row>
    <row r="6" spans="2:7" ht="15" customHeight="1" x14ac:dyDescent="0.25">
      <c r="B6" s="156" t="s">
        <v>176</v>
      </c>
      <c r="C6" s="215" t="s">
        <v>2</v>
      </c>
      <c r="D6" s="216"/>
      <c r="E6" s="216"/>
      <c r="F6" s="216"/>
      <c r="G6" s="217"/>
    </row>
    <row r="7" spans="2:7" ht="15.75" thickBot="1" x14ac:dyDescent="0.3">
      <c r="B7" s="157"/>
      <c r="C7" s="158" t="s">
        <v>3</v>
      </c>
      <c r="D7" s="159"/>
      <c r="E7" s="159"/>
      <c r="F7" s="159"/>
      <c r="G7" s="159"/>
    </row>
    <row r="8" spans="2:7" ht="18.75" x14ac:dyDescent="0.3">
      <c r="B8" s="2"/>
    </row>
    <row r="9" spans="2:7" ht="19.5" thickBot="1" x14ac:dyDescent="0.35">
      <c r="B9" s="2"/>
    </row>
    <row r="10" spans="2:7" ht="16.5" thickBot="1" x14ac:dyDescent="0.3">
      <c r="B10" s="230" t="s">
        <v>4</v>
      </c>
      <c r="C10" s="231"/>
      <c r="D10" s="232"/>
      <c r="E10" s="232"/>
      <c r="F10" s="232"/>
      <c r="G10" s="232"/>
    </row>
    <row r="11" spans="2:7" ht="35.1" customHeight="1" x14ac:dyDescent="0.25">
      <c r="B11" s="233" t="s">
        <v>5</v>
      </c>
      <c r="C11" s="234" t="s">
        <v>6</v>
      </c>
      <c r="D11" s="235"/>
      <c r="E11" s="235"/>
      <c r="F11" s="235"/>
      <c r="G11" s="236"/>
    </row>
    <row r="12" spans="2:7" ht="24.95" customHeight="1" x14ac:dyDescent="0.25">
      <c r="B12" s="34" t="s">
        <v>7</v>
      </c>
      <c r="C12" s="211"/>
      <c r="D12" s="212"/>
      <c r="E12" s="212"/>
      <c r="F12" s="212"/>
      <c r="G12" s="237"/>
    </row>
    <row r="13" spans="2:7" ht="24.95" customHeight="1" x14ac:dyDescent="0.25">
      <c r="B13" s="34" t="s">
        <v>8</v>
      </c>
      <c r="C13" s="213"/>
      <c r="D13" s="214"/>
      <c r="E13" s="214"/>
      <c r="F13" s="214"/>
      <c r="G13" s="238"/>
    </row>
    <row r="14" spans="2:7" ht="24.95" customHeight="1" thickBot="1" x14ac:dyDescent="0.3">
      <c r="B14" s="35" t="s">
        <v>9</v>
      </c>
      <c r="C14" s="36"/>
      <c r="D14" s="161"/>
      <c r="E14" s="162"/>
      <c r="F14" s="162"/>
      <c r="G14" s="239"/>
    </row>
    <row r="15" spans="2:7" ht="24.95" customHeight="1" thickBot="1" x14ac:dyDescent="0.3">
      <c r="B15" s="240" t="s">
        <v>201</v>
      </c>
      <c r="C15" s="243" t="s">
        <v>202</v>
      </c>
      <c r="D15" s="241"/>
      <c r="E15" s="241"/>
      <c r="F15" s="241"/>
      <c r="G15" s="242"/>
    </row>
    <row r="16" spans="2:7" ht="24.95" customHeight="1" x14ac:dyDescent="0.25">
      <c r="B16" s="40"/>
      <c r="C16" s="41"/>
      <c r="D16" s="3"/>
      <c r="E16" s="3"/>
      <c r="F16" s="3"/>
      <c r="G16" s="3"/>
    </row>
    <row r="17" spans="1:7" ht="24.95" customHeight="1" x14ac:dyDescent="0.25">
      <c r="B17" s="40"/>
      <c r="C17" s="41"/>
      <c r="D17" s="3"/>
      <c r="E17" s="3"/>
      <c r="F17" s="3"/>
      <c r="G17" s="3"/>
    </row>
    <row r="18" spans="1:7" ht="24.95" customHeight="1" x14ac:dyDescent="0.25">
      <c r="B18" s="40"/>
      <c r="C18" s="41"/>
      <c r="D18" s="3"/>
      <c r="E18" s="3"/>
      <c r="F18" s="3"/>
      <c r="G18" s="3"/>
    </row>
    <row r="19" spans="1:7" ht="24.95" customHeight="1" x14ac:dyDescent="0.25">
      <c r="B19" s="40"/>
      <c r="C19" s="41"/>
      <c r="D19" s="3"/>
      <c r="E19" s="3"/>
      <c r="F19" s="3"/>
      <c r="G19" s="3"/>
    </row>
    <row r="20" spans="1:7" ht="24.95" customHeight="1" x14ac:dyDescent="0.25">
      <c r="B20" s="40"/>
      <c r="C20" s="41"/>
      <c r="D20" s="3"/>
      <c r="E20" s="3"/>
      <c r="F20" s="3"/>
      <c r="G20" s="3"/>
    </row>
    <row r="21" spans="1:7" ht="24.95" customHeight="1" x14ac:dyDescent="0.25">
      <c r="B21" s="40"/>
      <c r="C21" s="41"/>
      <c r="D21" s="3"/>
      <c r="E21" s="3"/>
      <c r="F21" s="3"/>
      <c r="G21" s="3"/>
    </row>
    <row r="22" spans="1:7" ht="24.95" customHeight="1" x14ac:dyDescent="0.25">
      <c r="A22" s="40"/>
      <c r="B22" s="41"/>
      <c r="C22" s="3"/>
      <c r="D22" s="3"/>
      <c r="E22" s="3"/>
      <c r="F22" s="3"/>
    </row>
    <row r="23" spans="1:7" ht="19.5" thickBot="1" x14ac:dyDescent="0.35">
      <c r="B23" s="37" t="s">
        <v>10</v>
      </c>
    </row>
    <row r="24" spans="1:7" x14ac:dyDescent="0.25">
      <c r="B24" s="191"/>
      <c r="C24" s="206" t="s">
        <v>190</v>
      </c>
      <c r="D24" s="193" t="s">
        <v>11</v>
      </c>
      <c r="E24" s="208" t="s">
        <v>191</v>
      </c>
      <c r="F24" s="208" t="s">
        <v>192</v>
      </c>
    </row>
    <row r="25" spans="1:7" x14ac:dyDescent="0.25">
      <c r="B25" s="192"/>
      <c r="C25" s="207"/>
      <c r="D25" s="194"/>
      <c r="E25" s="209"/>
      <c r="F25" s="210"/>
    </row>
    <row r="26" spans="1:7" x14ac:dyDescent="0.25">
      <c r="B26" s="192"/>
      <c r="C26" s="207"/>
      <c r="D26" s="194"/>
      <c r="E26" s="209"/>
      <c r="F26" s="210"/>
    </row>
    <row r="27" spans="1:7" ht="15.75" thickBot="1" x14ac:dyDescent="0.3">
      <c r="B27" s="192"/>
      <c r="C27" s="207"/>
      <c r="D27" s="194"/>
      <c r="E27" s="209"/>
      <c r="F27" s="210"/>
    </row>
    <row r="28" spans="1:7" ht="32.25" thickBot="1" x14ac:dyDescent="0.3">
      <c r="B28" s="98" t="s">
        <v>12</v>
      </c>
      <c r="C28" s="55" t="s">
        <v>13</v>
      </c>
      <c r="D28" s="66" t="s">
        <v>13</v>
      </c>
      <c r="E28" s="91"/>
      <c r="F28" s="92"/>
    </row>
    <row r="29" spans="1:7" ht="90" x14ac:dyDescent="0.25">
      <c r="B29" s="56" t="s">
        <v>14</v>
      </c>
      <c r="C29" s="46" t="s">
        <v>15</v>
      </c>
      <c r="D29" s="47" t="s">
        <v>16</v>
      </c>
      <c r="E29" s="67" t="s">
        <v>16</v>
      </c>
      <c r="F29" s="68" t="s">
        <v>16</v>
      </c>
    </row>
    <row r="30" spans="1:7" x14ac:dyDescent="0.25">
      <c r="B30" s="57" t="s">
        <v>17</v>
      </c>
      <c r="C30" s="48"/>
      <c r="D30" s="49">
        <v>1</v>
      </c>
      <c r="E30" s="89"/>
      <c r="F30" s="90"/>
    </row>
    <row r="31" spans="1:7" x14ac:dyDescent="0.25">
      <c r="B31" s="57" t="s">
        <v>18</v>
      </c>
      <c r="C31" s="48"/>
      <c r="D31" s="49">
        <v>1</v>
      </c>
      <c r="E31" s="89"/>
      <c r="F31" s="90"/>
    </row>
    <row r="32" spans="1:7" x14ac:dyDescent="0.25">
      <c r="B32" s="57" t="s">
        <v>19</v>
      </c>
      <c r="C32" s="48"/>
      <c r="D32" s="49">
        <v>1</v>
      </c>
      <c r="E32" s="89"/>
      <c r="F32" s="90"/>
    </row>
    <row r="33" spans="2:6" x14ac:dyDescent="0.25">
      <c r="B33" s="57" t="s">
        <v>20</v>
      </c>
      <c r="C33" s="48"/>
      <c r="D33" s="49" t="s">
        <v>21</v>
      </c>
      <c r="E33" s="89"/>
      <c r="F33" s="90"/>
    </row>
    <row r="34" spans="2:6" x14ac:dyDescent="0.25">
      <c r="B34" s="57" t="s">
        <v>22</v>
      </c>
      <c r="C34" s="48"/>
      <c r="D34" s="49" t="s">
        <v>21</v>
      </c>
      <c r="E34" s="89"/>
      <c r="F34" s="90"/>
    </row>
    <row r="35" spans="2:6" ht="26.25" x14ac:dyDescent="0.25">
      <c r="B35" s="57" t="s">
        <v>23</v>
      </c>
      <c r="C35" s="48"/>
      <c r="D35" s="50">
        <v>1</v>
      </c>
      <c r="E35" s="89"/>
      <c r="F35" s="90"/>
    </row>
    <row r="36" spans="2:6" x14ac:dyDescent="0.25">
      <c r="B36" s="58" t="s">
        <v>24</v>
      </c>
      <c r="C36" s="48"/>
      <c r="D36" s="50">
        <v>1</v>
      </c>
      <c r="E36" s="89"/>
      <c r="F36" s="90"/>
    </row>
    <row r="37" spans="2:6" x14ac:dyDescent="0.25">
      <c r="B37" s="58" t="s">
        <v>25</v>
      </c>
      <c r="C37" s="48"/>
      <c r="D37" s="50">
        <v>1</v>
      </c>
      <c r="E37" s="89"/>
      <c r="F37" s="90"/>
    </row>
    <row r="38" spans="2:6" x14ac:dyDescent="0.25">
      <c r="B38" s="57" t="s">
        <v>26</v>
      </c>
      <c r="C38" s="51"/>
      <c r="D38" s="52"/>
      <c r="E38" s="89"/>
      <c r="F38" s="90"/>
    </row>
    <row r="39" spans="2:6" ht="26.25" x14ac:dyDescent="0.25">
      <c r="B39" s="59" t="s">
        <v>177</v>
      </c>
      <c r="C39" s="53"/>
      <c r="D39" s="49">
        <v>15</v>
      </c>
      <c r="E39" s="89"/>
      <c r="F39" s="90"/>
    </row>
    <row r="40" spans="2:6" x14ac:dyDescent="0.25">
      <c r="B40" s="60" t="s">
        <v>178</v>
      </c>
      <c r="C40" s="54"/>
      <c r="D40" s="49">
        <v>15</v>
      </c>
      <c r="E40" s="89"/>
      <c r="F40" s="90"/>
    </row>
    <row r="41" spans="2:6" x14ac:dyDescent="0.25">
      <c r="B41" s="60" t="s">
        <v>179</v>
      </c>
      <c r="C41" s="54"/>
      <c r="D41" s="49">
        <v>20</v>
      </c>
      <c r="E41" s="89"/>
      <c r="F41" s="90"/>
    </row>
    <row r="42" spans="2:6" ht="26.25" x14ac:dyDescent="0.25">
      <c r="B42" s="59" t="s">
        <v>180</v>
      </c>
      <c r="C42" s="53"/>
      <c r="D42" s="49">
        <v>6</v>
      </c>
      <c r="E42" s="89"/>
      <c r="F42" s="90"/>
    </row>
    <row r="43" spans="2:6" x14ac:dyDescent="0.25">
      <c r="B43" s="60" t="s">
        <v>181</v>
      </c>
      <c r="C43" s="54"/>
      <c r="D43" s="49">
        <v>6</v>
      </c>
      <c r="E43" s="89"/>
      <c r="F43" s="90"/>
    </row>
    <row r="44" spans="2:6" x14ac:dyDescent="0.25">
      <c r="B44" s="60" t="s">
        <v>182</v>
      </c>
      <c r="C44" s="54"/>
      <c r="D44" s="49">
        <v>15</v>
      </c>
      <c r="E44" s="89"/>
      <c r="F44" s="90"/>
    </row>
    <row r="45" spans="2:6" ht="39" x14ac:dyDescent="0.25">
      <c r="B45" s="60" t="s">
        <v>27</v>
      </c>
      <c r="C45" s="54"/>
      <c r="D45" s="49">
        <v>1</v>
      </c>
      <c r="E45" s="89"/>
      <c r="F45" s="90"/>
    </row>
    <row r="46" spans="2:6" x14ac:dyDescent="0.25">
      <c r="B46" s="59" t="s">
        <v>183</v>
      </c>
      <c r="C46" s="53"/>
      <c r="D46" s="49">
        <v>30</v>
      </c>
      <c r="E46" s="89"/>
      <c r="F46" s="90"/>
    </row>
    <row r="47" spans="2:6" x14ac:dyDescent="0.25">
      <c r="B47" s="60" t="s">
        <v>184</v>
      </c>
      <c r="C47" s="54"/>
      <c r="D47" s="49">
        <v>30</v>
      </c>
      <c r="E47" s="89"/>
      <c r="F47" s="90"/>
    </row>
    <row r="48" spans="2:6" x14ac:dyDescent="0.25">
      <c r="B48" s="59" t="s">
        <v>185</v>
      </c>
      <c r="C48" s="53"/>
      <c r="D48" s="49">
        <v>20</v>
      </c>
      <c r="E48" s="89"/>
      <c r="F48" s="90"/>
    </row>
    <row r="49" spans="2:8" x14ac:dyDescent="0.25">
      <c r="B49" s="60" t="s">
        <v>186</v>
      </c>
      <c r="C49" s="54"/>
      <c r="D49" s="49">
        <v>20</v>
      </c>
      <c r="E49" s="89"/>
      <c r="F49" s="90"/>
    </row>
    <row r="50" spans="2:8" x14ac:dyDescent="0.25">
      <c r="B50" s="59" t="s">
        <v>187</v>
      </c>
      <c r="C50" s="53"/>
      <c r="D50" s="49">
        <v>10</v>
      </c>
      <c r="E50" s="89"/>
      <c r="F50" s="90"/>
    </row>
    <row r="51" spans="2:8" x14ac:dyDescent="0.25">
      <c r="B51" s="60" t="s">
        <v>188</v>
      </c>
      <c r="C51" s="54"/>
      <c r="D51" s="49">
        <v>10</v>
      </c>
      <c r="E51" s="89"/>
      <c r="F51" s="90"/>
    </row>
    <row r="52" spans="2:8" x14ac:dyDescent="0.25">
      <c r="B52" s="57" t="s">
        <v>28</v>
      </c>
      <c r="C52" s="53" t="s">
        <v>29</v>
      </c>
      <c r="D52" s="49" t="s">
        <v>16</v>
      </c>
      <c r="E52" s="89" t="s">
        <v>16</v>
      </c>
      <c r="F52" s="90" t="s">
        <v>16</v>
      </c>
    </row>
    <row r="53" spans="2:8" ht="26.25" x14ac:dyDescent="0.25">
      <c r="B53" s="59" t="s">
        <v>189</v>
      </c>
      <c r="C53" s="53"/>
      <c r="D53" s="49">
        <v>20</v>
      </c>
      <c r="E53" s="89"/>
      <c r="F53" s="90"/>
    </row>
    <row r="54" spans="2:8" x14ac:dyDescent="0.25">
      <c r="B54" s="57" t="s">
        <v>30</v>
      </c>
      <c r="C54" s="53" t="s">
        <v>29</v>
      </c>
      <c r="D54" s="49" t="s">
        <v>16</v>
      </c>
      <c r="E54" s="89" t="s">
        <v>16</v>
      </c>
      <c r="F54" s="90" t="s">
        <v>16</v>
      </c>
    </row>
    <row r="55" spans="2:8" ht="15.75" thickBot="1" x14ac:dyDescent="0.3">
      <c r="B55" s="61" t="s">
        <v>31</v>
      </c>
      <c r="C55" s="62"/>
      <c r="D55" s="63" t="s">
        <v>32</v>
      </c>
      <c r="E55" s="64"/>
      <c r="F55" s="65"/>
    </row>
    <row r="56" spans="2:8" x14ac:dyDescent="0.25">
      <c r="B56" s="43"/>
      <c r="C56" s="3"/>
      <c r="D56" s="42"/>
      <c r="E56" s="44"/>
      <c r="F56" s="44"/>
    </row>
    <row r="57" spans="2:8" ht="15.75" thickBot="1" x14ac:dyDescent="0.3">
      <c r="B57" s="45"/>
      <c r="C57" s="10"/>
      <c r="D57" s="42"/>
      <c r="E57" s="44"/>
      <c r="F57" s="44"/>
    </row>
    <row r="58" spans="2:8" ht="32.25" thickBot="1" x14ac:dyDescent="0.3">
      <c r="B58" s="69" t="s">
        <v>33</v>
      </c>
      <c r="C58" s="85" t="s">
        <v>29</v>
      </c>
      <c r="D58" s="75" t="s">
        <v>16</v>
      </c>
      <c r="E58" s="80">
        <f>E60+E64+E65+E68</f>
        <v>0</v>
      </c>
      <c r="F58" s="81">
        <f>E58*1.2</f>
        <v>0</v>
      </c>
    </row>
    <row r="59" spans="2:8" ht="45" x14ac:dyDescent="0.25">
      <c r="B59" s="70" t="s">
        <v>34</v>
      </c>
      <c r="C59" s="47" t="s">
        <v>29</v>
      </c>
      <c r="D59" s="76" t="s">
        <v>16</v>
      </c>
      <c r="E59" s="82" t="s">
        <v>16</v>
      </c>
      <c r="F59" s="83" t="s">
        <v>16</v>
      </c>
    </row>
    <row r="60" spans="2:8" ht="30" x14ac:dyDescent="0.25">
      <c r="B60" s="77" t="s">
        <v>194</v>
      </c>
      <c r="C60" s="201"/>
      <c r="D60" s="202" t="s">
        <v>21</v>
      </c>
      <c r="E60" s="172">
        <v>0</v>
      </c>
      <c r="F60" s="173">
        <f>E60*1.2</f>
        <v>0</v>
      </c>
    </row>
    <row r="61" spans="2:8" x14ac:dyDescent="0.25">
      <c r="B61" s="77" t="s">
        <v>195</v>
      </c>
      <c r="C61" s="201"/>
      <c r="D61" s="203"/>
      <c r="E61" s="172"/>
      <c r="F61" s="173"/>
    </row>
    <row r="62" spans="2:8" x14ac:dyDescent="0.25">
      <c r="B62" s="77" t="s">
        <v>193</v>
      </c>
      <c r="C62" s="201"/>
      <c r="D62" s="203"/>
      <c r="E62" s="172"/>
      <c r="F62" s="173"/>
    </row>
    <row r="63" spans="2:8" x14ac:dyDescent="0.25">
      <c r="B63" s="77" t="s">
        <v>35</v>
      </c>
      <c r="C63" s="201"/>
      <c r="D63" s="203"/>
      <c r="E63" s="172"/>
      <c r="F63" s="173"/>
      <c r="H63" s="93"/>
    </row>
    <row r="64" spans="2:8" x14ac:dyDescent="0.25">
      <c r="B64" s="71" t="s">
        <v>36</v>
      </c>
      <c r="C64" s="47"/>
      <c r="D64" s="76" t="s">
        <v>21</v>
      </c>
      <c r="E64" s="94">
        <v>0</v>
      </c>
      <c r="F64" s="95">
        <f>E64*1.2</f>
        <v>0</v>
      </c>
    </row>
    <row r="65" spans="2:6" x14ac:dyDescent="0.25">
      <c r="B65" s="78" t="s">
        <v>196</v>
      </c>
      <c r="C65" s="179"/>
      <c r="D65" s="182" t="s">
        <v>21</v>
      </c>
      <c r="E65" s="185">
        <v>0</v>
      </c>
      <c r="F65" s="188">
        <f>E65*1.2</f>
        <v>0</v>
      </c>
    </row>
    <row r="66" spans="2:6" x14ac:dyDescent="0.25">
      <c r="B66" s="78" t="s">
        <v>197</v>
      </c>
      <c r="C66" s="180"/>
      <c r="D66" s="183"/>
      <c r="E66" s="186"/>
      <c r="F66" s="189"/>
    </row>
    <row r="67" spans="2:6" x14ac:dyDescent="0.25">
      <c r="B67" s="79" t="s">
        <v>37</v>
      </c>
      <c r="C67" s="181"/>
      <c r="D67" s="184"/>
      <c r="E67" s="187"/>
      <c r="F67" s="190"/>
    </row>
    <row r="68" spans="2:6" ht="15.75" thickBot="1" x14ac:dyDescent="0.3">
      <c r="B68" s="73" t="s">
        <v>36</v>
      </c>
      <c r="C68" s="74"/>
      <c r="D68" s="84" t="s">
        <v>21</v>
      </c>
      <c r="E68" s="96">
        <v>0</v>
      </c>
      <c r="F68" s="97">
        <f>E68*1.2</f>
        <v>0</v>
      </c>
    </row>
    <row r="69" spans="2:6" x14ac:dyDescent="0.25">
      <c r="B69" s="86"/>
      <c r="C69" s="10"/>
      <c r="D69" s="87"/>
      <c r="E69" s="88"/>
      <c r="F69" s="88"/>
    </row>
    <row r="70" spans="2:6" ht="15.75" thickBot="1" x14ac:dyDescent="0.3">
      <c r="B70" s="86"/>
      <c r="C70" s="10"/>
      <c r="D70" s="87"/>
      <c r="E70" s="88"/>
      <c r="F70" s="88"/>
    </row>
    <row r="71" spans="2:6" ht="15.75" x14ac:dyDescent="0.25">
      <c r="B71" s="99" t="s">
        <v>38</v>
      </c>
      <c r="C71" s="132" t="s">
        <v>29</v>
      </c>
      <c r="D71" s="132">
        <v>1</v>
      </c>
      <c r="E71" s="135">
        <f>SUM(E73-E106)</f>
        <v>0</v>
      </c>
      <c r="F71" s="136">
        <v>0</v>
      </c>
    </row>
    <row r="72" spans="2:6" ht="120" x14ac:dyDescent="0.25">
      <c r="B72" s="100" t="s">
        <v>39</v>
      </c>
      <c r="C72" s="47" t="s">
        <v>29</v>
      </c>
      <c r="D72" s="47" t="s">
        <v>29</v>
      </c>
      <c r="E72" s="133"/>
      <c r="F72" s="134" t="s">
        <v>16</v>
      </c>
    </row>
    <row r="73" spans="2:6" x14ac:dyDescent="0.25">
      <c r="B73" s="72" t="s">
        <v>40</v>
      </c>
      <c r="C73" s="48"/>
      <c r="D73" s="76" t="s">
        <v>21</v>
      </c>
      <c r="E73" s="94">
        <v>0</v>
      </c>
      <c r="F73" s="95">
        <v>0</v>
      </c>
    </row>
    <row r="74" spans="2:6" ht="30" x14ac:dyDescent="0.25">
      <c r="B74" s="72" t="s">
        <v>41</v>
      </c>
      <c r="C74" s="48"/>
      <c r="D74" s="76" t="s">
        <v>21</v>
      </c>
      <c r="E74" s="94">
        <v>0</v>
      </c>
      <c r="F74" s="95">
        <v>0</v>
      </c>
    </row>
    <row r="75" spans="2:6" x14ac:dyDescent="0.25">
      <c r="B75" s="72" t="s">
        <v>42</v>
      </c>
      <c r="C75" s="48"/>
      <c r="D75" s="76" t="s">
        <v>21</v>
      </c>
      <c r="E75" s="94">
        <v>0</v>
      </c>
      <c r="F75" s="95">
        <v>0</v>
      </c>
    </row>
    <row r="76" spans="2:6" x14ac:dyDescent="0.25">
      <c r="B76" s="101" t="s">
        <v>25</v>
      </c>
      <c r="C76" s="48"/>
      <c r="D76" s="76" t="s">
        <v>21</v>
      </c>
      <c r="E76" s="94">
        <v>0</v>
      </c>
      <c r="F76" s="95">
        <v>0</v>
      </c>
    </row>
    <row r="77" spans="2:6" ht="30" x14ac:dyDescent="0.25">
      <c r="B77" s="101" t="s">
        <v>43</v>
      </c>
      <c r="C77" s="48"/>
      <c r="D77" s="76" t="s">
        <v>21</v>
      </c>
      <c r="E77" s="94">
        <v>0</v>
      </c>
      <c r="F77" s="95">
        <v>0</v>
      </c>
    </row>
    <row r="78" spans="2:6" x14ac:dyDescent="0.25">
      <c r="B78" s="72" t="s">
        <v>44</v>
      </c>
      <c r="C78" s="47" t="s">
        <v>45</v>
      </c>
      <c r="D78" s="47" t="s">
        <v>16</v>
      </c>
      <c r="E78" s="94" t="s">
        <v>13</v>
      </c>
      <c r="F78" s="95" t="s">
        <v>16</v>
      </c>
    </row>
    <row r="79" spans="2:6" ht="30" x14ac:dyDescent="0.25">
      <c r="B79" s="102" t="s">
        <v>47</v>
      </c>
      <c r="C79" s="38"/>
      <c r="D79" s="76">
        <v>25</v>
      </c>
      <c r="E79" s="94">
        <v>0</v>
      </c>
      <c r="F79" s="95">
        <v>0</v>
      </c>
    </row>
    <row r="80" spans="2:6" x14ac:dyDescent="0.25">
      <c r="B80" s="103" t="s">
        <v>48</v>
      </c>
      <c r="C80" s="38"/>
      <c r="D80" s="105">
        <v>25</v>
      </c>
      <c r="E80" s="94">
        <v>0</v>
      </c>
      <c r="F80" s="95">
        <v>0</v>
      </c>
    </row>
    <row r="81" spans="2:6" x14ac:dyDescent="0.25">
      <c r="B81" s="103" t="s">
        <v>49</v>
      </c>
      <c r="C81" s="38"/>
      <c r="D81" s="105">
        <v>25</v>
      </c>
      <c r="E81" s="94">
        <v>0</v>
      </c>
      <c r="F81" s="95">
        <v>0</v>
      </c>
    </row>
    <row r="82" spans="2:6" ht="30" x14ac:dyDescent="0.25">
      <c r="B82" s="102" t="s">
        <v>50</v>
      </c>
      <c r="C82" s="38"/>
      <c r="D82" s="76">
        <v>20</v>
      </c>
      <c r="E82" s="94">
        <v>0</v>
      </c>
      <c r="F82" s="95">
        <v>0</v>
      </c>
    </row>
    <row r="83" spans="2:6" x14ac:dyDescent="0.25">
      <c r="B83" s="103" t="s">
        <v>51</v>
      </c>
      <c r="C83" s="38"/>
      <c r="D83" s="105">
        <v>20</v>
      </c>
      <c r="E83" s="94">
        <v>0</v>
      </c>
      <c r="F83" s="95">
        <v>0</v>
      </c>
    </row>
    <row r="84" spans="2:6" x14ac:dyDescent="0.25">
      <c r="B84" s="103" t="s">
        <v>52</v>
      </c>
      <c r="C84" s="38"/>
      <c r="D84" s="105">
        <v>25</v>
      </c>
      <c r="E84" s="94">
        <v>0</v>
      </c>
      <c r="F84" s="95">
        <v>0</v>
      </c>
    </row>
    <row r="85" spans="2:6" ht="30" x14ac:dyDescent="0.25">
      <c r="B85" s="102" t="s">
        <v>53</v>
      </c>
      <c r="C85" s="38"/>
      <c r="D85" s="76">
        <v>8</v>
      </c>
      <c r="E85" s="94">
        <v>0</v>
      </c>
      <c r="F85" s="95">
        <v>0</v>
      </c>
    </row>
    <row r="86" spans="2:6" x14ac:dyDescent="0.25">
      <c r="B86" s="103" t="s">
        <v>54</v>
      </c>
      <c r="C86" s="54"/>
      <c r="D86" s="105">
        <v>8</v>
      </c>
      <c r="E86" s="94">
        <v>0</v>
      </c>
      <c r="F86" s="95">
        <v>0</v>
      </c>
    </row>
    <row r="87" spans="2:6" x14ac:dyDescent="0.25">
      <c r="B87" s="102" t="s">
        <v>55</v>
      </c>
      <c r="C87" s="53"/>
      <c r="D87" s="76">
        <v>1</v>
      </c>
      <c r="E87" s="94">
        <v>0</v>
      </c>
      <c r="F87" s="95">
        <v>0</v>
      </c>
    </row>
    <row r="88" spans="2:6" x14ac:dyDescent="0.25">
      <c r="B88" s="103" t="s">
        <v>56</v>
      </c>
      <c r="C88" s="54"/>
      <c r="D88" s="105">
        <v>1</v>
      </c>
      <c r="E88" s="94">
        <v>0</v>
      </c>
      <c r="F88" s="95">
        <v>0</v>
      </c>
    </row>
    <row r="89" spans="2:6" x14ac:dyDescent="0.25">
      <c r="B89" s="102" t="s">
        <v>57</v>
      </c>
      <c r="C89" s="53"/>
      <c r="D89" s="76">
        <v>1</v>
      </c>
      <c r="E89" s="94">
        <v>0</v>
      </c>
      <c r="F89" s="95">
        <v>0</v>
      </c>
    </row>
    <row r="90" spans="2:6" x14ac:dyDescent="0.25">
      <c r="B90" s="103" t="s">
        <v>58</v>
      </c>
      <c r="C90" s="54"/>
      <c r="D90" s="105">
        <v>1</v>
      </c>
      <c r="E90" s="94">
        <v>0</v>
      </c>
      <c r="F90" s="95">
        <v>0</v>
      </c>
    </row>
    <row r="91" spans="2:6" x14ac:dyDescent="0.25">
      <c r="B91" s="103" t="s">
        <v>59</v>
      </c>
      <c r="C91" s="54"/>
      <c r="D91" s="105" t="s">
        <v>32</v>
      </c>
      <c r="E91" s="94">
        <v>0</v>
      </c>
      <c r="F91" s="95">
        <v>0</v>
      </c>
    </row>
    <row r="92" spans="2:6" x14ac:dyDescent="0.25">
      <c r="B92" s="102" t="s">
        <v>60</v>
      </c>
      <c r="C92" s="53"/>
      <c r="D92" s="76">
        <v>8</v>
      </c>
      <c r="E92" s="94">
        <v>0</v>
      </c>
      <c r="F92" s="95">
        <v>0</v>
      </c>
    </row>
    <row r="93" spans="2:6" x14ac:dyDescent="0.25">
      <c r="B93" s="103" t="s">
        <v>61</v>
      </c>
      <c r="C93" s="54"/>
      <c r="D93" s="105">
        <v>1</v>
      </c>
      <c r="E93" s="94">
        <v>0</v>
      </c>
      <c r="F93" s="95">
        <v>0</v>
      </c>
    </row>
    <row r="94" spans="2:6" x14ac:dyDescent="0.25">
      <c r="B94" s="103" t="s">
        <v>59</v>
      </c>
      <c r="C94" s="54"/>
      <c r="D94" s="105" t="s">
        <v>32</v>
      </c>
      <c r="E94" s="94">
        <v>0</v>
      </c>
      <c r="F94" s="95">
        <v>0</v>
      </c>
    </row>
    <row r="95" spans="2:6" x14ac:dyDescent="0.25">
      <c r="B95" s="102" t="s">
        <v>62</v>
      </c>
      <c r="C95" s="53"/>
      <c r="D95" s="76">
        <v>80</v>
      </c>
      <c r="E95" s="94">
        <v>0</v>
      </c>
      <c r="F95" s="95">
        <v>0</v>
      </c>
    </row>
    <row r="96" spans="2:6" x14ac:dyDescent="0.25">
      <c r="B96" s="103" t="s">
        <v>63</v>
      </c>
      <c r="C96" s="54"/>
      <c r="D96" s="105">
        <v>80</v>
      </c>
      <c r="E96" s="94">
        <v>0</v>
      </c>
      <c r="F96" s="95">
        <v>0</v>
      </c>
    </row>
    <row r="97" spans="2:6" x14ac:dyDescent="0.25">
      <c r="B97" s="102" t="s">
        <v>64</v>
      </c>
      <c r="C97" s="53"/>
      <c r="D97" s="76">
        <v>40</v>
      </c>
      <c r="E97" s="94">
        <v>0</v>
      </c>
      <c r="F97" s="95">
        <v>0</v>
      </c>
    </row>
    <row r="98" spans="2:6" x14ac:dyDescent="0.25">
      <c r="B98" s="103" t="s">
        <v>65</v>
      </c>
      <c r="C98" s="54"/>
      <c r="D98" s="105">
        <v>40</v>
      </c>
      <c r="E98" s="94">
        <v>0</v>
      </c>
      <c r="F98" s="95">
        <v>0</v>
      </c>
    </row>
    <row r="99" spans="2:6" x14ac:dyDescent="0.25">
      <c r="B99" s="102" t="s">
        <v>66</v>
      </c>
      <c r="C99" s="53"/>
      <c r="D99" s="76">
        <v>45</v>
      </c>
      <c r="E99" s="94">
        <v>0</v>
      </c>
      <c r="F99" s="95">
        <v>0</v>
      </c>
    </row>
    <row r="100" spans="2:6" x14ac:dyDescent="0.25">
      <c r="B100" s="103" t="s">
        <v>67</v>
      </c>
      <c r="C100" s="54"/>
      <c r="D100" s="105">
        <v>45</v>
      </c>
      <c r="E100" s="94">
        <v>0</v>
      </c>
      <c r="F100" s="95">
        <v>0</v>
      </c>
    </row>
    <row r="101" spans="2:6" x14ac:dyDescent="0.25">
      <c r="B101" s="102" t="s">
        <v>68</v>
      </c>
      <c r="C101" s="53"/>
      <c r="D101" s="76">
        <v>45</v>
      </c>
      <c r="E101" s="94">
        <v>0</v>
      </c>
      <c r="F101" s="95">
        <v>0</v>
      </c>
    </row>
    <row r="102" spans="2:6" x14ac:dyDescent="0.25">
      <c r="B102" s="103" t="s">
        <v>69</v>
      </c>
      <c r="C102" s="54"/>
      <c r="D102" s="105">
        <v>45</v>
      </c>
      <c r="E102" s="94">
        <v>0</v>
      </c>
      <c r="F102" s="95">
        <v>0</v>
      </c>
    </row>
    <row r="103" spans="2:6" x14ac:dyDescent="0.25">
      <c r="B103" s="72" t="s">
        <v>28</v>
      </c>
      <c r="C103" s="53" t="s">
        <v>29</v>
      </c>
      <c r="D103" s="76" t="s">
        <v>16</v>
      </c>
      <c r="E103" s="94"/>
      <c r="F103" s="95" t="s">
        <v>16</v>
      </c>
    </row>
    <row r="104" spans="2:6" x14ac:dyDescent="0.25">
      <c r="B104" s="102" t="s">
        <v>70</v>
      </c>
      <c r="C104" s="53"/>
      <c r="D104" s="76">
        <v>30</v>
      </c>
      <c r="E104" s="94">
        <v>0</v>
      </c>
      <c r="F104" s="95">
        <v>0</v>
      </c>
    </row>
    <row r="105" spans="2:6" x14ac:dyDescent="0.25">
      <c r="B105" s="72" t="s">
        <v>30</v>
      </c>
      <c r="C105" s="53" t="s">
        <v>29</v>
      </c>
      <c r="D105" s="76" t="s">
        <v>16</v>
      </c>
      <c r="E105" s="94"/>
      <c r="F105" s="95" t="s">
        <v>16</v>
      </c>
    </row>
    <row r="106" spans="2:6" ht="15.75" thickBot="1" x14ac:dyDescent="0.3">
      <c r="B106" s="104" t="s">
        <v>31</v>
      </c>
      <c r="C106" s="62"/>
      <c r="D106" s="84" t="s">
        <v>32</v>
      </c>
      <c r="E106" s="96">
        <v>0</v>
      </c>
      <c r="F106" s="97">
        <v>0</v>
      </c>
    </row>
    <row r="107" spans="2:6" x14ac:dyDescent="0.25">
      <c r="B107" s="45"/>
      <c r="C107" s="3"/>
      <c r="D107" s="42"/>
      <c r="E107" s="44"/>
      <c r="F107" s="44"/>
    </row>
    <row r="108" spans="2:6" ht="15.75" thickBot="1" x14ac:dyDescent="0.3">
      <c r="B108" s="45"/>
      <c r="C108" s="3"/>
      <c r="D108" s="42"/>
      <c r="E108" s="44"/>
      <c r="F108" s="44"/>
    </row>
    <row r="109" spans="2:6" ht="16.5" thickBot="1" x14ac:dyDescent="0.3">
      <c r="B109" s="110" t="s">
        <v>71</v>
      </c>
      <c r="C109" s="128" t="s">
        <v>29</v>
      </c>
      <c r="D109" s="111">
        <v>2</v>
      </c>
      <c r="E109" s="122">
        <v>0</v>
      </c>
      <c r="F109" s="123">
        <v>0</v>
      </c>
    </row>
    <row r="110" spans="2:6" ht="90.75" thickBot="1" x14ac:dyDescent="0.3">
      <c r="B110" s="20" t="s">
        <v>72</v>
      </c>
      <c r="C110" s="118" t="s">
        <v>29</v>
      </c>
      <c r="D110" s="119" t="s">
        <v>29</v>
      </c>
      <c r="E110" s="120" t="s">
        <v>29</v>
      </c>
      <c r="F110" s="121" t="s">
        <v>29</v>
      </c>
    </row>
    <row r="111" spans="2:6" ht="15.75" thickBot="1" x14ac:dyDescent="0.3">
      <c r="B111" s="9" t="s">
        <v>73</v>
      </c>
      <c r="C111" s="118" t="s">
        <v>29</v>
      </c>
      <c r="D111" s="109" t="s">
        <v>21</v>
      </c>
      <c r="E111" s="126">
        <v>0</v>
      </c>
      <c r="F111" s="127">
        <v>0</v>
      </c>
    </row>
    <row r="112" spans="2:6" ht="15.75" thickBot="1" x14ac:dyDescent="0.3">
      <c r="B112" s="9" t="s">
        <v>74</v>
      </c>
      <c r="C112" s="118"/>
      <c r="D112" s="109" t="s">
        <v>32</v>
      </c>
      <c r="E112" s="126">
        <v>0</v>
      </c>
      <c r="F112" s="127">
        <v>0</v>
      </c>
    </row>
    <row r="113" spans="2:6" ht="30.75" thickBot="1" x14ac:dyDescent="0.3">
      <c r="B113" s="9" t="s">
        <v>75</v>
      </c>
      <c r="C113" s="118"/>
      <c r="D113" s="109" t="s">
        <v>21</v>
      </c>
      <c r="E113" s="114">
        <v>0</v>
      </c>
      <c r="F113" s="115">
        <v>0</v>
      </c>
    </row>
    <row r="114" spans="2:6" ht="15.75" thickBot="1" x14ac:dyDescent="0.3">
      <c r="B114" s="9" t="s">
        <v>76</v>
      </c>
      <c r="C114" s="118"/>
      <c r="D114" s="109" t="s">
        <v>21</v>
      </c>
      <c r="E114" s="114">
        <v>0</v>
      </c>
      <c r="F114" s="115">
        <v>0</v>
      </c>
    </row>
    <row r="115" spans="2:6" ht="15.75" thickBot="1" x14ac:dyDescent="0.3">
      <c r="B115" s="9" t="s">
        <v>77</v>
      </c>
      <c r="C115" s="118"/>
      <c r="D115" s="109" t="s">
        <v>21</v>
      </c>
      <c r="E115" s="114">
        <v>0</v>
      </c>
      <c r="F115" s="115">
        <v>0</v>
      </c>
    </row>
    <row r="116" spans="2:6" ht="30.75" thickBot="1" x14ac:dyDescent="0.3">
      <c r="B116" s="9" t="s">
        <v>78</v>
      </c>
      <c r="C116" s="118"/>
      <c r="D116" s="109" t="s">
        <v>21</v>
      </c>
      <c r="E116" s="114">
        <v>0</v>
      </c>
      <c r="F116" s="115">
        <v>0</v>
      </c>
    </row>
    <row r="117" spans="2:6" ht="15.75" thickBot="1" x14ac:dyDescent="0.3">
      <c r="B117" s="9" t="s">
        <v>79</v>
      </c>
      <c r="C117" s="118"/>
      <c r="D117" s="109" t="s">
        <v>21</v>
      </c>
      <c r="E117" s="114">
        <v>0</v>
      </c>
      <c r="F117" s="115">
        <v>0</v>
      </c>
    </row>
    <row r="118" spans="2:6" ht="15.75" thickBot="1" x14ac:dyDescent="0.3">
      <c r="B118" s="9" t="s">
        <v>80</v>
      </c>
      <c r="C118" s="118"/>
      <c r="D118" s="109" t="s">
        <v>21</v>
      </c>
      <c r="E118" s="114">
        <v>0</v>
      </c>
      <c r="F118" s="115">
        <v>0</v>
      </c>
    </row>
    <row r="119" spans="2:6" ht="15.75" thickBot="1" x14ac:dyDescent="0.3">
      <c r="B119" s="9" t="s">
        <v>81</v>
      </c>
      <c r="C119" s="118"/>
      <c r="D119" s="109" t="s">
        <v>21</v>
      </c>
      <c r="E119" s="114">
        <v>0</v>
      </c>
      <c r="F119" s="115">
        <v>0</v>
      </c>
    </row>
    <row r="120" spans="2:6" ht="30.75" thickBot="1" x14ac:dyDescent="0.3">
      <c r="B120" s="9" t="s">
        <v>82</v>
      </c>
      <c r="C120" s="118"/>
      <c r="D120" s="109" t="s">
        <v>21</v>
      </c>
      <c r="E120" s="114">
        <v>0</v>
      </c>
      <c r="F120" s="115">
        <v>0</v>
      </c>
    </row>
    <row r="121" spans="2:6" ht="15.75" thickBot="1" x14ac:dyDescent="0.3">
      <c r="B121" s="9" t="s">
        <v>83</v>
      </c>
      <c r="C121" s="118"/>
      <c r="D121" s="109" t="s">
        <v>21</v>
      </c>
      <c r="E121" s="114">
        <v>0</v>
      </c>
      <c r="F121" s="115">
        <v>0</v>
      </c>
    </row>
    <row r="122" spans="2:6" ht="15.75" thickBot="1" x14ac:dyDescent="0.3">
      <c r="B122" s="9" t="s">
        <v>84</v>
      </c>
      <c r="C122" s="118"/>
      <c r="D122" s="109" t="s">
        <v>21</v>
      </c>
      <c r="E122" s="114">
        <v>0</v>
      </c>
      <c r="F122" s="115">
        <v>0</v>
      </c>
    </row>
    <row r="123" spans="2:6" ht="15.75" thickBot="1" x14ac:dyDescent="0.3">
      <c r="B123" s="9" t="s">
        <v>25</v>
      </c>
      <c r="C123" s="118"/>
      <c r="D123" s="109" t="s">
        <v>21</v>
      </c>
      <c r="E123" s="114">
        <v>0</v>
      </c>
      <c r="F123" s="115">
        <v>0</v>
      </c>
    </row>
    <row r="124" spans="2:6" ht="15.75" thickBot="1" x14ac:dyDescent="0.3">
      <c r="B124" s="9" t="s">
        <v>36</v>
      </c>
      <c r="C124" s="118"/>
      <c r="D124" s="109" t="s">
        <v>21</v>
      </c>
      <c r="E124" s="114">
        <v>0</v>
      </c>
      <c r="F124" s="115">
        <v>0</v>
      </c>
    </row>
    <row r="125" spans="2:6" ht="15.75" thickBot="1" x14ac:dyDescent="0.3">
      <c r="B125" s="9" t="s">
        <v>44</v>
      </c>
      <c r="C125" s="118" t="s">
        <v>46</v>
      </c>
      <c r="D125" s="119" t="s">
        <v>46</v>
      </c>
      <c r="E125" s="137" t="s">
        <v>16</v>
      </c>
      <c r="F125" s="138" t="s">
        <v>16</v>
      </c>
    </row>
    <row r="126" spans="2:6" ht="15.75" thickBot="1" x14ac:dyDescent="0.3">
      <c r="B126" s="13" t="s">
        <v>85</v>
      </c>
      <c r="C126" s="129"/>
      <c r="D126" s="108">
        <v>10</v>
      </c>
      <c r="E126" s="114">
        <v>0</v>
      </c>
      <c r="F126" s="115">
        <v>0</v>
      </c>
    </row>
    <row r="127" spans="2:6" ht="30.75" thickBot="1" x14ac:dyDescent="0.3">
      <c r="B127" s="11" t="s">
        <v>86</v>
      </c>
      <c r="C127" s="130"/>
      <c r="D127" s="109">
        <v>8</v>
      </c>
      <c r="E127" s="114">
        <v>0</v>
      </c>
      <c r="F127" s="115">
        <v>0</v>
      </c>
    </row>
    <row r="128" spans="2:6" ht="15.75" thickBot="1" x14ac:dyDescent="0.3">
      <c r="B128" s="13" t="s">
        <v>87</v>
      </c>
      <c r="C128" s="131"/>
      <c r="D128" s="108">
        <v>8</v>
      </c>
      <c r="E128" s="114">
        <v>0</v>
      </c>
      <c r="F128" s="115">
        <v>0</v>
      </c>
    </row>
    <row r="129" spans="2:6" ht="30.75" thickBot="1" x14ac:dyDescent="0.3">
      <c r="B129" s="11" t="s">
        <v>88</v>
      </c>
      <c r="C129" s="130"/>
      <c r="D129" s="109">
        <v>4</v>
      </c>
      <c r="E129" s="114">
        <v>0</v>
      </c>
      <c r="F129" s="115">
        <v>0</v>
      </c>
    </row>
    <row r="130" spans="2:6" ht="15.75" thickBot="1" x14ac:dyDescent="0.3">
      <c r="B130" s="13" t="s">
        <v>89</v>
      </c>
      <c r="C130" s="131"/>
      <c r="D130" s="108">
        <v>4</v>
      </c>
      <c r="E130" s="114">
        <v>0</v>
      </c>
      <c r="F130" s="115">
        <v>0</v>
      </c>
    </row>
    <row r="131" spans="2:6" ht="30.75" thickBot="1" x14ac:dyDescent="0.3">
      <c r="B131" s="11" t="s">
        <v>90</v>
      </c>
      <c r="C131" s="130"/>
      <c r="D131" s="109">
        <v>2</v>
      </c>
      <c r="E131" s="114">
        <v>0</v>
      </c>
      <c r="F131" s="115">
        <v>0</v>
      </c>
    </row>
    <row r="132" spans="2:6" ht="45.75" thickBot="1" x14ac:dyDescent="0.3">
      <c r="B132" s="11" t="s">
        <v>91</v>
      </c>
      <c r="C132" s="130"/>
      <c r="D132" s="109">
        <v>3</v>
      </c>
      <c r="E132" s="114">
        <v>0</v>
      </c>
      <c r="F132" s="115">
        <v>0</v>
      </c>
    </row>
    <row r="133" spans="2:6" ht="15.75" thickBot="1" x14ac:dyDescent="0.3">
      <c r="B133" s="11" t="s">
        <v>92</v>
      </c>
      <c r="C133" s="130"/>
      <c r="D133" s="109">
        <v>6</v>
      </c>
      <c r="E133" s="114">
        <v>0</v>
      </c>
      <c r="F133" s="115">
        <v>0</v>
      </c>
    </row>
    <row r="134" spans="2:6" ht="15.75" thickBot="1" x14ac:dyDescent="0.3">
      <c r="B134" s="13" t="s">
        <v>93</v>
      </c>
      <c r="C134" s="131"/>
      <c r="D134" s="108">
        <v>6</v>
      </c>
      <c r="E134" s="114">
        <v>0</v>
      </c>
      <c r="F134" s="115">
        <v>0</v>
      </c>
    </row>
    <row r="135" spans="2:6" ht="15.75" thickBot="1" x14ac:dyDescent="0.3">
      <c r="B135" s="11" t="s">
        <v>94</v>
      </c>
      <c r="C135" s="130"/>
      <c r="D135" s="109">
        <v>4</v>
      </c>
      <c r="E135" s="114">
        <v>0</v>
      </c>
      <c r="F135" s="115">
        <v>0</v>
      </c>
    </row>
    <row r="136" spans="2:6" ht="15.75" thickBot="1" x14ac:dyDescent="0.3">
      <c r="B136" s="13" t="s">
        <v>95</v>
      </c>
      <c r="C136" s="131"/>
      <c r="D136" s="108">
        <v>4</v>
      </c>
      <c r="E136" s="114">
        <v>0</v>
      </c>
      <c r="F136" s="115">
        <v>0</v>
      </c>
    </row>
    <row r="137" spans="2:6" ht="15.75" thickBot="1" x14ac:dyDescent="0.3">
      <c r="B137" s="9" t="s">
        <v>28</v>
      </c>
      <c r="C137" s="130" t="s">
        <v>29</v>
      </c>
      <c r="D137" s="109" t="s">
        <v>16</v>
      </c>
      <c r="E137" s="114">
        <v>0</v>
      </c>
      <c r="F137" s="115">
        <v>0</v>
      </c>
    </row>
    <row r="138" spans="2:6" ht="15.75" thickBot="1" x14ac:dyDescent="0.3">
      <c r="B138" s="11" t="s">
        <v>96</v>
      </c>
      <c r="C138" s="130"/>
      <c r="D138" s="109">
        <v>33</v>
      </c>
      <c r="E138" s="114">
        <v>0</v>
      </c>
      <c r="F138" s="115">
        <v>0</v>
      </c>
    </row>
    <row r="139" spans="2:6" ht="15.75" thickBot="1" x14ac:dyDescent="0.3">
      <c r="B139" s="9" t="s">
        <v>30</v>
      </c>
      <c r="C139" s="130" t="s">
        <v>29</v>
      </c>
      <c r="D139" s="119" t="s">
        <v>16</v>
      </c>
      <c r="E139" s="120" t="s">
        <v>16</v>
      </c>
      <c r="F139" s="121" t="s">
        <v>16</v>
      </c>
    </row>
    <row r="140" spans="2:6" ht="15.75" thickBot="1" x14ac:dyDescent="0.3">
      <c r="B140" s="11" t="s">
        <v>97</v>
      </c>
      <c r="C140" s="129"/>
      <c r="D140" s="109" t="s">
        <v>32</v>
      </c>
      <c r="E140" s="116">
        <v>0</v>
      </c>
      <c r="F140" s="117">
        <v>0</v>
      </c>
    </row>
    <row r="141" spans="2:6" x14ac:dyDescent="0.25">
      <c r="B141" s="45"/>
      <c r="C141" s="3"/>
      <c r="D141" s="87"/>
      <c r="E141" s="44"/>
      <c r="F141" s="44"/>
    </row>
    <row r="142" spans="2:6" ht="15.75" thickBot="1" x14ac:dyDescent="0.3">
      <c r="B142" s="45"/>
      <c r="C142" s="10"/>
      <c r="D142" s="10"/>
      <c r="E142" s="44"/>
      <c r="F142" s="44"/>
    </row>
    <row r="143" spans="2:6" ht="16.5" thickBot="1" x14ac:dyDescent="0.3">
      <c r="B143" s="124" t="s">
        <v>98</v>
      </c>
      <c r="C143" s="128" t="s">
        <v>29</v>
      </c>
      <c r="D143" s="139">
        <v>1</v>
      </c>
      <c r="E143" s="140">
        <v>0</v>
      </c>
      <c r="F143" s="141">
        <v>0</v>
      </c>
    </row>
    <row r="144" spans="2:6" ht="60.75" thickBot="1" x14ac:dyDescent="0.3">
      <c r="B144" s="22" t="s">
        <v>99</v>
      </c>
      <c r="C144" s="118" t="s">
        <v>29</v>
      </c>
      <c r="D144" s="119" t="s">
        <v>29</v>
      </c>
      <c r="E144" s="120" t="s">
        <v>29</v>
      </c>
      <c r="F144" s="121" t="s">
        <v>29</v>
      </c>
    </row>
    <row r="145" spans="2:6" ht="15.75" thickBot="1" x14ac:dyDescent="0.3">
      <c r="B145" s="9" t="s">
        <v>100</v>
      </c>
      <c r="C145" s="8"/>
      <c r="D145" s="16" t="s">
        <v>32</v>
      </c>
      <c r="E145" s="106">
        <v>0</v>
      </c>
      <c r="F145" s="107">
        <v>0</v>
      </c>
    </row>
    <row r="146" spans="2:6" ht="15.75" thickBot="1" x14ac:dyDescent="0.3">
      <c r="B146" s="9" t="s">
        <v>101</v>
      </c>
      <c r="C146" s="8"/>
      <c r="D146" s="16" t="s">
        <v>21</v>
      </c>
      <c r="E146" s="106">
        <v>0</v>
      </c>
      <c r="F146" s="107">
        <v>0</v>
      </c>
    </row>
    <row r="147" spans="2:6" ht="15.75" thickBot="1" x14ac:dyDescent="0.3">
      <c r="B147" s="9" t="s">
        <v>102</v>
      </c>
      <c r="C147" s="8"/>
      <c r="D147" s="16" t="s">
        <v>21</v>
      </c>
      <c r="E147" s="106">
        <v>0</v>
      </c>
      <c r="F147" s="107">
        <v>0</v>
      </c>
    </row>
    <row r="148" spans="2:6" ht="30.75" thickBot="1" x14ac:dyDescent="0.3">
      <c r="B148" s="9" t="s">
        <v>103</v>
      </c>
      <c r="C148" s="8"/>
      <c r="D148" s="16" t="s">
        <v>21</v>
      </c>
      <c r="E148" s="106">
        <v>0</v>
      </c>
      <c r="F148" s="107">
        <v>0</v>
      </c>
    </row>
    <row r="149" spans="2:6" ht="15.75" thickBot="1" x14ac:dyDescent="0.3">
      <c r="B149" s="9" t="s">
        <v>104</v>
      </c>
      <c r="C149" s="8"/>
      <c r="D149" s="16" t="s">
        <v>21</v>
      </c>
      <c r="E149" s="106">
        <v>0</v>
      </c>
      <c r="F149" s="107">
        <v>0</v>
      </c>
    </row>
    <row r="150" spans="2:6" ht="30.75" thickBot="1" x14ac:dyDescent="0.3">
      <c r="B150" s="9" t="s">
        <v>105</v>
      </c>
      <c r="C150" s="8"/>
      <c r="D150" s="16" t="s">
        <v>21</v>
      </c>
      <c r="E150" s="106">
        <v>0</v>
      </c>
      <c r="F150" s="107">
        <v>0</v>
      </c>
    </row>
    <row r="151" spans="2:6" ht="15.75" thickBot="1" x14ac:dyDescent="0.3">
      <c r="B151" s="9" t="s">
        <v>25</v>
      </c>
      <c r="C151" s="8"/>
      <c r="D151" s="16" t="s">
        <v>21</v>
      </c>
      <c r="E151" s="112">
        <v>0</v>
      </c>
      <c r="F151" s="113">
        <v>0</v>
      </c>
    </row>
    <row r="152" spans="2:6" ht="15.75" thickBot="1" x14ac:dyDescent="0.3">
      <c r="B152" s="125" t="s">
        <v>106</v>
      </c>
      <c r="C152" s="142" t="s">
        <v>45</v>
      </c>
      <c r="D152" s="143"/>
      <c r="E152" s="120" t="s">
        <v>16</v>
      </c>
      <c r="F152" s="121" t="s">
        <v>29</v>
      </c>
    </row>
    <row r="153" spans="2:6" ht="30.75" thickBot="1" x14ac:dyDescent="0.3">
      <c r="B153" s="23" t="s">
        <v>107</v>
      </c>
      <c r="C153" s="24"/>
      <c r="D153" s="25">
        <v>12</v>
      </c>
      <c r="E153" s="106">
        <v>0</v>
      </c>
      <c r="F153" s="107">
        <v>0</v>
      </c>
    </row>
    <row r="154" spans="2:6" ht="15.75" thickBot="1" x14ac:dyDescent="0.3">
      <c r="B154" s="13" t="s">
        <v>108</v>
      </c>
      <c r="C154" s="14"/>
      <c r="D154" s="21">
        <v>12</v>
      </c>
      <c r="E154" s="106">
        <v>0</v>
      </c>
      <c r="F154" s="107">
        <v>0</v>
      </c>
    </row>
    <row r="155" spans="2:6" ht="15.75" thickBot="1" x14ac:dyDescent="0.3">
      <c r="B155" s="11" t="s">
        <v>109</v>
      </c>
      <c r="C155" s="15"/>
      <c r="D155" s="16">
        <v>6</v>
      </c>
      <c r="E155" s="106">
        <v>0</v>
      </c>
      <c r="F155" s="107">
        <v>0</v>
      </c>
    </row>
    <row r="156" spans="2:6" ht="15.75" thickBot="1" x14ac:dyDescent="0.3">
      <c r="B156" s="13" t="s">
        <v>61</v>
      </c>
      <c r="C156" s="15"/>
      <c r="D156" s="21">
        <v>1</v>
      </c>
      <c r="E156" s="106">
        <v>0</v>
      </c>
      <c r="F156" s="107">
        <v>0</v>
      </c>
    </row>
    <row r="157" spans="2:6" ht="15.75" thickBot="1" x14ac:dyDescent="0.3">
      <c r="B157" s="13" t="s">
        <v>59</v>
      </c>
      <c r="C157" s="14"/>
      <c r="D157" s="21" t="s">
        <v>32</v>
      </c>
      <c r="E157" s="106">
        <v>0</v>
      </c>
      <c r="F157" s="107">
        <v>0</v>
      </c>
    </row>
    <row r="158" spans="2:6" ht="15.75" thickBot="1" x14ac:dyDescent="0.3">
      <c r="B158" s="11" t="s">
        <v>110</v>
      </c>
      <c r="C158" s="12"/>
      <c r="D158" s="16">
        <v>20</v>
      </c>
      <c r="E158" s="106">
        <v>0</v>
      </c>
      <c r="F158" s="107">
        <v>0</v>
      </c>
    </row>
    <row r="159" spans="2:6" ht="15.75" thickBot="1" x14ac:dyDescent="0.3">
      <c r="B159" s="13" t="s">
        <v>111</v>
      </c>
      <c r="C159" s="14"/>
      <c r="D159" s="21">
        <v>20</v>
      </c>
      <c r="E159" s="106">
        <v>0</v>
      </c>
      <c r="F159" s="107">
        <v>0</v>
      </c>
    </row>
    <row r="160" spans="2:6" ht="15.75" thickBot="1" x14ac:dyDescent="0.3">
      <c r="B160" s="11" t="s">
        <v>112</v>
      </c>
      <c r="C160" s="12"/>
      <c r="D160" s="16">
        <v>15</v>
      </c>
      <c r="E160" s="106">
        <v>0</v>
      </c>
      <c r="F160" s="107">
        <v>0</v>
      </c>
    </row>
    <row r="161" spans="1:52" ht="15.75" thickBot="1" x14ac:dyDescent="0.3">
      <c r="B161" s="13" t="s">
        <v>113</v>
      </c>
      <c r="C161" s="14"/>
      <c r="D161" s="21">
        <v>15</v>
      </c>
      <c r="E161" s="106">
        <v>0</v>
      </c>
      <c r="F161" s="107">
        <v>0</v>
      </c>
    </row>
    <row r="162" spans="1:52" ht="15.75" thickBot="1" x14ac:dyDescent="0.3">
      <c r="B162" s="11" t="s">
        <v>114</v>
      </c>
      <c r="C162" s="12"/>
      <c r="D162" s="16">
        <v>10</v>
      </c>
      <c r="E162" s="106">
        <v>0</v>
      </c>
      <c r="F162" s="107">
        <v>0</v>
      </c>
    </row>
    <row r="163" spans="1:52" ht="15.75" thickBot="1" x14ac:dyDescent="0.3">
      <c r="B163" s="13" t="s">
        <v>115</v>
      </c>
      <c r="C163" s="14"/>
      <c r="D163" s="21">
        <v>10</v>
      </c>
      <c r="E163" s="106">
        <v>0</v>
      </c>
      <c r="F163" s="107">
        <v>0</v>
      </c>
    </row>
    <row r="164" spans="1:52" ht="15.75" thickBot="1" x14ac:dyDescent="0.3">
      <c r="B164" s="11" t="s">
        <v>92</v>
      </c>
      <c r="C164" s="12"/>
      <c r="D164" s="16">
        <v>6</v>
      </c>
      <c r="E164" s="106">
        <v>0</v>
      </c>
      <c r="F164" s="107">
        <v>0</v>
      </c>
    </row>
    <row r="165" spans="1:52" ht="15.75" thickBot="1" x14ac:dyDescent="0.3">
      <c r="B165" s="13" t="s">
        <v>116</v>
      </c>
      <c r="C165" s="14"/>
      <c r="D165" s="21">
        <v>6</v>
      </c>
      <c r="E165" s="106">
        <v>0</v>
      </c>
      <c r="F165" s="107">
        <v>0</v>
      </c>
    </row>
    <row r="166" spans="1:52" ht="15.75" thickBot="1" x14ac:dyDescent="0.3">
      <c r="B166" s="11" t="s">
        <v>117</v>
      </c>
      <c r="C166" s="12"/>
      <c r="D166" s="16">
        <v>1.38</v>
      </c>
      <c r="E166" s="106">
        <v>0</v>
      </c>
      <c r="F166" s="107">
        <v>0</v>
      </c>
    </row>
    <row r="167" spans="1:52" ht="15.75" thickBot="1" x14ac:dyDescent="0.3">
      <c r="B167" s="11" t="s">
        <v>118</v>
      </c>
      <c r="C167" s="12"/>
      <c r="D167" s="16">
        <v>7.51</v>
      </c>
      <c r="E167" s="106">
        <v>0</v>
      </c>
      <c r="F167" s="107">
        <v>0</v>
      </c>
    </row>
    <row r="168" spans="1:52" ht="15.75" thickBot="1" x14ac:dyDescent="0.3">
      <c r="B168" s="9" t="s">
        <v>28</v>
      </c>
      <c r="C168" s="130" t="s">
        <v>29</v>
      </c>
      <c r="D168" s="119" t="s">
        <v>16</v>
      </c>
      <c r="E168" s="120" t="s">
        <v>16</v>
      </c>
      <c r="F168" s="121" t="s">
        <v>16</v>
      </c>
    </row>
    <row r="169" spans="1:52" ht="15.75" thickBot="1" x14ac:dyDescent="0.3">
      <c r="B169" s="11" t="s">
        <v>119</v>
      </c>
      <c r="C169" s="15"/>
      <c r="D169" s="16">
        <v>33</v>
      </c>
      <c r="E169" s="106">
        <v>0</v>
      </c>
      <c r="F169" s="107"/>
    </row>
    <row r="170" spans="1:52" ht="15.75" thickBot="1" x14ac:dyDescent="0.3">
      <c r="B170" s="9" t="s">
        <v>30</v>
      </c>
      <c r="C170" s="130" t="s">
        <v>29</v>
      </c>
      <c r="D170" s="119" t="s">
        <v>16</v>
      </c>
      <c r="E170" s="120" t="s">
        <v>16</v>
      </c>
      <c r="F170" s="121" t="s">
        <v>16</v>
      </c>
    </row>
    <row r="171" spans="1:52" ht="15.75" thickBot="1" x14ac:dyDescent="0.3">
      <c r="B171" s="11" t="s">
        <v>97</v>
      </c>
      <c r="C171" s="15"/>
      <c r="D171" s="16" t="s">
        <v>32</v>
      </c>
      <c r="E171" s="106">
        <v>0</v>
      </c>
      <c r="F171" s="107">
        <v>0</v>
      </c>
    </row>
    <row r="172" spans="1:52" s="153" customFormat="1" x14ac:dyDescent="0.25">
      <c r="A172"/>
      <c r="B172" s="45"/>
      <c r="C172" s="3"/>
      <c r="D172" s="42"/>
      <c r="E172" s="44"/>
      <c r="F172" s="44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</row>
    <row r="173" spans="1:52" s="153" customFormat="1" x14ac:dyDescent="0.25">
      <c r="A173"/>
      <c r="B173" s="45"/>
      <c r="C173" s="10"/>
      <c r="D173" s="10"/>
      <c r="E173" s="44"/>
      <c r="F173" s="44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</row>
    <row r="174" spans="1:52" ht="32.25" thickBot="1" x14ac:dyDescent="0.3">
      <c r="B174" s="19" t="s">
        <v>120</v>
      </c>
      <c r="C174" s="118" t="s">
        <v>29</v>
      </c>
      <c r="D174" s="119">
        <v>1</v>
      </c>
      <c r="E174" s="137">
        <v>0</v>
      </c>
      <c r="F174" s="154">
        <v>0</v>
      </c>
    </row>
    <row r="175" spans="1:52" ht="90.75" thickBot="1" x14ac:dyDescent="0.3">
      <c r="B175" s="20" t="s">
        <v>121</v>
      </c>
      <c r="C175" s="8" t="s">
        <v>29</v>
      </c>
      <c r="D175" s="16" t="s">
        <v>16</v>
      </c>
      <c r="E175" s="6" t="s">
        <v>16</v>
      </c>
      <c r="F175" s="7" t="s">
        <v>16</v>
      </c>
    </row>
    <row r="176" spans="1:52" ht="15.75" thickBot="1" x14ac:dyDescent="0.3">
      <c r="B176" s="9" t="s">
        <v>122</v>
      </c>
      <c r="C176" s="8"/>
      <c r="D176" s="109" t="s">
        <v>21</v>
      </c>
      <c r="E176" s="6"/>
      <c r="F176" s="7"/>
    </row>
    <row r="177" spans="2:6" ht="15.75" thickBot="1" x14ac:dyDescent="0.3">
      <c r="B177" s="9" t="s">
        <v>123</v>
      </c>
      <c r="C177" s="8"/>
      <c r="D177" s="109" t="s">
        <v>21</v>
      </c>
      <c r="E177" s="6"/>
      <c r="F177" s="7"/>
    </row>
    <row r="178" spans="2:6" ht="15.75" thickBot="1" x14ac:dyDescent="0.3">
      <c r="B178" s="9" t="s">
        <v>124</v>
      </c>
      <c r="C178" s="8"/>
      <c r="D178" s="109" t="s">
        <v>21</v>
      </c>
      <c r="E178" s="6"/>
      <c r="F178" s="7"/>
    </row>
    <row r="179" spans="2:6" ht="15.75" thickBot="1" x14ac:dyDescent="0.3">
      <c r="B179" s="9" t="s">
        <v>125</v>
      </c>
      <c r="C179" s="8"/>
      <c r="D179" s="109" t="s">
        <v>21</v>
      </c>
      <c r="E179" s="6"/>
      <c r="F179" s="7"/>
    </row>
    <row r="180" spans="2:6" ht="30.75" thickBot="1" x14ac:dyDescent="0.3">
      <c r="B180" s="9" t="s">
        <v>126</v>
      </c>
      <c r="C180" s="8"/>
      <c r="D180" s="109" t="s">
        <v>21</v>
      </c>
      <c r="E180" s="6"/>
      <c r="F180" s="7"/>
    </row>
    <row r="181" spans="2:6" ht="15.75" thickBot="1" x14ac:dyDescent="0.3">
      <c r="B181" s="9" t="s">
        <v>25</v>
      </c>
      <c r="C181" s="8"/>
      <c r="D181" s="109" t="s">
        <v>21</v>
      </c>
      <c r="E181" s="6"/>
      <c r="F181" s="7"/>
    </row>
    <row r="182" spans="2:6" ht="15.75" thickBot="1" x14ac:dyDescent="0.3">
      <c r="B182" s="11" t="s">
        <v>44</v>
      </c>
      <c r="C182" s="8" t="s">
        <v>29</v>
      </c>
      <c r="D182" s="16" t="s">
        <v>16</v>
      </c>
      <c r="E182" s="6" t="s">
        <v>16</v>
      </c>
      <c r="F182" s="7" t="s">
        <v>16</v>
      </c>
    </row>
    <row r="183" spans="2:6" ht="30.75" thickBot="1" x14ac:dyDescent="0.3">
      <c r="B183" s="11" t="s">
        <v>127</v>
      </c>
      <c r="C183" s="12"/>
      <c r="D183" s="16">
        <v>5</v>
      </c>
      <c r="E183" s="6"/>
      <c r="F183" s="7"/>
    </row>
    <row r="184" spans="2:6" ht="15.75" thickBot="1" x14ac:dyDescent="0.3">
      <c r="B184" s="13" t="s">
        <v>128</v>
      </c>
      <c r="C184" s="14"/>
      <c r="D184" s="21">
        <v>5</v>
      </c>
      <c r="E184" s="6"/>
      <c r="F184" s="7"/>
    </row>
    <row r="185" spans="2:6" ht="15.75" thickBot="1" x14ac:dyDescent="0.3">
      <c r="B185" s="13" t="s">
        <v>129</v>
      </c>
      <c r="C185" s="14"/>
      <c r="D185" s="21">
        <v>5</v>
      </c>
      <c r="E185" s="6"/>
      <c r="F185" s="7"/>
    </row>
    <row r="186" spans="2:6" ht="30.75" thickBot="1" x14ac:dyDescent="0.3">
      <c r="B186" s="11" t="s">
        <v>130</v>
      </c>
      <c r="C186" s="12"/>
      <c r="D186" s="16">
        <v>5</v>
      </c>
      <c r="E186" s="6"/>
      <c r="F186" s="7"/>
    </row>
    <row r="187" spans="2:6" ht="15.75" thickBot="1" x14ac:dyDescent="0.3">
      <c r="B187" s="13" t="s">
        <v>131</v>
      </c>
      <c r="C187" s="14"/>
      <c r="D187" s="21">
        <v>5</v>
      </c>
      <c r="E187" s="6"/>
      <c r="F187" s="7"/>
    </row>
    <row r="188" spans="2:6" ht="15.75" thickBot="1" x14ac:dyDescent="0.3">
      <c r="B188" s="13" t="s">
        <v>132</v>
      </c>
      <c r="C188" s="14"/>
      <c r="D188" s="21">
        <v>6.25</v>
      </c>
      <c r="E188" s="6"/>
      <c r="F188" s="7"/>
    </row>
    <row r="189" spans="2:6" ht="30.75" thickBot="1" x14ac:dyDescent="0.3">
      <c r="B189" s="11" t="s">
        <v>133</v>
      </c>
      <c r="C189" s="12"/>
      <c r="D189" s="16">
        <v>1</v>
      </c>
      <c r="E189" s="6"/>
      <c r="F189" s="7"/>
    </row>
    <row r="190" spans="2:6" ht="15.75" thickBot="1" x14ac:dyDescent="0.3">
      <c r="B190" s="13" t="s">
        <v>134</v>
      </c>
      <c r="C190" s="14"/>
      <c r="D190" s="21">
        <v>1</v>
      </c>
      <c r="E190" s="6"/>
      <c r="F190" s="7"/>
    </row>
    <row r="191" spans="2:6" ht="30.75" thickBot="1" x14ac:dyDescent="0.3">
      <c r="B191" s="13" t="s">
        <v>135</v>
      </c>
      <c r="C191" s="14"/>
      <c r="D191" s="21">
        <v>1.667</v>
      </c>
      <c r="E191" s="6"/>
      <c r="F191" s="7"/>
    </row>
    <row r="192" spans="2:6" ht="45.75" thickBot="1" x14ac:dyDescent="0.3">
      <c r="B192" s="13" t="s">
        <v>27</v>
      </c>
      <c r="C192" s="14"/>
      <c r="D192" s="21" t="s">
        <v>32</v>
      </c>
      <c r="E192" s="6"/>
      <c r="F192" s="7"/>
    </row>
    <row r="193" spans="2:6" ht="30.75" thickBot="1" x14ac:dyDescent="0.3">
      <c r="B193" s="11" t="s">
        <v>136</v>
      </c>
      <c r="C193" s="12"/>
      <c r="D193" s="16">
        <v>4</v>
      </c>
      <c r="E193" s="6"/>
      <c r="F193" s="7"/>
    </row>
    <row r="194" spans="2:6" ht="15.75" thickBot="1" x14ac:dyDescent="0.3">
      <c r="B194" s="13" t="s">
        <v>137</v>
      </c>
      <c r="C194" s="14"/>
      <c r="D194" s="21">
        <v>4</v>
      </c>
      <c r="E194" s="6"/>
      <c r="F194" s="7"/>
    </row>
    <row r="195" spans="2:6" ht="15.75" thickBot="1" x14ac:dyDescent="0.3">
      <c r="B195" s="11" t="s">
        <v>138</v>
      </c>
      <c r="C195" s="12"/>
      <c r="D195" s="16">
        <v>6</v>
      </c>
      <c r="E195" s="6"/>
      <c r="F195" s="7"/>
    </row>
    <row r="196" spans="2:6" ht="15.75" thickBot="1" x14ac:dyDescent="0.3">
      <c r="B196" s="13" t="s">
        <v>61</v>
      </c>
      <c r="C196" s="14"/>
      <c r="D196" s="21">
        <v>1</v>
      </c>
      <c r="E196" s="6"/>
      <c r="F196" s="7"/>
    </row>
    <row r="197" spans="2:6" ht="15.75" thickBot="1" x14ac:dyDescent="0.3">
      <c r="B197" s="13" t="s">
        <v>59</v>
      </c>
      <c r="C197" s="14"/>
      <c r="D197" s="21" t="s">
        <v>32</v>
      </c>
      <c r="E197" s="6"/>
      <c r="F197" s="7"/>
    </row>
    <row r="198" spans="2:6" ht="15.75" thickBot="1" x14ac:dyDescent="0.3">
      <c r="B198" s="11" t="s">
        <v>139</v>
      </c>
      <c r="C198" s="12"/>
      <c r="D198" s="16">
        <v>120</v>
      </c>
      <c r="E198" s="6"/>
      <c r="F198" s="7"/>
    </row>
    <row r="199" spans="2:6" ht="15.75" thickBot="1" x14ac:dyDescent="0.3">
      <c r="B199" s="13" t="s">
        <v>140</v>
      </c>
      <c r="C199" s="14"/>
      <c r="D199" s="21">
        <v>120</v>
      </c>
      <c r="E199" s="6"/>
      <c r="F199" s="7"/>
    </row>
    <row r="200" spans="2:6" ht="15.75" thickBot="1" x14ac:dyDescent="0.3">
      <c r="B200" s="11" t="s">
        <v>141</v>
      </c>
      <c r="C200" s="12"/>
      <c r="D200" s="16">
        <v>80</v>
      </c>
      <c r="E200" s="6"/>
      <c r="F200" s="7"/>
    </row>
    <row r="201" spans="2:6" ht="15.75" thickBot="1" x14ac:dyDescent="0.3">
      <c r="B201" s="13" t="s">
        <v>142</v>
      </c>
      <c r="C201" s="14"/>
      <c r="D201" s="21">
        <v>80</v>
      </c>
      <c r="E201" s="6"/>
      <c r="F201" s="7"/>
    </row>
    <row r="202" spans="2:6" ht="15.75" thickBot="1" x14ac:dyDescent="0.3">
      <c r="B202" s="11" t="s">
        <v>143</v>
      </c>
      <c r="C202" s="12"/>
      <c r="D202" s="16">
        <v>80</v>
      </c>
      <c r="E202" s="6"/>
      <c r="F202" s="7"/>
    </row>
    <row r="203" spans="2:6" ht="15.75" thickBot="1" x14ac:dyDescent="0.3">
      <c r="B203" s="13" t="s">
        <v>144</v>
      </c>
      <c r="C203" s="14"/>
      <c r="D203" s="21">
        <v>80</v>
      </c>
      <c r="E203" s="6"/>
      <c r="F203" s="7"/>
    </row>
    <row r="204" spans="2:6" ht="15.75" thickBot="1" x14ac:dyDescent="0.3">
      <c r="B204" s="11" t="s">
        <v>92</v>
      </c>
      <c r="C204" s="12"/>
      <c r="D204" s="16">
        <v>6</v>
      </c>
      <c r="E204" s="6"/>
      <c r="F204" s="7"/>
    </row>
    <row r="205" spans="2:6" ht="15.75" thickBot="1" x14ac:dyDescent="0.3">
      <c r="B205" s="13" t="s">
        <v>145</v>
      </c>
      <c r="C205" s="14"/>
      <c r="D205" s="21">
        <v>6</v>
      </c>
      <c r="E205" s="6"/>
      <c r="F205" s="7"/>
    </row>
    <row r="206" spans="2:6" ht="15.75" thickBot="1" x14ac:dyDescent="0.3">
      <c r="B206" s="11" t="s">
        <v>117</v>
      </c>
      <c r="C206" s="12"/>
      <c r="D206" s="16">
        <v>5.14</v>
      </c>
      <c r="E206" s="6"/>
      <c r="F206" s="7"/>
    </row>
    <row r="207" spans="2:6" ht="15.75" thickBot="1" x14ac:dyDescent="0.3">
      <c r="B207" s="11" t="s">
        <v>146</v>
      </c>
      <c r="C207" s="12"/>
      <c r="D207" s="16">
        <v>15.22</v>
      </c>
      <c r="E207" s="6"/>
      <c r="F207" s="7"/>
    </row>
    <row r="208" spans="2:6" ht="15.75" thickBot="1" x14ac:dyDescent="0.3">
      <c r="B208" s="9" t="s">
        <v>28</v>
      </c>
      <c r="C208" s="12" t="s">
        <v>29</v>
      </c>
      <c r="D208" s="16" t="s">
        <v>16</v>
      </c>
      <c r="E208" s="6" t="s">
        <v>29</v>
      </c>
      <c r="F208" s="7" t="s">
        <v>29</v>
      </c>
    </row>
    <row r="209" spans="2:6" ht="15.75" thickBot="1" x14ac:dyDescent="0.3">
      <c r="B209" s="11" t="s">
        <v>147</v>
      </c>
      <c r="C209" s="12" t="s">
        <v>148</v>
      </c>
      <c r="D209" s="16">
        <v>33</v>
      </c>
      <c r="E209" s="6"/>
      <c r="F209" s="7"/>
    </row>
    <row r="210" spans="2:6" ht="15.75" thickBot="1" x14ac:dyDescent="0.3">
      <c r="B210" s="9" t="s">
        <v>30</v>
      </c>
      <c r="C210" s="12" t="s">
        <v>29</v>
      </c>
      <c r="D210" s="16" t="s">
        <v>16</v>
      </c>
      <c r="E210" s="6" t="s">
        <v>29</v>
      </c>
      <c r="F210" s="7" t="s">
        <v>29</v>
      </c>
    </row>
    <row r="211" spans="2:6" ht="15.75" thickBot="1" x14ac:dyDescent="0.3">
      <c r="B211" s="11" t="s">
        <v>149</v>
      </c>
      <c r="C211" s="15"/>
      <c r="D211" s="16" t="s">
        <v>32</v>
      </c>
      <c r="E211" s="6"/>
      <c r="F211" s="7"/>
    </row>
    <row r="212" spans="2:6" ht="15.75" thickBot="1" x14ac:dyDescent="0.3">
      <c r="B212" s="26"/>
      <c r="C212" s="7"/>
      <c r="D212" s="27"/>
      <c r="E212" s="6"/>
      <c r="F212" s="7"/>
    </row>
    <row r="213" spans="2:6" ht="32.25" thickBot="1" x14ac:dyDescent="0.3">
      <c r="B213" s="17" t="s">
        <v>150</v>
      </c>
      <c r="C213" s="7" t="s">
        <v>29</v>
      </c>
      <c r="D213" s="27" t="s">
        <v>16</v>
      </c>
      <c r="E213" s="6" t="s">
        <v>16</v>
      </c>
      <c r="F213" s="7"/>
    </row>
    <row r="214" spans="2:6" ht="45.75" thickBot="1" x14ac:dyDescent="0.3">
      <c r="B214" s="18" t="s">
        <v>151</v>
      </c>
      <c r="C214" s="7"/>
      <c r="D214" s="27" t="s">
        <v>32</v>
      </c>
      <c r="E214" s="6"/>
      <c r="F214" s="7"/>
    </row>
    <row r="215" spans="2:6" ht="30.75" thickBot="1" x14ac:dyDescent="0.3">
      <c r="B215" s="26" t="s">
        <v>152</v>
      </c>
      <c r="C215" s="7"/>
      <c r="D215" s="27" t="s">
        <v>21</v>
      </c>
      <c r="E215" s="6"/>
      <c r="F215" s="7"/>
    </row>
    <row r="216" spans="2:6" ht="30.75" thickBot="1" x14ac:dyDescent="0.3">
      <c r="B216" s="26" t="s">
        <v>153</v>
      </c>
      <c r="C216" s="7"/>
      <c r="D216" s="27" t="s">
        <v>21</v>
      </c>
      <c r="E216" s="6"/>
      <c r="F216" s="7"/>
    </row>
    <row r="217" spans="2:6" ht="30.75" thickBot="1" x14ac:dyDescent="0.3">
      <c r="B217" s="26" t="s">
        <v>154</v>
      </c>
      <c r="C217" s="7"/>
      <c r="D217" s="27" t="s">
        <v>21</v>
      </c>
      <c r="E217" s="6"/>
      <c r="F217" s="7"/>
    </row>
    <row r="218" spans="2:6" ht="15.75" thickBot="1" x14ac:dyDescent="0.3">
      <c r="B218" s="26" t="s">
        <v>36</v>
      </c>
      <c r="C218" s="7"/>
      <c r="D218" s="27" t="s">
        <v>21</v>
      </c>
      <c r="E218" s="6"/>
      <c r="F218" s="7"/>
    </row>
    <row r="219" spans="2:6" ht="15.75" x14ac:dyDescent="0.25">
      <c r="B219" s="4"/>
    </row>
    <row r="220" spans="2:6" ht="15.75" x14ac:dyDescent="0.25">
      <c r="B220" s="4"/>
    </row>
    <row r="221" spans="2:6" ht="15.75" x14ac:dyDescent="0.25">
      <c r="B221" s="4"/>
    </row>
    <row r="222" spans="2:6" ht="15.75" x14ac:dyDescent="0.25">
      <c r="B222" s="4"/>
    </row>
    <row r="223" spans="2:6" ht="15.75" x14ac:dyDescent="0.25">
      <c r="B223" s="4"/>
    </row>
    <row r="224" spans="2:6" ht="15.75" x14ac:dyDescent="0.25">
      <c r="B224" s="4"/>
    </row>
    <row r="225" spans="2:7" x14ac:dyDescent="0.25">
      <c r="B225" s="28"/>
    </row>
    <row r="226" spans="2:7" x14ac:dyDescent="0.25">
      <c r="B226" s="29"/>
    </row>
    <row r="227" spans="2:7" x14ac:dyDescent="0.25">
      <c r="B227" s="29" t="s">
        <v>155</v>
      </c>
    </row>
    <row r="228" spans="2:7" x14ac:dyDescent="0.25">
      <c r="B228" s="30" t="s">
        <v>156</v>
      </c>
    </row>
    <row r="229" spans="2:7" x14ac:dyDescent="0.25">
      <c r="B229" s="31" t="s">
        <v>157</v>
      </c>
    </row>
    <row r="230" spans="2:7" x14ac:dyDescent="0.25">
      <c r="B230" s="31" t="s">
        <v>158</v>
      </c>
    </row>
    <row r="231" spans="2:7" x14ac:dyDescent="0.25">
      <c r="B231" s="32"/>
    </row>
    <row r="232" spans="2:7" x14ac:dyDescent="0.25">
      <c r="B232" s="28"/>
    </row>
    <row r="233" spans="2:7" ht="16.5" thickBot="1" x14ac:dyDescent="0.3">
      <c r="B233" s="33" t="s">
        <v>159</v>
      </c>
    </row>
    <row r="234" spans="2:7" ht="30" x14ac:dyDescent="0.25">
      <c r="B234" s="195" t="s">
        <v>160</v>
      </c>
      <c r="C234" s="197" t="s">
        <v>161</v>
      </c>
      <c r="D234" s="198"/>
      <c r="E234" s="174" t="s">
        <v>162</v>
      </c>
      <c r="F234" s="175"/>
      <c r="G234" s="147" t="s">
        <v>164</v>
      </c>
    </row>
    <row r="235" spans="2:7" ht="15.75" thickBot="1" x14ac:dyDescent="0.3">
      <c r="B235" s="196"/>
      <c r="C235" s="199"/>
      <c r="D235" s="200"/>
      <c r="E235" s="176" t="s">
        <v>163</v>
      </c>
      <c r="F235" s="177"/>
      <c r="G235" s="148" t="s">
        <v>165</v>
      </c>
    </row>
    <row r="236" spans="2:7" ht="32.25" customHeight="1" x14ac:dyDescent="0.25">
      <c r="B236" s="144" t="s">
        <v>166</v>
      </c>
      <c r="C236" s="178"/>
      <c r="D236" s="178"/>
      <c r="E236" s="170">
        <v>1</v>
      </c>
      <c r="F236" s="170"/>
      <c r="G236" s="152">
        <v>0</v>
      </c>
    </row>
    <row r="237" spans="2:7" ht="32.25" customHeight="1" thickBot="1" x14ac:dyDescent="0.3">
      <c r="B237" s="223" t="s">
        <v>167</v>
      </c>
      <c r="C237" s="224"/>
      <c r="D237" s="224"/>
      <c r="E237" s="224"/>
      <c r="F237" s="224"/>
      <c r="G237" s="225"/>
    </row>
    <row r="238" spans="2:7" ht="32.25" customHeight="1" x14ac:dyDescent="0.25">
      <c r="B238" s="144" t="s">
        <v>168</v>
      </c>
      <c r="C238" s="229"/>
      <c r="D238" s="229"/>
      <c r="E238" s="163">
        <v>1</v>
      </c>
      <c r="F238" s="163"/>
      <c r="G238" s="151">
        <v>0</v>
      </c>
    </row>
    <row r="239" spans="2:7" ht="32.25" customHeight="1" thickBot="1" x14ac:dyDescent="0.3">
      <c r="B239" s="223" t="s">
        <v>167</v>
      </c>
      <c r="C239" s="224"/>
      <c r="D239" s="224"/>
      <c r="E239" s="224"/>
      <c r="F239" s="224"/>
      <c r="G239" s="225"/>
    </row>
    <row r="240" spans="2:7" ht="32.25" customHeight="1" x14ac:dyDescent="0.25">
      <c r="B240" s="145" t="s">
        <v>169</v>
      </c>
      <c r="C240" s="168"/>
      <c r="D240" s="168"/>
      <c r="E240" s="163">
        <v>1</v>
      </c>
      <c r="F240" s="163"/>
      <c r="G240" s="149">
        <v>0</v>
      </c>
    </row>
    <row r="241" spans="2:7" ht="32.25" customHeight="1" thickBot="1" x14ac:dyDescent="0.3">
      <c r="B241" s="218" t="s">
        <v>167</v>
      </c>
      <c r="C241" s="219"/>
      <c r="D241" s="219"/>
      <c r="E241" s="219"/>
      <c r="F241" s="219"/>
      <c r="G241" s="220"/>
    </row>
    <row r="242" spans="2:7" ht="32.25" customHeight="1" x14ac:dyDescent="0.25">
      <c r="B242" s="145" t="s">
        <v>198</v>
      </c>
      <c r="C242" s="168"/>
      <c r="D242" s="168"/>
      <c r="E242" s="163">
        <v>2</v>
      </c>
      <c r="F242" s="163"/>
      <c r="G242" s="149">
        <v>0</v>
      </c>
    </row>
    <row r="243" spans="2:7" ht="32.25" customHeight="1" thickBot="1" x14ac:dyDescent="0.3">
      <c r="B243" s="226" t="s">
        <v>167</v>
      </c>
      <c r="C243" s="227"/>
      <c r="D243" s="227"/>
      <c r="E243" s="227"/>
      <c r="F243" s="227"/>
      <c r="G243" s="228"/>
    </row>
    <row r="244" spans="2:7" ht="32.25" customHeight="1" x14ac:dyDescent="0.25">
      <c r="B244" s="145" t="s">
        <v>199</v>
      </c>
      <c r="C244" s="168"/>
      <c r="D244" s="168"/>
      <c r="E244" s="163">
        <v>1</v>
      </c>
      <c r="F244" s="163"/>
      <c r="G244" s="149">
        <v>0</v>
      </c>
    </row>
    <row r="245" spans="2:7" ht="32.25" customHeight="1" thickBot="1" x14ac:dyDescent="0.3">
      <c r="B245" s="218" t="s">
        <v>167</v>
      </c>
      <c r="C245" s="219"/>
      <c r="D245" s="219"/>
      <c r="E245" s="219"/>
      <c r="F245" s="219"/>
      <c r="G245" s="220"/>
    </row>
    <row r="246" spans="2:7" ht="32.25" customHeight="1" x14ac:dyDescent="0.25">
      <c r="B246" s="145" t="s">
        <v>170</v>
      </c>
      <c r="C246" s="168"/>
      <c r="D246" s="169"/>
      <c r="E246" s="163">
        <v>1</v>
      </c>
      <c r="F246" s="170"/>
      <c r="G246" s="149">
        <v>0</v>
      </c>
    </row>
    <row r="247" spans="2:7" ht="32.25" customHeight="1" thickBot="1" x14ac:dyDescent="0.3">
      <c r="B247" s="218" t="s">
        <v>167</v>
      </c>
      <c r="C247" s="219"/>
      <c r="D247" s="219"/>
      <c r="E247" s="219"/>
      <c r="F247" s="219"/>
      <c r="G247" s="220"/>
    </row>
    <row r="248" spans="2:7" ht="32.25" customHeight="1" x14ac:dyDescent="0.25">
      <c r="B248" s="145" t="s">
        <v>171</v>
      </c>
      <c r="C248" s="171"/>
      <c r="D248" s="169"/>
      <c r="E248" s="163">
        <v>1</v>
      </c>
      <c r="F248" s="163"/>
      <c r="G248" s="150">
        <v>0</v>
      </c>
    </row>
    <row r="249" spans="2:7" ht="32.25" customHeight="1" thickBot="1" x14ac:dyDescent="0.3">
      <c r="B249" s="218" t="s">
        <v>167</v>
      </c>
      <c r="C249" s="219"/>
      <c r="D249" s="219"/>
      <c r="E249" s="219"/>
      <c r="F249" s="219"/>
      <c r="G249" s="220"/>
    </row>
    <row r="250" spans="2:7" ht="32.25" customHeight="1" thickBot="1" x14ac:dyDescent="0.3">
      <c r="B250" s="146" t="s">
        <v>203</v>
      </c>
      <c r="C250" s="164"/>
      <c r="D250" s="164"/>
      <c r="E250" s="165">
        <f>G236+G238+G240+G242+G244+G246+G248</f>
        <v>0</v>
      </c>
      <c r="F250" s="166"/>
      <c r="G250" s="167"/>
    </row>
    <row r="251" spans="2:7" ht="30.75" customHeight="1" thickBot="1" x14ac:dyDescent="0.3">
      <c r="B251" s="247" t="s">
        <v>204</v>
      </c>
      <c r="C251" s="164"/>
      <c r="D251" s="164"/>
      <c r="E251" s="244">
        <f>G237+G239+G241+G243+G245+G247+G249</f>
        <v>0</v>
      </c>
      <c r="F251" s="245"/>
      <c r="G251" s="246"/>
    </row>
    <row r="252" spans="2:7" ht="27.75" customHeight="1" x14ac:dyDescent="0.25">
      <c r="B252" s="247" t="s">
        <v>172</v>
      </c>
      <c r="C252" s="164"/>
      <c r="D252" s="164"/>
      <c r="E252" s="244">
        <f>G238+G240+G242+G244+G246+G248+G250</f>
        <v>0</v>
      </c>
      <c r="F252" s="245"/>
      <c r="G252" s="246"/>
    </row>
    <row r="253" spans="2:7" x14ac:dyDescent="0.25">
      <c r="B253" s="10"/>
    </row>
    <row r="254" spans="2:7" x14ac:dyDescent="0.25">
      <c r="B254" s="10"/>
    </row>
    <row r="255" spans="2:7" x14ac:dyDescent="0.25">
      <c r="B255" s="10"/>
    </row>
    <row r="256" spans="2:7" ht="15.75" thickBot="1" x14ac:dyDescent="0.3">
      <c r="B256" s="5"/>
    </row>
    <row r="257" spans="2:7" ht="24.95" customHeight="1" x14ac:dyDescent="0.25">
      <c r="B257" s="221" t="s">
        <v>200</v>
      </c>
      <c r="C257" s="248"/>
      <c r="D257" s="249"/>
      <c r="E257" s="249"/>
      <c r="F257" s="249"/>
      <c r="G257" s="250"/>
    </row>
    <row r="258" spans="2:7" ht="24.95" customHeight="1" thickBot="1" x14ac:dyDescent="0.3">
      <c r="B258" s="222"/>
      <c r="C258" s="251"/>
      <c r="D258" s="252"/>
      <c r="E258" s="252"/>
      <c r="F258" s="252"/>
      <c r="G258" s="253"/>
    </row>
    <row r="259" spans="2:7" ht="81.75" customHeight="1" thickBot="1" x14ac:dyDescent="0.3">
      <c r="B259" s="155" t="s">
        <v>173</v>
      </c>
      <c r="C259" s="254"/>
      <c r="D259" s="255"/>
      <c r="E259" s="255"/>
      <c r="F259" s="255"/>
      <c r="G259" s="256"/>
    </row>
    <row r="260" spans="2:7" ht="24.95" customHeight="1" thickBot="1" x14ac:dyDescent="0.3">
      <c r="B260" s="155" t="s">
        <v>174</v>
      </c>
      <c r="C260" s="254"/>
      <c r="D260" s="255"/>
      <c r="E260" s="255"/>
      <c r="F260" s="255"/>
      <c r="G260" s="256"/>
    </row>
    <row r="261" spans="2:7" x14ac:dyDescent="0.25">
      <c r="B261" s="10"/>
    </row>
    <row r="264" spans="2:7" x14ac:dyDescent="0.25">
      <c r="B264" s="10"/>
    </row>
    <row r="265" spans="2:7" x14ac:dyDescent="0.25">
      <c r="B265" s="10"/>
    </row>
    <row r="266" spans="2:7" x14ac:dyDescent="0.25">
      <c r="B266" s="10"/>
    </row>
    <row r="267" spans="2:7" x14ac:dyDescent="0.25">
      <c r="B267" s="10"/>
    </row>
    <row r="269" spans="2:7" x14ac:dyDescent="0.25">
      <c r="B269" s="10"/>
    </row>
  </sheetData>
  <mergeCells count="58">
    <mergeCell ref="C252:D252"/>
    <mergeCell ref="E252:G252"/>
    <mergeCell ref="C257:G258"/>
    <mergeCell ref="C259:G259"/>
    <mergeCell ref="C260:G260"/>
    <mergeCell ref="B257:B258"/>
    <mergeCell ref="B237:G237"/>
    <mergeCell ref="B239:G239"/>
    <mergeCell ref="B241:G241"/>
    <mergeCell ref="B243:G243"/>
    <mergeCell ref="C238:D238"/>
    <mergeCell ref="E238:F238"/>
    <mergeCell ref="C240:D240"/>
    <mergeCell ref="E240:F240"/>
    <mergeCell ref="C242:D242"/>
    <mergeCell ref="E242:F242"/>
    <mergeCell ref="B245:G245"/>
    <mergeCell ref="C244:D244"/>
    <mergeCell ref="C251:D251"/>
    <mergeCell ref="E251:G251"/>
    <mergeCell ref="C5:G5"/>
    <mergeCell ref="C24:C27"/>
    <mergeCell ref="E24:E27"/>
    <mergeCell ref="F24:F27"/>
    <mergeCell ref="C12:G12"/>
    <mergeCell ref="C13:G13"/>
    <mergeCell ref="C6:G6"/>
    <mergeCell ref="C15:G15"/>
    <mergeCell ref="B24:B27"/>
    <mergeCell ref="D24:D27"/>
    <mergeCell ref="B234:B235"/>
    <mergeCell ref="C234:D235"/>
    <mergeCell ref="C60:C63"/>
    <mergeCell ref="D60:D63"/>
    <mergeCell ref="E60:E63"/>
    <mergeCell ref="F60:F63"/>
    <mergeCell ref="E234:F234"/>
    <mergeCell ref="E235:F235"/>
    <mergeCell ref="C236:D236"/>
    <mergeCell ref="E236:F236"/>
    <mergeCell ref="C65:C67"/>
    <mergeCell ref="D65:D67"/>
    <mergeCell ref="E65:E67"/>
    <mergeCell ref="F65:F67"/>
    <mergeCell ref="E244:F244"/>
    <mergeCell ref="E248:F248"/>
    <mergeCell ref="C250:D250"/>
    <mergeCell ref="E250:G250"/>
    <mergeCell ref="C246:D246"/>
    <mergeCell ref="E246:F246"/>
    <mergeCell ref="C248:D248"/>
    <mergeCell ref="B247:G247"/>
    <mergeCell ref="B249:G249"/>
    <mergeCell ref="B6:B7"/>
    <mergeCell ref="C7:G7"/>
    <mergeCell ref="B10:G10"/>
    <mergeCell ref="C11:G11"/>
    <mergeCell ref="D14:G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pridavok</dc:creator>
  <cp:lastModifiedBy>MVL</cp:lastModifiedBy>
  <cp:lastPrinted>2023-10-26T08:07:31Z</cp:lastPrinted>
  <dcterms:created xsi:type="dcterms:W3CDTF">2023-10-26T07:57:32Z</dcterms:created>
  <dcterms:modified xsi:type="dcterms:W3CDTF">2023-11-14T10:20:31Z</dcterms:modified>
</cp:coreProperties>
</file>