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Erik Márton s. r. o\VO\PT + VO - Technológia\VO\Pekárenská pec a kondenzačný digestor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  <externalReference r:id="rId3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  <c r="J33" i="1" l="1"/>
  <c r="K33" i="1" s="1"/>
  <c r="J32" i="1"/>
  <c r="K32" i="1" s="1"/>
  <c r="J31" i="1"/>
  <c r="K31" i="1" s="1"/>
  <c r="J30" i="1"/>
  <c r="K30" i="1" s="1"/>
  <c r="K34" i="1" l="1"/>
  <c r="J34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<sst xmlns="http://schemas.openxmlformats.org/spreadsheetml/2006/main" count="42" uniqueCount="38">
  <si>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</si>
  <si>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</si>
  <si>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</si>
  <si>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</si>
  <si>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</si>
  <si>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</si>
  <si>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</si>
  <si>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</si>
  <si>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</si>
  <si>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</si>
  <si>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</si>
  <si>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</si>
  <si>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</si>
  <si>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</si>
  <si>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</si>
  <si>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</si>
  <si>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</si>
  <si>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</si>
  <si>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</si>
  <si>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</si>
  <si>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</si>
  <si>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</si>
  <si>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</si>
  <si>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</si>
  <si>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</si>
  <si>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</si>
  <si>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</si>
  <si>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</si>
  <si>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</si>
  <si>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</si>
  <si>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</si>
  <si>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Pekárenská pec a kondenzačný digestor</t>
  </si>
  <si>
    <t>Základné zariadenie</t>
  </si>
  <si>
    <t>Pekárenská pec</t>
  </si>
  <si>
    <t>Prídavné zariadenia</t>
  </si>
  <si>
    <t>Kondenzačný digestor</t>
  </si>
  <si>
    <t>podpis a pečiatka navrhovateľa</t>
  </si>
  <si>
    <t>Názov zariadenia: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</si>
</sst>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103">
    <xf numFmtId="0" fontId="0" fillId="0" borderId="0" xfId="0"/>
    <xf numFmtId="4" fontId="12" fillId="3" borderId="29" xfId="0" applyNumberFormat="1" applyFont="1" applyFill="1" applyBorder="1" applyAlignment="1" applyProtection="1">
      <alignment vertical="center" wrapText="1"/>
      <protection locked="0"/>
    </xf>
    <xf numFmtId="4" fontId="12" fillId="3" borderId="33" xfId="0" applyNumberFormat="1" applyFont="1" applyFill="1" applyBorder="1" applyAlignment="1" applyProtection="1">
      <alignment vertical="center" wrapText="1"/>
      <protection locked="0"/>
    </xf>
    <xf numFmtId="4" fontId="12" fillId="3" borderId="35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8" xfId="0" applyNumberFormat="1" applyFont="1" applyFill="1" applyBorder="1" applyAlignment="1" applyProtection="1">
      <alignment horizontal="center" vertical="center" wrapText="1"/>
    </xf>
    <xf numFmtId="164" fontId="12" fillId="4" borderId="25" xfId="0" applyNumberFormat="1" applyFont="1" applyFill="1" applyBorder="1" applyAlignment="1" applyProtection="1">
      <alignment vertical="center" wrapText="1"/>
    </xf>
    <xf numFmtId="4" fontId="12" fillId="0" borderId="25" xfId="0" applyNumberFormat="1" applyFont="1" applyBorder="1" applyAlignment="1" applyProtection="1">
      <alignment vertical="center" wrapText="1"/>
    </xf>
    <xf numFmtId="4" fontId="12" fillId="0" borderId="28" xfId="0" applyNumberFormat="1" applyFont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164" fontId="12" fillId="4" borderId="32" xfId="0" applyNumberFormat="1" applyFont="1" applyFill="1" applyBorder="1" applyAlignment="1" applyProtection="1">
      <alignment horizontal="center" vertical="center" wrapText="1"/>
    </xf>
    <xf numFmtId="164" fontId="12" fillId="4" borderId="30" xfId="0" applyNumberFormat="1" applyFont="1" applyFill="1" applyBorder="1" applyAlignment="1" applyProtection="1">
      <alignment vertical="center" wrapText="1"/>
    </xf>
    <xf numFmtId="4" fontId="12" fillId="0" borderId="30" xfId="0" applyNumberFormat="1" applyFont="1" applyBorder="1" applyAlignment="1" applyProtection="1">
      <alignment vertical="center" wrapText="1"/>
    </xf>
    <xf numFmtId="4" fontId="12" fillId="0" borderId="32" xfId="0" applyNumberFormat="1" applyFont="1" applyBorder="1" applyAlignment="1" applyProtection="1">
      <alignment vertical="center" wrapText="1"/>
    </xf>
    <xf numFmtId="0" fontId="12" fillId="4" borderId="27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4" xfId="0" applyNumberFormat="1" applyFont="1" applyFill="1" applyBorder="1" applyAlignment="1" applyProtection="1">
      <alignment horizontal="center" vertical="center" wrapText="1"/>
    </xf>
    <xf numFmtId="164" fontId="12" fillId="4" borderId="36" xfId="0" applyNumberFormat="1" applyFont="1" applyFill="1" applyBorder="1" applyAlignment="1" applyProtection="1">
      <alignment vertical="center" wrapText="1"/>
    </xf>
    <xf numFmtId="4" fontId="12" fillId="0" borderId="36" xfId="0" applyNumberFormat="1" applyFont="1" applyBorder="1" applyAlignment="1" applyProtection="1">
      <alignment vertical="center" wrapText="1"/>
    </xf>
    <xf numFmtId="4" fontId="12" fillId="0" borderId="34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40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41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41" xfId="1" applyNumberFormat="1" applyFont="1" applyBorder="1" applyAlignment="1" applyProtection="1">
      <alignment vertical="center"/>
    </xf>
    <xf numFmtId="0" fontId="8" fillId="0" borderId="41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7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25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3" fillId="3" borderId="27" xfId="0" applyFont="1" applyFill="1" applyBorder="1" applyAlignment="1" applyProtection="1">
      <alignment vertical="center" wrapText="1"/>
      <protection locked="0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3" fillId="3" borderId="31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Erik%20M&#225;rton%20s.%20r.%20o/PT%20+%20VO%20-%20Technol&#243;gia/Erik%20M&#225;rton%20s.%20r.%20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Erik%20M&#225;rton%20s.%20r.%20o/VO/PT%20+%20VO%20-%20Technol&#243;gia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45181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6">
          <cell r="E126" t="str">
            <v>Cena dodávaného predmetu</v>
          </cell>
        </row>
      </sheetData>
      <sheetData sheetId="4"/>
      <sheetData sheetId="5"/>
      <sheetData sheetId="6"/>
      <sheetData sheetId="7">
        <row r="87">
          <cell r="D87" t="str">
            <v>Kúpna zmluva – Príloha č. 2:</v>
          </cell>
          <cell r="F87" t="str">
            <v>Rozpočet cenovej ponuky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4" customWidth="1"/>
    <col min="2" max="2" width="4.28515625" style="11" customWidth="1"/>
    <col min="3" max="3" width="15.7109375" style="4" customWidth="1"/>
    <col min="4" max="4" width="18.7109375" style="4" customWidth="1"/>
    <col min="5" max="6" width="14.42578125" style="4" customWidth="1"/>
    <col min="7" max="7" width="7.140625" style="4" customWidth="1"/>
    <col min="8" max="8" width="13.7109375" style="4" customWidth="1"/>
    <col min="9" max="9" width="7.5703125" style="4" customWidth="1"/>
    <col min="10" max="11" width="13.7109375" style="4" customWidth="1"/>
    <col min="12" max="12" width="6.5703125" style="4" bestFit="1" customWidth="1"/>
    <col min="13" max="13" width="14.5703125" style="5" bestFit="1" customWidth="1"/>
    <col min="14" max="25" width="9.140625" style="4"/>
    <col min="26" max="26" width="9.42578125" style="4" bestFit="1" customWidth="1"/>
    <col min="27" max="16384" width="9.140625" style="4"/>
  </cols>
  <sheetData>
    <row r="1" spans="1:13" x14ac:dyDescent="0.25">
      <c r="A1" s="4">
        <v>1</v>
      </c>
      <c r="B1" s="4"/>
    </row>
    <row r="2" spans="1:13" ht="18.75" x14ac:dyDescent="0.25">
      <c r="A2" s="6">
        <v>1</v>
      </c>
      <c r="B2" s="7" t="s">
        <v>0</v>
      </c>
      <c r="C2" s="7"/>
      <c r="D2" s="7"/>
    </row>
    <row r="3" spans="1:13" x14ac:dyDescent="0.25">
      <c r="A3" s="4">
        <v>1</v>
      </c>
      <c r="B3" s="4"/>
    </row>
    <row r="4" spans="1:13" s="6" customFormat="1" ht="21" x14ac:dyDescent="0.25">
      <c r="A4" s="6">
        <v>1</v>
      </c>
      <c r="B4" s="8"/>
      <c r="C4" s="9"/>
      <c r="D4" s="9"/>
      <c r="E4" s="9"/>
      <c r="F4" s="9"/>
      <c r="G4" s="9"/>
      <c r="H4" s="9"/>
      <c r="I4" s="9"/>
      <c r="J4" s="49"/>
      <c r="K4" s="49"/>
      <c r="M4" s="10"/>
    </row>
    <row r="5" spans="1:13" s="6" customFormat="1" ht="23.25" customHeight="1" x14ac:dyDescent="0.25">
      <c r="A5" s="6">
        <v>1</v>
      </c>
      <c r="B5" s="101" t="str">
        <f>IF([2]summary!$K$23="",'[2]Výzva na prieskum trhu'!$B$2,'[2]Výzva na predkladanie ponúk'!$D$87)</f>
        <v>Kúpna zmluva – Príloha č. 2:</v>
      </c>
      <c r="C5" s="101"/>
      <c r="D5" s="101"/>
      <c r="E5" s="101"/>
      <c r="F5" s="101"/>
      <c r="G5" s="101"/>
      <c r="H5" s="101"/>
      <c r="I5" s="101"/>
      <c r="J5" s="101"/>
      <c r="K5" s="101"/>
      <c r="M5" s="10"/>
    </row>
    <row r="6" spans="1:13" s="6" customFormat="1" x14ac:dyDescent="0.25">
      <c r="A6" s="6">
        <v>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"/>
    </row>
    <row r="7" spans="1:13" s="6" customFormat="1" ht="23.25" customHeight="1" x14ac:dyDescent="0.25">
      <c r="A7" s="6">
        <v>1</v>
      </c>
      <c r="B7" s="101" t="str">
        <f>IF([2]summary!$K$23="",'[2]Výzva na prieskum trhu'!$E$126,'[2]Výzva na predkladanie ponúk'!$F$87)</f>
        <v>Rozpočet cenovej ponuky</v>
      </c>
      <c r="C7" s="101"/>
      <c r="D7" s="101"/>
      <c r="E7" s="101"/>
      <c r="F7" s="101"/>
      <c r="G7" s="101"/>
      <c r="H7" s="101"/>
      <c r="I7" s="101"/>
      <c r="J7" s="101"/>
      <c r="K7" s="101"/>
      <c r="M7" s="10"/>
    </row>
    <row r="8" spans="1:13" x14ac:dyDescent="0.25">
      <c r="A8" s="6">
        <v>1</v>
      </c>
    </row>
    <row r="9" spans="1:13" ht="15" customHeight="1" x14ac:dyDescent="0.25">
      <c r="A9" s="6">
        <v>1</v>
      </c>
      <c r="B9" s="50" t="s">
        <v>1</v>
      </c>
      <c r="C9" s="50"/>
      <c r="D9" s="50"/>
      <c r="E9" s="50"/>
      <c r="F9" s="50"/>
      <c r="G9" s="50"/>
      <c r="H9" s="50"/>
      <c r="I9" s="50"/>
      <c r="J9" s="50"/>
      <c r="K9" s="50"/>
    </row>
    <row r="10" spans="1:13" x14ac:dyDescent="0.25">
      <c r="A10" s="6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3" x14ac:dyDescent="0.25">
      <c r="A11" s="6">
        <v>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3" ht="15.75" thickBot="1" x14ac:dyDescent="0.3">
      <c r="A12" s="6">
        <v>1</v>
      </c>
    </row>
    <row r="13" spans="1:13" s="6" customFormat="1" ht="19.5" customHeight="1" thickBot="1" x14ac:dyDescent="0.3">
      <c r="A13" s="6">
        <v>1</v>
      </c>
      <c r="C13" s="51" t="s">
        <v>30</v>
      </c>
      <c r="D13" s="52"/>
      <c r="E13" s="52"/>
      <c r="F13" s="52"/>
      <c r="G13" s="53"/>
      <c r="M13" s="10"/>
    </row>
    <row r="14" spans="1:13" s="6" customFormat="1" ht="19.5" customHeight="1" x14ac:dyDescent="0.25">
      <c r="A14" s="6">
        <v>1</v>
      </c>
      <c r="C14" s="54" t="s">
        <v>2</v>
      </c>
      <c r="D14" s="55"/>
      <c r="E14" s="56"/>
      <c r="F14" s="57"/>
      <c r="G14" s="58"/>
      <c r="M14" s="10"/>
    </row>
    <row r="15" spans="1:13" s="6" customFormat="1" ht="39" customHeight="1" x14ac:dyDescent="0.25">
      <c r="A15" s="6">
        <v>1</v>
      </c>
      <c r="C15" s="66" t="s">
        <v>3</v>
      </c>
      <c r="D15" s="67"/>
      <c r="E15" s="61"/>
      <c r="F15" s="62"/>
      <c r="G15" s="63"/>
      <c r="M15" s="10"/>
    </row>
    <row r="16" spans="1:13" s="6" customFormat="1" ht="19.5" customHeight="1" x14ac:dyDescent="0.25">
      <c r="A16" s="6">
        <v>1</v>
      </c>
      <c r="C16" s="64" t="s">
        <v>4</v>
      </c>
      <c r="D16" s="65"/>
      <c r="E16" s="61"/>
      <c r="F16" s="62"/>
      <c r="G16" s="63"/>
      <c r="M16" s="10"/>
    </row>
    <row r="17" spans="1:13" s="6" customFormat="1" ht="19.5" customHeight="1" x14ac:dyDescent="0.25">
      <c r="A17" s="6">
        <v>1</v>
      </c>
      <c r="C17" s="64" t="s">
        <v>5</v>
      </c>
      <c r="D17" s="65"/>
      <c r="E17" s="61"/>
      <c r="F17" s="62"/>
      <c r="G17" s="63"/>
      <c r="M17" s="10"/>
    </row>
    <row r="18" spans="1:13" s="6" customFormat="1" ht="30" customHeight="1" x14ac:dyDescent="0.25">
      <c r="A18" s="6">
        <v>1</v>
      </c>
      <c r="C18" s="59" t="s">
        <v>6</v>
      </c>
      <c r="D18" s="60"/>
      <c r="E18" s="61"/>
      <c r="F18" s="62"/>
      <c r="G18" s="63"/>
      <c r="M18" s="10"/>
    </row>
    <row r="19" spans="1:13" s="6" customFormat="1" ht="19.5" customHeight="1" x14ac:dyDescent="0.25">
      <c r="A19" s="6">
        <v>1</v>
      </c>
      <c r="C19" s="64" t="s">
        <v>7</v>
      </c>
      <c r="D19" s="65"/>
      <c r="E19" s="61"/>
      <c r="F19" s="62"/>
      <c r="G19" s="63"/>
      <c r="M19" s="10"/>
    </row>
    <row r="20" spans="1:13" s="6" customFormat="1" ht="19.5" customHeight="1" x14ac:dyDescent="0.25">
      <c r="A20" s="6">
        <v>1</v>
      </c>
      <c r="C20" s="64" t="s">
        <v>8</v>
      </c>
      <c r="D20" s="65"/>
      <c r="E20" s="61"/>
      <c r="F20" s="62"/>
      <c r="G20" s="63"/>
      <c r="M20" s="10"/>
    </row>
    <row r="21" spans="1:13" s="6" customFormat="1" ht="19.5" customHeight="1" x14ac:dyDescent="0.25">
      <c r="A21" s="6">
        <v>1</v>
      </c>
      <c r="C21" s="64" t="s">
        <v>9</v>
      </c>
      <c r="D21" s="65"/>
      <c r="E21" s="61"/>
      <c r="F21" s="62"/>
      <c r="G21" s="63"/>
      <c r="M21" s="10"/>
    </row>
    <row r="22" spans="1:13" s="6" customFormat="1" ht="19.5" customHeight="1" x14ac:dyDescent="0.25">
      <c r="A22" s="6">
        <v>1</v>
      </c>
      <c r="C22" s="64" t="s">
        <v>10</v>
      </c>
      <c r="D22" s="65"/>
      <c r="E22" s="61"/>
      <c r="F22" s="62"/>
      <c r="G22" s="63"/>
      <c r="M22" s="10"/>
    </row>
    <row r="23" spans="1:13" s="6" customFormat="1" ht="19.5" customHeight="1" x14ac:dyDescent="0.25">
      <c r="A23" s="6">
        <v>1</v>
      </c>
      <c r="C23" s="64" t="s">
        <v>11</v>
      </c>
      <c r="D23" s="65"/>
      <c r="E23" s="80"/>
      <c r="F23" s="81"/>
      <c r="G23" s="82"/>
      <c r="M23" s="10"/>
    </row>
    <row r="24" spans="1:13" s="6" customFormat="1" ht="19.5" customHeight="1" thickBot="1" x14ac:dyDescent="0.3">
      <c r="A24" s="6">
        <v>1</v>
      </c>
      <c r="C24" s="68" t="s">
        <v>12</v>
      </c>
      <c r="D24" s="69"/>
      <c r="E24" s="70"/>
      <c r="F24" s="71"/>
      <c r="G24" s="72"/>
      <c r="M24" s="10"/>
    </row>
    <row r="25" spans="1:13" x14ac:dyDescent="0.25">
      <c r="A25" s="6">
        <v>1</v>
      </c>
    </row>
    <row r="26" spans="1:13" x14ac:dyDescent="0.25">
      <c r="A26" s="6">
        <v>1</v>
      </c>
    </row>
    <row r="27" spans="1:13" x14ac:dyDescent="0.25">
      <c r="A27" s="4">
        <v>1</v>
      </c>
      <c r="B27" s="73" t="s">
        <v>37</v>
      </c>
      <c r="C27" s="73"/>
      <c r="D27" s="74" t="s">
        <v>31</v>
      </c>
      <c r="E27" s="74"/>
      <c r="F27" s="74"/>
      <c r="G27" s="74"/>
      <c r="H27" s="74"/>
      <c r="I27" s="74"/>
      <c r="J27" s="74"/>
      <c r="K27" s="12"/>
      <c r="M27" s="5">
        <v>1</v>
      </c>
    </row>
    <row r="28" spans="1:13" ht="15.75" thickBot="1" x14ac:dyDescent="0.3">
      <c r="A28" s="6">
        <v>1</v>
      </c>
    </row>
    <row r="29" spans="1:13" ht="54.95" customHeight="1" thickBot="1" x14ac:dyDescent="0.3">
      <c r="A29" s="6">
        <v>1</v>
      </c>
      <c r="B29" s="75" t="s">
        <v>13</v>
      </c>
      <c r="C29" s="76"/>
      <c r="D29" s="77"/>
      <c r="E29" s="78" t="s">
        <v>14</v>
      </c>
      <c r="F29" s="79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x14ac:dyDescent="0.25">
      <c r="A30" s="6">
        <v>1</v>
      </c>
      <c r="B30" s="93" t="s">
        <v>32</v>
      </c>
      <c r="C30" s="94"/>
      <c r="D30" s="17" t="s">
        <v>33</v>
      </c>
      <c r="E30" s="95"/>
      <c r="F30" s="96"/>
      <c r="G30" s="18" t="s">
        <v>20</v>
      </c>
      <c r="H30" s="1"/>
      <c r="I30" s="19">
        <v>1</v>
      </c>
      <c r="J30" s="20" t="str">
        <f t="shared" ref="J30:J33" si="0">IF(AND(H30&lt;&gt;"",I30&lt;&gt;""),H30*I30,"")</f>
        <v/>
      </c>
      <c r="K30" s="21" t="str">
        <f t="shared" ref="K30:K33" si="1">IF(J30&lt;&gt;"",J30*IF($E$18="platiteľ DPH",1.2,1),"")</f>
        <v/>
      </c>
    </row>
    <row r="31" spans="1:13" ht="25.5" customHeight="1" thickBot="1" x14ac:dyDescent="0.3">
      <c r="A31" s="6">
        <v>1</v>
      </c>
      <c r="B31" s="97" t="s">
        <v>34</v>
      </c>
      <c r="C31" s="98"/>
      <c r="D31" s="22" t="s">
        <v>35</v>
      </c>
      <c r="E31" s="99"/>
      <c r="F31" s="100"/>
      <c r="G31" s="23" t="s">
        <v>20</v>
      </c>
      <c r="H31" s="2"/>
      <c r="I31" s="24">
        <v>1</v>
      </c>
      <c r="J31" s="25" t="str">
        <f t="shared" si="0"/>
        <v/>
      </c>
      <c r="K31" s="26" t="str">
        <f t="shared" si="1"/>
        <v/>
      </c>
    </row>
    <row r="32" spans="1:13" ht="25.5" customHeight="1" x14ac:dyDescent="0.25">
      <c r="A32" s="6">
        <v>1</v>
      </c>
      <c r="B32" s="85" t="s">
        <v>21</v>
      </c>
      <c r="C32" s="86"/>
      <c r="D32" s="27" t="s">
        <v>22</v>
      </c>
      <c r="E32" s="89" t="s">
        <v>23</v>
      </c>
      <c r="F32" s="90"/>
      <c r="G32" s="18" t="s">
        <v>23</v>
      </c>
      <c r="H32" s="1"/>
      <c r="I32" s="19">
        <v>1</v>
      </c>
      <c r="J32" s="20" t="str">
        <f t="shared" si="0"/>
        <v/>
      </c>
      <c r="K32" s="21" t="str">
        <f t="shared" si="1"/>
        <v/>
      </c>
    </row>
    <row r="33" spans="1:13" ht="25.5" customHeight="1" thickBot="1" x14ac:dyDescent="0.3">
      <c r="A33" s="6">
        <v>1</v>
      </c>
      <c r="B33" s="87"/>
      <c r="C33" s="88"/>
      <c r="D33" s="28" t="s">
        <v>24</v>
      </c>
      <c r="E33" s="91" t="s">
        <v>23</v>
      </c>
      <c r="F33" s="92"/>
      <c r="G33" s="29" t="s">
        <v>23</v>
      </c>
      <c r="H33" s="3"/>
      <c r="I33" s="30">
        <v>1</v>
      </c>
      <c r="J33" s="31" t="str">
        <f t="shared" si="0"/>
        <v/>
      </c>
      <c r="K33" s="32" t="str">
        <f t="shared" si="1"/>
        <v/>
      </c>
    </row>
    <row r="34" spans="1:13" ht="25.5" customHeight="1" thickBot="1" x14ac:dyDescent="0.3">
      <c r="A34" s="33">
        <v>1</v>
      </c>
      <c r="B34" s="34"/>
      <c r="C34" s="35"/>
      <c r="D34" s="35"/>
      <c r="E34" s="35"/>
      <c r="F34" s="35"/>
      <c r="G34" s="35"/>
      <c r="H34" s="36"/>
      <c r="I34" s="36" t="s">
        <v>25</v>
      </c>
      <c r="J34" s="37" t="str">
        <f>IF(SUM(J30:J33)&gt;0,SUM(J30:J33),"")</f>
        <v/>
      </c>
      <c r="K34" s="37" t="str">
        <f>IF(SUM(K30:K33)&gt;0,SUM(K30:K33),"")</f>
        <v/>
      </c>
    </row>
    <row r="35" spans="1:13" x14ac:dyDescent="0.25">
      <c r="A35" s="6">
        <v>1</v>
      </c>
      <c r="B35" s="38" t="s">
        <v>26</v>
      </c>
      <c r="C35" s="39"/>
      <c r="D35" s="39"/>
      <c r="E35" s="39"/>
      <c r="F35" s="39"/>
      <c r="G35" s="39"/>
      <c r="H35" s="39"/>
      <c r="I35" s="39"/>
    </row>
    <row r="36" spans="1:13" x14ac:dyDescent="0.25">
      <c r="A36" s="6">
        <v>1</v>
      </c>
    </row>
    <row r="37" spans="1:13" x14ac:dyDescent="0.25">
      <c r="A37" s="6">
        <v>1</v>
      </c>
    </row>
    <row r="38" spans="1:13" x14ac:dyDescent="0.25">
      <c r="A38" s="6">
        <v>1</v>
      </c>
    </row>
    <row r="39" spans="1:13" x14ac:dyDescent="0.25">
      <c r="A39" s="6">
        <v>1</v>
      </c>
    </row>
    <row r="40" spans="1:13" x14ac:dyDescent="0.25">
      <c r="A40" s="6">
        <v>1</v>
      </c>
    </row>
    <row r="41" spans="1:13" x14ac:dyDescent="0.25">
      <c r="A41" s="6">
        <v>1</v>
      </c>
      <c r="C41" s="40" t="s">
        <v>27</v>
      </c>
      <c r="D41" s="41"/>
    </row>
    <row r="42" spans="1:13" s="42" customFormat="1" x14ac:dyDescent="0.25">
      <c r="A42" s="6">
        <v>1</v>
      </c>
      <c r="C42" s="40"/>
      <c r="M42" s="43"/>
    </row>
    <row r="43" spans="1:13" s="42" customFormat="1" ht="15" customHeight="1" x14ac:dyDescent="0.25">
      <c r="A43" s="6">
        <v>1</v>
      </c>
      <c r="C43" s="40" t="s">
        <v>28</v>
      </c>
      <c r="D43" s="44"/>
      <c r="G43" s="45"/>
      <c r="H43" s="45"/>
      <c r="I43" s="45"/>
      <c r="J43" s="45"/>
      <c r="K43" s="45"/>
      <c r="M43" s="43"/>
    </row>
    <row r="44" spans="1:13" s="42" customFormat="1" x14ac:dyDescent="0.25">
      <c r="A44" s="6">
        <v>1</v>
      </c>
      <c r="F44" s="46"/>
      <c r="G44" s="83" t="s">
        <v>36</v>
      </c>
      <c r="H44" s="83"/>
      <c r="I44" s="83"/>
      <c r="J44" s="83"/>
      <c r="K44" s="83"/>
      <c r="M44" s="43"/>
    </row>
    <row r="45" spans="1:13" s="42" customFormat="1" x14ac:dyDescent="0.25">
      <c r="A45" s="6">
        <v>1</v>
      </c>
      <c r="F45" s="46"/>
      <c r="G45" s="47"/>
      <c r="H45" s="47"/>
      <c r="I45" s="47"/>
      <c r="J45" s="47"/>
      <c r="K45" s="47"/>
      <c r="M45" s="43"/>
    </row>
    <row r="46" spans="1:13" ht="15" customHeight="1" x14ac:dyDescent="0.25">
      <c r="A46" s="6">
        <v>1</v>
      </c>
      <c r="B46" s="84" t="s">
        <v>29</v>
      </c>
      <c r="C46" s="84"/>
      <c r="D46" s="84"/>
      <c r="E46" s="84"/>
      <c r="F46" s="84"/>
      <c r="G46" s="84"/>
      <c r="H46" s="84"/>
      <c r="I46" s="84"/>
      <c r="J46" s="84"/>
      <c r="K46" s="84"/>
      <c r="L46" s="48"/>
    </row>
    <row r="47" spans="1:13" x14ac:dyDescent="0.25">
      <c r="A47" s="6">
        <v>1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48"/>
    </row>
  </sheetData>
  <sheetProtection algorithmName="SHA-512" hashValue="oh3CUolskOBi6Xm/F9Q/sXy/GTyp/2RBhyzS9TVDWSDVX+i/Dogvz0jFiF2xJL9b5Advcv/RvZtQR1cxVWCBAQ==" saltValue="n5vnUXrHXCvu+69bbgEGcg==" spinCount="100000" sheet="1" objects="1" scenarios="1" formatCells="0" formatColumns="0" formatRows="0" selectLockedCells="1"/>
  <autoFilter ref="A1:A47"/>
  <mergeCells count="40">
    <mergeCell ref="B30:C30"/>
    <mergeCell ref="E30:F30"/>
    <mergeCell ref="B31:C31"/>
    <mergeCell ref="E31:F31"/>
    <mergeCell ref="G44:K44"/>
    <mergeCell ref="B46:K47"/>
    <mergeCell ref="B32:C33"/>
    <mergeCell ref="E32:F32"/>
    <mergeCell ref="E33:F33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C18:D18"/>
    <mergeCell ref="E18:G18"/>
    <mergeCell ref="C19:D19"/>
    <mergeCell ref="E19:G19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Alexandra Pomichal Koczó</cp:lastModifiedBy>
  <cp:lastPrinted>2022-03-28T12:16:55Z</cp:lastPrinted>
  <dcterms:created xsi:type="dcterms:W3CDTF">2022-03-28T12:13:13Z</dcterms:created>
  <dcterms:modified xsi:type="dcterms:W3CDTF">2023-09-12T09:19:23Z</dcterms:modified>
</cp:coreProperties>
</file>