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https://liveuniba.sharepoint.com/sites/OCOZ/Zdielane dokumenty/General/01. Zákazky 2023/03_Nadlimitné zákazky/18. Tlačiarenské a grafické služby 2024-2025/SP/"/>
    </mc:Choice>
  </mc:AlternateContent>
  <xr:revisionPtr revIDLastSave="52" documentId="13_ncr:1_{194060C6-1AD3-412F-AA82-60110EE290E3}" xr6:coauthVersionLast="47" xr6:coauthVersionMax="47" xr10:uidLastSave="{A58BCE22-D7AB-4ADB-B925-20D13EA89258}"/>
  <bookViews>
    <workbookView xWindow="492" yWindow="480" windowWidth="22116" windowHeight="10848" xr2:uid="{00000000-000D-0000-FFFF-FFFF00000000}"/>
  </bookViews>
  <sheets>
    <sheet name="Tlačiarenské a grafické služby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0" i="7" l="1"/>
  <c r="H11" i="7"/>
  <c r="H12" i="7"/>
  <c r="H13" i="7"/>
  <c r="H14" i="7"/>
  <c r="H15" i="7"/>
  <c r="H16" i="7"/>
  <c r="H17" i="7"/>
  <c r="H18" i="7"/>
  <c r="H19" i="7"/>
  <c r="H20" i="7"/>
  <c r="H21" i="7"/>
  <c r="H22" i="7"/>
  <c r="H23" i="7"/>
  <c r="H24" i="7"/>
  <c r="H25" i="7"/>
  <c r="H26" i="7"/>
  <c r="H27" i="7"/>
  <c r="H28" i="7"/>
  <c r="H29" i="7"/>
  <c r="H30" i="7"/>
  <c r="H31" i="7"/>
  <c r="H32" i="7"/>
  <c r="H33" i="7"/>
  <c r="H34" i="7"/>
  <c r="H35" i="7"/>
  <c r="H36" i="7"/>
  <c r="H37" i="7"/>
  <c r="H38" i="7"/>
  <c r="H39" i="7"/>
  <c r="H40" i="7"/>
  <c r="H41" i="7"/>
  <c r="H42" i="7"/>
  <c r="H43" i="7"/>
  <c r="H44" i="7"/>
  <c r="H45" i="7"/>
  <c r="H46" i="7"/>
  <c r="H47" i="7"/>
  <c r="H48" i="7"/>
  <c r="H49" i="7"/>
  <c r="H50" i="7"/>
  <c r="H51" i="7"/>
  <c r="H52" i="7"/>
  <c r="H53" i="7"/>
  <c r="H54" i="7"/>
  <c r="H55" i="7"/>
  <c r="H56" i="7"/>
  <c r="H57" i="7"/>
  <c r="H58" i="7"/>
  <c r="H59" i="7"/>
  <c r="H60" i="7"/>
  <c r="H61" i="7"/>
  <c r="H62" i="7"/>
  <c r="H63" i="7"/>
  <c r="H64" i="7"/>
  <c r="H65" i="7"/>
  <c r="H66" i="7"/>
  <c r="H67" i="7"/>
  <c r="H68" i="7"/>
  <c r="H69" i="7"/>
  <c r="H70" i="7"/>
  <c r="H71" i="7"/>
  <c r="H72" i="7"/>
  <c r="H73" i="7"/>
  <c r="H74" i="7"/>
  <c r="H75" i="7"/>
  <c r="H76" i="7"/>
  <c r="H77" i="7"/>
  <c r="H78" i="7"/>
  <c r="H79" i="7"/>
  <c r="H80" i="7"/>
  <c r="H81" i="7"/>
  <c r="H82" i="7"/>
  <c r="H83" i="7"/>
  <c r="H84" i="7"/>
  <c r="H85" i="7"/>
  <c r="H86" i="7"/>
  <c r="H87" i="7"/>
  <c r="H88" i="7"/>
  <c r="H89" i="7"/>
  <c r="H90" i="7"/>
  <c r="H91" i="7"/>
  <c r="H92" i="7"/>
  <c r="H93" i="7"/>
  <c r="H94" i="7"/>
  <c r="H95" i="7"/>
  <c r="H96" i="7"/>
  <c r="H97" i="7"/>
  <c r="H98" i="7"/>
  <c r="H99" i="7"/>
  <c r="H100" i="7"/>
  <c r="H101" i="7"/>
  <c r="H102" i="7"/>
  <c r="H103" i="7"/>
  <c r="H104" i="7"/>
  <c r="H105" i="7"/>
  <c r="H106" i="7"/>
  <c r="H107" i="7"/>
  <c r="H108" i="7"/>
  <c r="H109" i="7"/>
  <c r="H110" i="7"/>
  <c r="H9" i="7"/>
  <c r="G10" i="7"/>
  <c r="G11" i="7"/>
  <c r="G12" i="7"/>
  <c r="G13" i="7"/>
  <c r="G14" i="7"/>
  <c r="G15" i="7"/>
  <c r="G16" i="7"/>
  <c r="G17" i="7"/>
  <c r="G18" i="7"/>
  <c r="G19" i="7"/>
  <c r="G20" i="7"/>
  <c r="G21" i="7"/>
  <c r="G22" i="7"/>
  <c r="G23" i="7"/>
  <c r="G24" i="7"/>
  <c r="G25" i="7"/>
  <c r="G26" i="7"/>
  <c r="G27" i="7"/>
  <c r="G28" i="7"/>
  <c r="G29" i="7"/>
  <c r="G30" i="7"/>
  <c r="G31" i="7"/>
  <c r="G32" i="7"/>
  <c r="G33" i="7"/>
  <c r="G34" i="7"/>
  <c r="G35" i="7"/>
  <c r="G36" i="7"/>
  <c r="G37" i="7"/>
  <c r="G38" i="7"/>
  <c r="G39" i="7"/>
  <c r="G40" i="7"/>
  <c r="G41" i="7"/>
  <c r="G42" i="7"/>
  <c r="G43" i="7"/>
  <c r="G44" i="7"/>
  <c r="G45" i="7"/>
  <c r="G46" i="7"/>
  <c r="G47" i="7"/>
  <c r="G48" i="7"/>
  <c r="G49" i="7"/>
  <c r="G50" i="7"/>
  <c r="G51" i="7"/>
  <c r="G52" i="7"/>
  <c r="G53" i="7"/>
  <c r="G54" i="7"/>
  <c r="G55" i="7"/>
  <c r="G56" i="7"/>
  <c r="G57" i="7"/>
  <c r="G58" i="7"/>
  <c r="G59" i="7"/>
  <c r="G60" i="7"/>
  <c r="G61" i="7"/>
  <c r="G62" i="7"/>
  <c r="G63" i="7"/>
  <c r="G64" i="7"/>
  <c r="G65" i="7"/>
  <c r="G66" i="7"/>
  <c r="G67" i="7"/>
  <c r="G68" i="7"/>
  <c r="G69" i="7"/>
  <c r="G70" i="7"/>
  <c r="G71" i="7"/>
  <c r="G72" i="7"/>
  <c r="G73" i="7"/>
  <c r="G74" i="7"/>
  <c r="G75" i="7"/>
  <c r="G76" i="7"/>
  <c r="G77" i="7"/>
  <c r="G78" i="7"/>
  <c r="G79" i="7"/>
  <c r="G80" i="7"/>
  <c r="G81" i="7"/>
  <c r="G82" i="7"/>
  <c r="G83" i="7"/>
  <c r="G84" i="7"/>
  <c r="G85" i="7"/>
  <c r="G86" i="7"/>
  <c r="G87" i="7"/>
  <c r="G88" i="7"/>
  <c r="G89" i="7"/>
  <c r="G90" i="7"/>
  <c r="G91" i="7"/>
  <c r="G92" i="7"/>
  <c r="G93" i="7"/>
  <c r="G94" i="7"/>
  <c r="G95" i="7"/>
  <c r="G96" i="7"/>
  <c r="G97" i="7"/>
  <c r="G98" i="7"/>
  <c r="G99" i="7"/>
  <c r="G100" i="7"/>
  <c r="G101" i="7"/>
  <c r="G102" i="7"/>
  <c r="G103" i="7"/>
  <c r="G104" i="7"/>
  <c r="G105" i="7"/>
  <c r="G106" i="7"/>
  <c r="G107" i="7"/>
  <c r="G108" i="7"/>
  <c r="G109" i="7"/>
  <c r="G110" i="7"/>
  <c r="G9" i="7"/>
  <c r="E111" i="7"/>
  <c r="G111" i="7" l="1"/>
  <c r="H111" i="7"/>
  <c r="F111" i="7"/>
</calcChain>
</file>

<file path=xl/sharedStrings.xml><?xml version="1.0" encoding="utf-8"?>
<sst xmlns="http://schemas.openxmlformats.org/spreadsheetml/2006/main" count="231" uniqueCount="133">
  <si>
    <t>Popis služieb</t>
  </si>
  <si>
    <t>grafický návrh a zalomenie</t>
  </si>
  <si>
    <t>Papier / formát A4</t>
  </si>
  <si>
    <t>Tlač</t>
  </si>
  <si>
    <t xml:space="preserve">Lamino </t>
  </si>
  <si>
    <t>UV lak</t>
  </si>
  <si>
    <t>Lak</t>
  </si>
  <si>
    <t>Obálka so záložkami 7 cm,
4+0,  300 g/m2</t>
  </si>
  <si>
    <t>na obidvoch stranách</t>
  </si>
  <si>
    <t>Prebal so záložkami 7 cm,
4 + 0, 150 g/m2</t>
  </si>
  <si>
    <t xml:space="preserve">Väzba </t>
  </si>
  <si>
    <t>nálepky/polepy z pvc</t>
  </si>
  <si>
    <t>vstupenky na podujatia</t>
  </si>
  <si>
    <t>vizitky</t>
  </si>
  <si>
    <t>hotelové poukazy</t>
  </si>
  <si>
    <t>študentské preukazy</t>
  </si>
  <si>
    <t>Jednotka</t>
  </si>
  <si>
    <t>100 strán A3</t>
  </si>
  <si>
    <t>100 strán A4</t>
  </si>
  <si>
    <t>100 strán A5</t>
  </si>
  <si>
    <t>100 strán B5</t>
  </si>
  <si>
    <t>100 strán A6</t>
  </si>
  <si>
    <t>1 kus</t>
  </si>
  <si>
    <t>1 list</t>
  </si>
  <si>
    <t>1 strana</t>
  </si>
  <si>
    <t>Špecifikácia</t>
  </si>
  <si>
    <t>A3</t>
  </si>
  <si>
    <t>A4</t>
  </si>
  <si>
    <t>A5</t>
  </si>
  <si>
    <t>B5</t>
  </si>
  <si>
    <t>A6</t>
  </si>
  <si>
    <t xml:space="preserve">80 g BO </t>
  </si>
  <si>
    <t>100 g BO</t>
  </si>
  <si>
    <t>115 g  ONL</t>
  </si>
  <si>
    <t>115 g ONM</t>
  </si>
  <si>
    <t>150 g ONL</t>
  </si>
  <si>
    <t>150 g ONM</t>
  </si>
  <si>
    <t>170 g ONL</t>
  </si>
  <si>
    <t>170 g ONM</t>
  </si>
  <si>
    <t>200 g ONL</t>
  </si>
  <si>
    <t>200 g ONM</t>
  </si>
  <si>
    <t>250 g BO</t>
  </si>
  <si>
    <t>300 g BO</t>
  </si>
  <si>
    <t>350 g BO</t>
  </si>
  <si>
    <t>A1 / 1 + 0</t>
  </si>
  <si>
    <t xml:space="preserve">A2 / 1 + 0 </t>
  </si>
  <si>
    <t>A3 / 1 + 1</t>
  </si>
  <si>
    <t xml:space="preserve">A4/ 1 + 1 </t>
  </si>
  <si>
    <t>A5 / 1 + 1</t>
  </si>
  <si>
    <t>A6 / 1 + 1</t>
  </si>
  <si>
    <t>B5 / 1 + 1</t>
  </si>
  <si>
    <t xml:space="preserve">A3 / 4 + 4 </t>
  </si>
  <si>
    <t xml:space="preserve">A4 / 4 + 4 </t>
  </si>
  <si>
    <t xml:space="preserve">A5 / 4 + 4 </t>
  </si>
  <si>
    <t xml:space="preserve">B5 / 4 + 4 </t>
  </si>
  <si>
    <t>B6/ 4 + 4</t>
  </si>
  <si>
    <t>A3 matné</t>
  </si>
  <si>
    <t>A4 matné</t>
  </si>
  <si>
    <t>A5 matné</t>
  </si>
  <si>
    <t>A6 matné</t>
  </si>
  <si>
    <t>B5 matné</t>
  </si>
  <si>
    <t>A3 lesklé</t>
  </si>
  <si>
    <t>A4 lesklé</t>
  </si>
  <si>
    <t>A5 lesklé</t>
  </si>
  <si>
    <t>A6 lesklé</t>
  </si>
  <si>
    <t>B5 lesklé</t>
  </si>
  <si>
    <t>61 x 29,7 cm</t>
  </si>
  <si>
    <t>53 x 29,7 cm</t>
  </si>
  <si>
    <t>A3 / V1</t>
  </si>
  <si>
    <t>A3 / V2</t>
  </si>
  <si>
    <t>A3 / V2 PUR</t>
  </si>
  <si>
    <t>A3 / V4</t>
  </si>
  <si>
    <t>A3 / V8</t>
  </si>
  <si>
    <t>A4 / V1</t>
  </si>
  <si>
    <t>A4 / V2</t>
  </si>
  <si>
    <t>A4 / V2 PUR</t>
  </si>
  <si>
    <t>A4 / V4</t>
  </si>
  <si>
    <t>A4 / V8</t>
  </si>
  <si>
    <t>A5 / V1</t>
  </si>
  <si>
    <t>A5 / V2</t>
  </si>
  <si>
    <t>A5 / V2 PUR</t>
  </si>
  <si>
    <t>A5 / V4</t>
  </si>
  <si>
    <t>A5 / V8</t>
  </si>
  <si>
    <t>A6 / V1</t>
  </si>
  <si>
    <t>A6 / V2</t>
  </si>
  <si>
    <t>A6 / V2 PUR</t>
  </si>
  <si>
    <t>A6 / V4</t>
  </si>
  <si>
    <t>A6 / V8</t>
  </si>
  <si>
    <t>B5 / V1</t>
  </si>
  <si>
    <t>B5 / V2</t>
  </si>
  <si>
    <t>B5/V2 PUR</t>
  </si>
  <si>
    <t>B5 / V4</t>
  </si>
  <si>
    <t>B5 / V8</t>
  </si>
  <si>
    <t>A3, A2, A1, A0</t>
  </si>
  <si>
    <t>Číslované
140x60 mm, 150g ONM,
 farebnosť: 4+4 CMYK, 
povrch .úprava: 0+0
2x číslovanie, 2x perforácia, lepenie do blokov po 100 ks</t>
  </si>
  <si>
    <t>farebnosť 4+4, matný papier, obojstranná tlač, papier 300 g,
jedno meno</t>
  </si>
  <si>
    <t>farebnosť 4 + 4, 
300 g/m2
formát 10 cm x 7 cm</t>
  </si>
  <si>
    <t xml:space="preserve">farebnosť 4 + 4, 
300 g/m2
formát 13,6 cm x 9,5 cm 
+ perforácia, </t>
  </si>
  <si>
    <t>tlač</t>
  </si>
  <si>
    <t>tlač OA postrov</t>
  </si>
  <si>
    <t>300 g ONM</t>
  </si>
  <si>
    <t>ubytovacie preukazy</t>
  </si>
  <si>
    <t>formát 9,6 cm x 6,8 cm</t>
  </si>
  <si>
    <t>hologramy</t>
  </si>
  <si>
    <t xml:space="preserve">90 g BO </t>
  </si>
  <si>
    <t>250 ONL</t>
  </si>
  <si>
    <t>250 ONM</t>
  </si>
  <si>
    <t>350 g ONM</t>
  </si>
  <si>
    <t>22x27</t>
  </si>
  <si>
    <t>22x27 cm / V2</t>
  </si>
  <si>
    <t>22x27 cm / V2 PUR</t>
  </si>
  <si>
    <t>22x27 cm / variošpirálová väzba</t>
  </si>
  <si>
    <t>22x27 cm / špirálová väzba</t>
  </si>
  <si>
    <t>A1 / 4 + 0</t>
  </si>
  <si>
    <t>130 g ONL</t>
  </si>
  <si>
    <t>130 g ONM</t>
  </si>
  <si>
    <t xml:space="preserve">Fotostena </t>
  </si>
  <si>
    <t>150 x 150 cm, 5-vrstvová lepenka</t>
  </si>
  <si>
    <t>polepy okien</t>
  </si>
  <si>
    <t>iná veľkoformátová tlač</t>
  </si>
  <si>
    <t>bannery, uči na stage, header, CLV</t>
  </si>
  <si>
    <t>Predpokladané množstvo</t>
  </si>
  <si>
    <t>Názov spoločnosti:</t>
  </si>
  <si>
    <t xml:space="preserve">Identifikačné údaje spoločnosti: </t>
  </si>
  <si>
    <t>Celková suma</t>
  </si>
  <si>
    <t>Tlačiarenské a grafické služby 2024 - 2025</t>
  </si>
  <si>
    <t>V ....................., dňa.............</t>
  </si>
  <si>
    <t>Podpis</t>
  </si>
  <si>
    <t>....................................</t>
  </si>
  <si>
    <t>Jednotková cena v Eur. bez DPH</t>
  </si>
  <si>
    <t>Celková cena      v Eur.  s DPH</t>
  </si>
  <si>
    <t>Sadzba DPH          v Eur.</t>
  </si>
  <si>
    <t>Celková cena      v Eur. bez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</si>
</sst>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"/>
    <numFmt numFmtId="165" formatCode="0.0000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  <font>
      <sz val="11"/>
      <color rgb="FFC00000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6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/>
    <xf numFmtId="0" fontId="1" fillId="0" borderId="11" xfId="0" applyFont="1" applyBorder="1"/>
    <xf numFmtId="0" fontId="1" fillId="0" borderId="12" xfId="0" applyFont="1" applyBorder="1"/>
    <xf numFmtId="0" fontId="1" fillId="0" borderId="13" xfId="0" applyFont="1" applyBorder="1"/>
    <xf numFmtId="0" fontId="1" fillId="0" borderId="10" xfId="0" applyFont="1" applyBorder="1"/>
    <xf numFmtId="0" fontId="1" fillId="0" borderId="14" xfId="0" applyFont="1" applyBorder="1"/>
    <xf numFmtId="0" fontId="1" fillId="0" borderId="15" xfId="0" applyFont="1" applyBorder="1"/>
    <xf numFmtId="0" fontId="1" fillId="0" borderId="16" xfId="0" applyFont="1" applyBorder="1"/>
    <xf numFmtId="0" fontId="3" fillId="0" borderId="14" xfId="0" applyFont="1" applyBorder="1"/>
    <xf numFmtId="0" fontId="3" fillId="0" borderId="9" xfId="0" applyFont="1" applyBorder="1" applyAlignment="1">
      <alignment wrapText="1"/>
    </xf>
    <xf numFmtId="0" fontId="3" fillId="0" borderId="17" xfId="0" applyFont="1" applyBorder="1"/>
    <xf numFmtId="0" fontId="3" fillId="0" borderId="10" xfId="0" applyFont="1" applyBorder="1"/>
    <xf numFmtId="0" fontId="1" fillId="0" borderId="0" xfId="0" applyFont="1"/>
    <xf numFmtId="0" fontId="0" fillId="0" borderId="6" xfId="0" applyBorder="1"/>
    <xf numFmtId="0" fontId="0" fillId="0" borderId="20" xfId="0" applyBorder="1"/>
    <xf numFmtId="0" fontId="0" fillId="0" borderId="22" xfId="0" applyBorder="1"/>
    <xf numFmtId="0" fontId="0" fillId="0" borderId="3" xfId="0" applyBorder="1"/>
    <xf numFmtId="0" fontId="0" fillId="0" borderId="4" xfId="0" applyBorder="1"/>
    <xf numFmtId="0" fontId="0" fillId="0" borderId="8" xfId="0" applyBorder="1"/>
    <xf numFmtId="0" fontId="2" fillId="0" borderId="21" xfId="0" applyFont="1" applyBorder="1"/>
    <xf numFmtId="0" fontId="2" fillId="0" borderId="25" xfId="0" applyFont="1" applyBorder="1" applyAlignment="1">
      <alignment wrapText="1"/>
    </xf>
    <xf numFmtId="0" fontId="2" fillId="0" borderId="26" xfId="0" applyFont="1" applyBorder="1" applyAlignment="1">
      <alignment wrapText="1"/>
    </xf>
    <xf numFmtId="0" fontId="3" fillId="0" borderId="9" xfId="0" applyFont="1" applyBorder="1"/>
    <xf numFmtId="0" fontId="2" fillId="0" borderId="8" xfId="0" applyFont="1" applyBorder="1" applyAlignment="1">
      <alignment wrapText="1"/>
    </xf>
    <xf numFmtId="0" fontId="0" fillId="0" borderId="21" xfId="0" applyBorder="1"/>
    <xf numFmtId="0" fontId="2" fillId="0" borderId="18" xfId="0" applyFont="1" applyBorder="1"/>
    <xf numFmtId="0" fontId="3" fillId="0" borderId="33" xfId="0" applyFont="1" applyBorder="1"/>
    <xf numFmtId="0" fontId="2" fillId="0" borderId="4" xfId="0" applyFont="1" applyBorder="1" applyAlignment="1">
      <alignment wrapText="1"/>
    </xf>
    <xf numFmtId="0" fontId="0" fillId="0" borderId="0" xfId="0" applyFill="1"/>
    <xf numFmtId="0" fontId="1" fillId="0" borderId="0" xfId="0" applyFont="1" applyFill="1"/>
    <xf numFmtId="0" fontId="0" fillId="0" borderId="0" xfId="0" applyFill="1" applyAlignment="1">
      <alignment horizontal="center"/>
    </xf>
    <xf numFmtId="0" fontId="7" fillId="0" borderId="0" xfId="0" applyFont="1" applyFill="1" applyAlignment="1">
      <alignment horizontal="center"/>
    </xf>
    <xf numFmtId="0" fontId="5" fillId="0" borderId="0" xfId="0" applyFont="1" applyFill="1" applyAlignment="1">
      <alignment horizontal="center"/>
    </xf>
    <xf numFmtId="0" fontId="7" fillId="0" borderId="0" xfId="0" applyFont="1" applyFill="1"/>
    <xf numFmtId="0" fontId="5" fillId="0" borderId="0" xfId="0" applyFont="1" applyFill="1"/>
    <xf numFmtId="0" fontId="4" fillId="0" borderId="0" xfId="0" applyFont="1" applyFill="1" applyAlignment="1">
      <alignment horizontal="left"/>
    </xf>
    <xf numFmtId="0" fontId="6" fillId="0" borderId="0" xfId="0" applyFont="1" applyFill="1" applyAlignment="1">
      <alignment horizontal="left"/>
    </xf>
    <xf numFmtId="0" fontId="0" fillId="0" borderId="2" xfId="0" applyFill="1" applyBorder="1" applyAlignment="1">
      <alignment horizontal="center"/>
    </xf>
    <xf numFmtId="0" fontId="0" fillId="0" borderId="19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0" borderId="20" xfId="0" applyFill="1" applyBorder="1" applyAlignment="1">
      <alignment horizontal="center"/>
    </xf>
    <xf numFmtId="0" fontId="0" fillId="0" borderId="21" xfId="0" applyFill="1" applyBorder="1" applyAlignment="1">
      <alignment horizontal="center"/>
    </xf>
    <xf numFmtId="0" fontId="0" fillId="0" borderId="31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23" xfId="0" applyFill="1" applyBorder="1" applyAlignment="1">
      <alignment horizontal="center"/>
    </xf>
    <xf numFmtId="0" fontId="0" fillId="0" borderId="24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22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2" fillId="0" borderId="30" xfId="0" applyFont="1" applyFill="1" applyBorder="1" applyAlignment="1">
      <alignment horizontal="center"/>
    </xf>
    <xf numFmtId="0" fontId="2" fillId="0" borderId="32" xfId="0" applyFont="1" applyFill="1" applyBorder="1" applyAlignment="1">
      <alignment horizontal="center"/>
    </xf>
    <xf numFmtId="0" fontId="2" fillId="0" borderId="18" xfId="0" applyFont="1" applyFill="1" applyBorder="1" applyAlignment="1">
      <alignment horizontal="center"/>
    </xf>
    <xf numFmtId="0" fontId="2" fillId="0" borderId="26" xfId="0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2" fillId="0" borderId="20" xfId="0" applyFont="1" applyFill="1" applyBorder="1" applyAlignment="1">
      <alignment horizontal="center"/>
    </xf>
    <xf numFmtId="0" fontId="2" fillId="0" borderId="21" xfId="0" applyFont="1" applyFill="1" applyBorder="1" applyAlignment="1">
      <alignment horizontal="center"/>
    </xf>
    <xf numFmtId="0" fontId="2" fillId="0" borderId="6" xfId="0" applyFont="1" applyBorder="1"/>
    <xf numFmtId="0" fontId="3" fillId="0" borderId="20" xfId="0" applyFont="1" applyFill="1" applyBorder="1"/>
    <xf numFmtId="0" fontId="2" fillId="0" borderId="20" xfId="0" applyFont="1" applyFill="1" applyBorder="1" applyAlignment="1">
      <alignment wrapText="1"/>
    </xf>
    <xf numFmtId="0" fontId="1" fillId="0" borderId="21" xfId="0" applyFont="1" applyFill="1" applyBorder="1"/>
    <xf numFmtId="0" fontId="0" fillId="0" borderId="21" xfId="0" applyFill="1" applyBorder="1"/>
    <xf numFmtId="0" fontId="0" fillId="0" borderId="0" xfId="0" applyFill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Font="1" applyAlignment="1">
      <alignment horizontal="left"/>
    </xf>
    <xf numFmtId="0" fontId="0" fillId="0" borderId="0" xfId="0" applyFont="1" applyAlignment="1">
      <alignment horizontal="left" wrapText="1"/>
    </xf>
    <xf numFmtId="0" fontId="11" fillId="0" borderId="0" xfId="0" applyFont="1" applyFill="1" applyAlignment="1">
      <alignment horizontal="center" wrapText="1"/>
    </xf>
    <xf numFmtId="0" fontId="0" fillId="0" borderId="0" xfId="0" applyFill="1" applyBorder="1" applyAlignment="1">
      <alignment wrapText="1"/>
    </xf>
    <xf numFmtId="0" fontId="0" fillId="0" borderId="0" xfId="0" applyBorder="1" applyAlignment="1">
      <alignment wrapText="1"/>
    </xf>
    <xf numFmtId="0" fontId="1" fillId="0" borderId="0" xfId="0" applyFont="1" applyFill="1" applyAlignment="1">
      <alignment horizontal="right"/>
    </xf>
    <xf numFmtId="0" fontId="0" fillId="0" borderId="0" xfId="0" applyFill="1" applyBorder="1" applyAlignment="1">
      <alignment horizontal="left"/>
    </xf>
    <xf numFmtId="164" fontId="0" fillId="3" borderId="3" xfId="0" applyNumberFormat="1" applyFill="1" applyBorder="1"/>
    <xf numFmtId="164" fontId="8" fillId="3" borderId="3" xfId="0" applyNumberFormat="1" applyFont="1" applyFill="1" applyBorder="1"/>
    <xf numFmtId="0" fontId="12" fillId="3" borderId="17" xfId="0" applyFont="1" applyFill="1" applyBorder="1" applyAlignment="1"/>
    <xf numFmtId="0" fontId="0" fillId="3" borderId="25" xfId="0" applyFill="1" applyBorder="1" applyAlignment="1"/>
    <xf numFmtId="0" fontId="0" fillId="3" borderId="26" xfId="0" applyFill="1" applyBorder="1"/>
    <xf numFmtId="0" fontId="13" fillId="2" borderId="6" xfId="0" applyFont="1" applyFill="1" applyBorder="1" applyAlignment="1">
      <alignment horizontal="center" vertical="center" wrapText="1"/>
    </xf>
    <xf numFmtId="0" fontId="13" fillId="2" borderId="27" xfId="0" applyFont="1" applyFill="1" applyBorder="1" applyAlignment="1">
      <alignment horizontal="center" vertical="center" wrapText="1"/>
    </xf>
    <xf numFmtId="0" fontId="8" fillId="2" borderId="22" xfId="0" applyFont="1" applyFill="1" applyBorder="1" applyAlignment="1">
      <alignment horizontal="center" vertical="center" wrapText="1"/>
    </xf>
    <xf numFmtId="164" fontId="9" fillId="3" borderId="25" xfId="0" applyNumberFormat="1" applyFont="1" applyFill="1" applyBorder="1" applyAlignment="1">
      <alignment horizontal="right"/>
    </xf>
    <xf numFmtId="4" fontId="10" fillId="3" borderId="29" xfId="0" applyNumberFormat="1" applyFont="1" applyFill="1" applyBorder="1" applyAlignment="1">
      <alignment horizontal="right"/>
    </xf>
    <xf numFmtId="0" fontId="5" fillId="0" borderId="0" xfId="0" applyFont="1" applyFill="1" applyBorder="1"/>
    <xf numFmtId="0" fontId="13" fillId="2" borderId="11" xfId="0" applyFont="1" applyFill="1" applyBorder="1" applyAlignment="1">
      <alignment horizontal="center" vertical="center"/>
    </xf>
    <xf numFmtId="0" fontId="13" fillId="2" borderId="6" xfId="0" applyFont="1" applyFill="1" applyBorder="1" applyAlignment="1">
      <alignment horizontal="center" vertical="center"/>
    </xf>
    <xf numFmtId="0" fontId="8" fillId="2" borderId="14" xfId="0" applyFont="1" applyFill="1" applyBorder="1" applyAlignment="1">
      <alignment horizontal="center"/>
    </xf>
    <xf numFmtId="0" fontId="8" fillId="2" borderId="22" xfId="0" applyFont="1" applyFill="1" applyBorder="1" applyAlignment="1">
      <alignment horizontal="center"/>
    </xf>
    <xf numFmtId="0" fontId="8" fillId="2" borderId="22" xfId="0" applyFont="1" applyFill="1" applyBorder="1" applyAlignment="1">
      <alignment horizontal="center" wrapText="1"/>
    </xf>
    <xf numFmtId="0" fontId="13" fillId="2" borderId="28" xfId="0" applyFont="1" applyFill="1" applyBorder="1" applyAlignment="1">
      <alignment horizontal="center" vertical="center" wrapText="1"/>
    </xf>
    <xf numFmtId="3" fontId="8" fillId="0" borderId="2" xfId="0" applyNumberFormat="1" applyFont="1" applyFill="1" applyBorder="1" applyAlignment="1">
      <alignment horizontal="center"/>
    </xf>
    <xf numFmtId="3" fontId="8" fillId="0" borderId="19" xfId="0" applyNumberFormat="1" applyFont="1" applyFill="1" applyBorder="1" applyAlignment="1">
      <alignment horizontal="center"/>
    </xf>
    <xf numFmtId="3" fontId="8" fillId="0" borderId="24" xfId="0" applyNumberFormat="1" applyFont="1" applyFill="1" applyBorder="1" applyAlignment="1">
      <alignment horizontal="center"/>
    </xf>
    <xf numFmtId="164" fontId="0" fillId="3" borderId="11" xfId="0" applyNumberFormat="1" applyFill="1" applyBorder="1"/>
    <xf numFmtId="164" fontId="0" fillId="3" borderId="6" xfId="0" applyNumberFormat="1" applyFill="1" applyBorder="1"/>
    <xf numFmtId="164" fontId="8" fillId="3" borderId="6" xfId="0" applyNumberFormat="1" applyFont="1" applyFill="1" applyBorder="1"/>
    <xf numFmtId="165" fontId="0" fillId="3" borderId="27" xfId="0" applyNumberFormat="1" applyFill="1" applyBorder="1"/>
    <xf numFmtId="164" fontId="0" fillId="3" borderId="13" xfId="0" applyNumberFormat="1" applyFill="1" applyBorder="1"/>
    <xf numFmtId="165" fontId="0" fillId="3" borderId="34" xfId="0" applyNumberFormat="1" applyFill="1" applyBorder="1"/>
    <xf numFmtId="164" fontId="0" fillId="3" borderId="14" xfId="0" applyNumberFormat="1" applyFill="1" applyBorder="1"/>
    <xf numFmtId="164" fontId="0" fillId="3" borderId="26" xfId="0" applyNumberFormat="1" applyFill="1" applyBorder="1"/>
    <xf numFmtId="164" fontId="8" fillId="3" borderId="26" xfId="0" applyNumberFormat="1" applyFont="1" applyFill="1" applyBorder="1"/>
    <xf numFmtId="165" fontId="0" fillId="3" borderId="28" xfId="0" applyNumberFormat="1" applyFill="1" applyBorder="1"/>
    <xf numFmtId="2" fontId="9" fillId="3" borderId="35" xfId="0" applyNumberFormat="1" applyFont="1" applyFill="1" applyBorder="1"/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CCFF"/>
      <color rgb="FFFFFFCC"/>
      <color rgb="FFCCFFCC"/>
      <color rgb="FFFF9999"/>
      <color rgb="FFCCCCFF"/>
      <color rgb="FFFFFF99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77D87C-BE5A-4836-9D21-6415C9D0BDA2}">
  <dimension ref="A1:H116"/>
  <sheetViews>
    <sheetView tabSelected="1" workbookViewId="0">
      <selection activeCell="K14" sqref="K14"/>
    </sheetView>
  </sheetViews>
  <sheetFormatPr defaultRowHeight="14.4" x14ac:dyDescent="0.3"/>
  <cols>
    <col min="1" max="1" width="21.5546875" style="12" customWidth="1"/>
    <col min="2" max="2" width="25.77734375" customWidth="1"/>
    <col min="3" max="3" width="11.21875" style="30" customWidth="1"/>
    <col min="4" max="4" width="14" style="31" customWidth="1"/>
    <col min="5" max="5" width="15.21875" style="30" customWidth="1"/>
    <col min="6" max="6" width="12.77734375" style="30" customWidth="1"/>
    <col min="7" max="7" width="14.21875" style="32" customWidth="1"/>
    <col min="8" max="8" width="15.109375" style="28" customWidth="1"/>
  </cols>
  <sheetData>
    <row r="1" spans="1:8" x14ac:dyDescent="0.3">
      <c r="A1" s="29"/>
      <c r="B1" s="28"/>
    </row>
    <row r="2" spans="1:8" ht="15.6" x14ac:dyDescent="0.4">
      <c r="A2" s="66" t="s">
        <v>125</v>
      </c>
      <c r="B2" s="62"/>
      <c r="C2" s="62"/>
      <c r="D2" s="62"/>
      <c r="E2" s="62"/>
      <c r="F2" s="63"/>
      <c r="G2" s="63"/>
      <c r="H2" s="63"/>
    </row>
    <row r="3" spans="1:8" x14ac:dyDescent="0.3">
      <c r="A3" s="28"/>
      <c r="B3" s="28"/>
      <c r="C3" s="28"/>
      <c r="D3" s="33"/>
      <c r="E3" s="28"/>
      <c r="F3" s="28"/>
      <c r="G3" s="34"/>
    </row>
    <row r="4" spans="1:8" ht="15.6" x14ac:dyDescent="0.3">
      <c r="A4" s="64" t="s">
        <v>122</v>
      </c>
      <c r="B4" s="64"/>
      <c r="C4" s="64"/>
      <c r="D4" s="64"/>
      <c r="E4" s="64"/>
      <c r="F4" s="35"/>
      <c r="G4" s="36"/>
    </row>
    <row r="5" spans="1:8" ht="15.6" x14ac:dyDescent="0.3">
      <c r="A5" s="65" t="s">
        <v>123</v>
      </c>
      <c r="B5" s="65"/>
      <c r="C5" s="65"/>
      <c r="D5" s="65"/>
      <c r="E5" s="65"/>
      <c r="F5" s="35"/>
      <c r="G5" s="36"/>
    </row>
    <row r="6" spans="1:8" ht="15" thickBot="1" x14ac:dyDescent="0.35">
      <c r="A6"/>
      <c r="C6" s="28"/>
      <c r="D6" s="33"/>
      <c r="E6" s="28"/>
      <c r="F6" s="28"/>
      <c r="G6" s="81"/>
    </row>
    <row r="7" spans="1:8" x14ac:dyDescent="0.3">
      <c r="A7" s="82" t="s">
        <v>0</v>
      </c>
      <c r="B7" s="83" t="s">
        <v>25</v>
      </c>
      <c r="C7" s="83" t="s">
        <v>16</v>
      </c>
      <c r="D7" s="76" t="s">
        <v>121</v>
      </c>
      <c r="E7" s="76" t="s">
        <v>129</v>
      </c>
      <c r="F7" s="76" t="s">
        <v>131</v>
      </c>
      <c r="G7" s="76" t="s">
        <v>132</v>
      </c>
      <c r="H7" s="77" t="s">
        <v>130</v>
      </c>
    </row>
    <row r="8" spans="1:8" ht="25.2" customHeight="1" thickBot="1" x14ac:dyDescent="0.35">
      <c r="A8" s="84"/>
      <c r="B8" s="85"/>
      <c r="C8" s="85"/>
      <c r="D8" s="86"/>
      <c r="E8" s="78"/>
      <c r="F8" s="78"/>
      <c r="G8" s="78"/>
      <c r="H8" s="87"/>
    </row>
    <row r="9" spans="1:8" x14ac:dyDescent="0.3">
      <c r="A9" s="2" t="s">
        <v>1</v>
      </c>
      <c r="B9" s="16" t="s">
        <v>26</v>
      </c>
      <c r="C9" s="37" t="s">
        <v>17</v>
      </c>
      <c r="D9" s="88">
        <v>20</v>
      </c>
      <c r="E9" s="91">
        <v>0</v>
      </c>
      <c r="F9" s="92">
        <v>0</v>
      </c>
      <c r="G9" s="93">
        <f>(D9*E9)</f>
        <v>0</v>
      </c>
      <c r="H9" s="94">
        <f>(E9+F9)*D9</f>
        <v>0</v>
      </c>
    </row>
    <row r="10" spans="1:8" x14ac:dyDescent="0.3">
      <c r="A10" s="2"/>
      <c r="B10" s="14" t="s">
        <v>27</v>
      </c>
      <c r="C10" s="38" t="s">
        <v>18</v>
      </c>
      <c r="D10" s="89">
        <v>140</v>
      </c>
      <c r="E10" s="95">
        <v>0</v>
      </c>
      <c r="F10" s="71">
        <v>0</v>
      </c>
      <c r="G10" s="72">
        <f t="shared" ref="G10:G73" si="0">(D10*E10)</f>
        <v>0</v>
      </c>
      <c r="H10" s="96">
        <f t="shared" ref="H10:H73" si="1">(E10+F10)*D10</f>
        <v>0</v>
      </c>
    </row>
    <row r="11" spans="1:8" x14ac:dyDescent="0.3">
      <c r="A11" s="2"/>
      <c r="B11" s="14" t="s">
        <v>28</v>
      </c>
      <c r="C11" s="38" t="s">
        <v>19</v>
      </c>
      <c r="D11" s="89">
        <v>155</v>
      </c>
      <c r="E11" s="95">
        <v>0</v>
      </c>
      <c r="F11" s="71">
        <v>0</v>
      </c>
      <c r="G11" s="72">
        <f t="shared" si="0"/>
        <v>0</v>
      </c>
      <c r="H11" s="96">
        <f t="shared" si="1"/>
        <v>0</v>
      </c>
    </row>
    <row r="12" spans="1:8" x14ac:dyDescent="0.3">
      <c r="A12" s="3"/>
      <c r="B12" s="14" t="s">
        <v>29</v>
      </c>
      <c r="C12" s="38" t="s">
        <v>20</v>
      </c>
      <c r="D12" s="89">
        <v>115</v>
      </c>
      <c r="E12" s="95">
        <v>0</v>
      </c>
      <c r="F12" s="71">
        <v>0</v>
      </c>
      <c r="G12" s="72">
        <f t="shared" si="0"/>
        <v>0</v>
      </c>
      <c r="H12" s="96">
        <f t="shared" si="1"/>
        <v>0</v>
      </c>
    </row>
    <row r="13" spans="1:8" x14ac:dyDescent="0.3">
      <c r="A13" s="2"/>
      <c r="B13" s="16" t="s">
        <v>30</v>
      </c>
      <c r="C13" s="37" t="s">
        <v>21</v>
      </c>
      <c r="D13" s="89">
        <v>20</v>
      </c>
      <c r="E13" s="95">
        <v>0</v>
      </c>
      <c r="F13" s="71">
        <v>0</v>
      </c>
      <c r="G13" s="72">
        <f t="shared" si="0"/>
        <v>0</v>
      </c>
      <c r="H13" s="96">
        <f t="shared" si="1"/>
        <v>0</v>
      </c>
    </row>
    <row r="14" spans="1:8" ht="15" thickBot="1" x14ac:dyDescent="0.35">
      <c r="A14" s="4"/>
      <c r="B14" s="75" t="s">
        <v>108</v>
      </c>
      <c r="C14" s="39" t="s">
        <v>21</v>
      </c>
      <c r="D14" s="89">
        <v>42</v>
      </c>
      <c r="E14" s="95">
        <v>0</v>
      </c>
      <c r="F14" s="71">
        <v>0</v>
      </c>
      <c r="G14" s="72">
        <f t="shared" si="0"/>
        <v>0</v>
      </c>
      <c r="H14" s="96">
        <f t="shared" si="1"/>
        <v>0</v>
      </c>
    </row>
    <row r="15" spans="1:8" ht="15" thickBot="1" x14ac:dyDescent="0.35">
      <c r="A15" s="2" t="s">
        <v>2</v>
      </c>
      <c r="B15" s="16" t="s">
        <v>31</v>
      </c>
      <c r="C15" s="37" t="s">
        <v>22</v>
      </c>
      <c r="D15" s="89">
        <v>5100000</v>
      </c>
      <c r="E15" s="95">
        <v>0</v>
      </c>
      <c r="F15" s="71">
        <v>0</v>
      </c>
      <c r="G15" s="72">
        <f t="shared" si="0"/>
        <v>0</v>
      </c>
      <c r="H15" s="96">
        <f t="shared" si="1"/>
        <v>0</v>
      </c>
    </row>
    <row r="16" spans="1:8" x14ac:dyDescent="0.3">
      <c r="A16" s="2"/>
      <c r="B16" s="57" t="s">
        <v>104</v>
      </c>
      <c r="C16" s="38" t="s">
        <v>22</v>
      </c>
      <c r="D16" s="89">
        <v>7800000</v>
      </c>
      <c r="E16" s="95">
        <v>0</v>
      </c>
      <c r="F16" s="71">
        <v>0</v>
      </c>
      <c r="G16" s="72">
        <f t="shared" si="0"/>
        <v>0</v>
      </c>
      <c r="H16" s="96">
        <f t="shared" si="1"/>
        <v>0</v>
      </c>
    </row>
    <row r="17" spans="1:8" x14ac:dyDescent="0.3">
      <c r="A17" s="3"/>
      <c r="B17" s="14" t="s">
        <v>32</v>
      </c>
      <c r="C17" s="38" t="s">
        <v>22</v>
      </c>
      <c r="D17" s="89">
        <v>1300000</v>
      </c>
      <c r="E17" s="95">
        <v>0</v>
      </c>
      <c r="F17" s="71">
        <v>0</v>
      </c>
      <c r="G17" s="72">
        <f t="shared" si="0"/>
        <v>0</v>
      </c>
      <c r="H17" s="96">
        <f t="shared" si="1"/>
        <v>0</v>
      </c>
    </row>
    <row r="18" spans="1:8" x14ac:dyDescent="0.3">
      <c r="A18" s="3"/>
      <c r="B18" s="14" t="s">
        <v>33</v>
      </c>
      <c r="C18" s="38" t="s">
        <v>22</v>
      </c>
      <c r="D18" s="89">
        <v>100000</v>
      </c>
      <c r="E18" s="95">
        <v>0</v>
      </c>
      <c r="F18" s="71">
        <v>0</v>
      </c>
      <c r="G18" s="72">
        <f t="shared" si="0"/>
        <v>0</v>
      </c>
      <c r="H18" s="96">
        <f t="shared" si="1"/>
        <v>0</v>
      </c>
    </row>
    <row r="19" spans="1:8" x14ac:dyDescent="0.3">
      <c r="A19" s="3"/>
      <c r="B19" s="14" t="s">
        <v>34</v>
      </c>
      <c r="C19" s="38" t="s">
        <v>22</v>
      </c>
      <c r="D19" s="89">
        <v>140000</v>
      </c>
      <c r="E19" s="95">
        <v>0</v>
      </c>
      <c r="F19" s="71">
        <v>0</v>
      </c>
      <c r="G19" s="72">
        <f t="shared" si="0"/>
        <v>0</v>
      </c>
      <c r="H19" s="96">
        <f t="shared" si="1"/>
        <v>0</v>
      </c>
    </row>
    <row r="20" spans="1:8" x14ac:dyDescent="0.3">
      <c r="A20" s="3"/>
      <c r="B20" s="14" t="s">
        <v>114</v>
      </c>
      <c r="C20" s="38" t="s">
        <v>22</v>
      </c>
      <c r="D20" s="89">
        <v>30000</v>
      </c>
      <c r="E20" s="95">
        <v>0</v>
      </c>
      <c r="F20" s="71">
        <v>0</v>
      </c>
      <c r="G20" s="72">
        <f t="shared" si="0"/>
        <v>0</v>
      </c>
      <c r="H20" s="96">
        <f t="shared" si="1"/>
        <v>0</v>
      </c>
    </row>
    <row r="21" spans="1:8" x14ac:dyDescent="0.3">
      <c r="A21" s="3"/>
      <c r="B21" s="14" t="s">
        <v>115</v>
      </c>
      <c r="C21" s="38" t="s">
        <v>22</v>
      </c>
      <c r="D21" s="89">
        <v>200000</v>
      </c>
      <c r="E21" s="95">
        <v>0</v>
      </c>
      <c r="F21" s="71">
        <v>0</v>
      </c>
      <c r="G21" s="72">
        <f t="shared" si="0"/>
        <v>0</v>
      </c>
      <c r="H21" s="96">
        <f t="shared" si="1"/>
        <v>0</v>
      </c>
    </row>
    <row r="22" spans="1:8" x14ac:dyDescent="0.3">
      <c r="A22" s="3"/>
      <c r="B22" s="14" t="s">
        <v>35</v>
      </c>
      <c r="C22" s="40" t="s">
        <v>22</v>
      </c>
      <c r="D22" s="89">
        <v>130000</v>
      </c>
      <c r="E22" s="95">
        <v>0</v>
      </c>
      <c r="F22" s="71">
        <v>0</v>
      </c>
      <c r="G22" s="72">
        <f t="shared" si="0"/>
        <v>0</v>
      </c>
      <c r="H22" s="96">
        <f t="shared" si="1"/>
        <v>0</v>
      </c>
    </row>
    <row r="23" spans="1:8" x14ac:dyDescent="0.3">
      <c r="A23" s="3"/>
      <c r="B23" s="14" t="s">
        <v>36</v>
      </c>
      <c r="C23" s="37" t="s">
        <v>22</v>
      </c>
      <c r="D23" s="89">
        <v>100000</v>
      </c>
      <c r="E23" s="95">
        <v>0</v>
      </c>
      <c r="F23" s="71">
        <v>0</v>
      </c>
      <c r="G23" s="72">
        <f t="shared" si="0"/>
        <v>0</v>
      </c>
      <c r="H23" s="96">
        <f t="shared" si="1"/>
        <v>0</v>
      </c>
    </row>
    <row r="24" spans="1:8" x14ac:dyDescent="0.3">
      <c r="A24" s="3"/>
      <c r="B24" s="14" t="s">
        <v>37</v>
      </c>
      <c r="C24" s="38" t="s">
        <v>22</v>
      </c>
      <c r="D24" s="89">
        <v>300000</v>
      </c>
      <c r="E24" s="95">
        <v>0</v>
      </c>
      <c r="F24" s="71">
        <v>0</v>
      </c>
      <c r="G24" s="72">
        <f t="shared" si="0"/>
        <v>0</v>
      </c>
      <c r="H24" s="96">
        <f t="shared" si="1"/>
        <v>0</v>
      </c>
    </row>
    <row r="25" spans="1:8" x14ac:dyDescent="0.3">
      <c r="A25" s="3"/>
      <c r="B25" s="14" t="s">
        <v>38</v>
      </c>
      <c r="C25" s="38" t="s">
        <v>22</v>
      </c>
      <c r="D25" s="89">
        <v>57000</v>
      </c>
      <c r="E25" s="95">
        <v>0</v>
      </c>
      <c r="F25" s="71">
        <v>0</v>
      </c>
      <c r="G25" s="72">
        <f t="shared" si="0"/>
        <v>0</v>
      </c>
      <c r="H25" s="96">
        <f t="shared" si="1"/>
        <v>0</v>
      </c>
    </row>
    <row r="26" spans="1:8" x14ac:dyDescent="0.3">
      <c r="A26" s="3"/>
      <c r="B26" s="14" t="s">
        <v>39</v>
      </c>
      <c r="C26" s="38" t="s">
        <v>22</v>
      </c>
      <c r="D26" s="89">
        <v>2000</v>
      </c>
      <c r="E26" s="95">
        <v>0</v>
      </c>
      <c r="F26" s="71">
        <v>0</v>
      </c>
      <c r="G26" s="72">
        <f t="shared" si="0"/>
        <v>0</v>
      </c>
      <c r="H26" s="96">
        <f t="shared" si="1"/>
        <v>0</v>
      </c>
    </row>
    <row r="27" spans="1:8" x14ac:dyDescent="0.3">
      <c r="A27" s="3"/>
      <c r="B27" s="14" t="s">
        <v>40</v>
      </c>
      <c r="C27" s="38" t="s">
        <v>22</v>
      </c>
      <c r="D27" s="89">
        <v>20000</v>
      </c>
      <c r="E27" s="95">
        <v>0</v>
      </c>
      <c r="F27" s="71">
        <v>0</v>
      </c>
      <c r="G27" s="72">
        <f t="shared" si="0"/>
        <v>0</v>
      </c>
      <c r="H27" s="96">
        <f t="shared" si="1"/>
        <v>0</v>
      </c>
    </row>
    <row r="28" spans="1:8" x14ac:dyDescent="0.3">
      <c r="A28" s="3"/>
      <c r="B28" s="14" t="s">
        <v>41</v>
      </c>
      <c r="C28" s="38" t="s">
        <v>22</v>
      </c>
      <c r="D28" s="89">
        <v>2500</v>
      </c>
      <c r="E28" s="95">
        <v>0</v>
      </c>
      <c r="F28" s="71">
        <v>0</v>
      </c>
      <c r="G28" s="72">
        <f t="shared" si="0"/>
        <v>0</v>
      </c>
      <c r="H28" s="96">
        <f t="shared" si="1"/>
        <v>0</v>
      </c>
    </row>
    <row r="29" spans="1:8" x14ac:dyDescent="0.3">
      <c r="A29" s="3"/>
      <c r="B29" s="14" t="s">
        <v>105</v>
      </c>
      <c r="C29" s="38" t="s">
        <v>22</v>
      </c>
      <c r="D29" s="89">
        <v>122000</v>
      </c>
      <c r="E29" s="95">
        <v>0</v>
      </c>
      <c r="F29" s="71">
        <v>0</v>
      </c>
      <c r="G29" s="72">
        <f t="shared" si="0"/>
        <v>0</v>
      </c>
      <c r="H29" s="96">
        <f t="shared" si="1"/>
        <v>0</v>
      </c>
    </row>
    <row r="30" spans="1:8" x14ac:dyDescent="0.3">
      <c r="A30" s="3"/>
      <c r="B30" s="14" t="s">
        <v>106</v>
      </c>
      <c r="C30" s="38" t="s">
        <v>22</v>
      </c>
      <c r="D30" s="89">
        <v>62100</v>
      </c>
      <c r="E30" s="95">
        <v>0</v>
      </c>
      <c r="F30" s="71">
        <v>0</v>
      </c>
      <c r="G30" s="72">
        <f t="shared" si="0"/>
        <v>0</v>
      </c>
      <c r="H30" s="96">
        <f t="shared" si="1"/>
        <v>0</v>
      </c>
    </row>
    <row r="31" spans="1:8" x14ac:dyDescent="0.3">
      <c r="A31" s="3"/>
      <c r="B31" s="14" t="s">
        <v>42</v>
      </c>
      <c r="C31" s="41" t="s">
        <v>22</v>
      </c>
      <c r="D31" s="89">
        <v>35000</v>
      </c>
      <c r="E31" s="95">
        <v>0</v>
      </c>
      <c r="F31" s="71">
        <v>0</v>
      </c>
      <c r="G31" s="72">
        <f t="shared" si="0"/>
        <v>0</v>
      </c>
      <c r="H31" s="96">
        <f t="shared" si="1"/>
        <v>0</v>
      </c>
    </row>
    <row r="32" spans="1:8" x14ac:dyDescent="0.3">
      <c r="A32" s="7"/>
      <c r="B32" s="24" t="s">
        <v>100</v>
      </c>
      <c r="C32" s="41" t="s">
        <v>22</v>
      </c>
      <c r="D32" s="89">
        <v>13000</v>
      </c>
      <c r="E32" s="95">
        <v>0</v>
      </c>
      <c r="F32" s="71">
        <v>0</v>
      </c>
      <c r="G32" s="72">
        <f t="shared" si="0"/>
        <v>0</v>
      </c>
      <c r="H32" s="96">
        <f t="shared" si="1"/>
        <v>0</v>
      </c>
    </row>
    <row r="33" spans="1:8" x14ac:dyDescent="0.3">
      <c r="A33" s="3"/>
      <c r="B33" s="14" t="s">
        <v>43</v>
      </c>
      <c r="C33" s="40" t="s">
        <v>22</v>
      </c>
      <c r="D33" s="89">
        <v>1000</v>
      </c>
      <c r="E33" s="95">
        <v>0</v>
      </c>
      <c r="F33" s="71">
        <v>0</v>
      </c>
      <c r="G33" s="72">
        <f t="shared" si="0"/>
        <v>0</v>
      </c>
      <c r="H33" s="96">
        <f t="shared" si="1"/>
        <v>0</v>
      </c>
    </row>
    <row r="34" spans="1:8" ht="15" thickBot="1" x14ac:dyDescent="0.35">
      <c r="A34" s="6"/>
      <c r="B34" s="17" t="s">
        <v>107</v>
      </c>
      <c r="C34" s="42" t="s">
        <v>22</v>
      </c>
      <c r="D34" s="89">
        <v>18500</v>
      </c>
      <c r="E34" s="95">
        <v>0</v>
      </c>
      <c r="F34" s="71">
        <v>0</v>
      </c>
      <c r="G34" s="72">
        <f t="shared" si="0"/>
        <v>0</v>
      </c>
      <c r="H34" s="96">
        <f t="shared" si="1"/>
        <v>0</v>
      </c>
    </row>
    <row r="35" spans="1:8" x14ac:dyDescent="0.3">
      <c r="A35" s="1" t="s">
        <v>3</v>
      </c>
      <c r="B35" s="13" t="s">
        <v>44</v>
      </c>
      <c r="C35" s="43" t="s">
        <v>23</v>
      </c>
      <c r="D35" s="89">
        <v>130</v>
      </c>
      <c r="E35" s="95">
        <v>0</v>
      </c>
      <c r="F35" s="71">
        <v>0</v>
      </c>
      <c r="G35" s="72">
        <f t="shared" si="0"/>
        <v>0</v>
      </c>
      <c r="H35" s="96">
        <f t="shared" si="1"/>
        <v>0</v>
      </c>
    </row>
    <row r="36" spans="1:8" x14ac:dyDescent="0.3">
      <c r="A36" s="3"/>
      <c r="B36" s="14" t="s">
        <v>45</v>
      </c>
      <c r="C36" s="38" t="s">
        <v>23</v>
      </c>
      <c r="D36" s="89">
        <v>2200</v>
      </c>
      <c r="E36" s="95">
        <v>0</v>
      </c>
      <c r="F36" s="71">
        <v>0</v>
      </c>
      <c r="G36" s="72">
        <f t="shared" si="0"/>
        <v>0</v>
      </c>
      <c r="H36" s="96">
        <f t="shared" si="1"/>
        <v>0</v>
      </c>
    </row>
    <row r="37" spans="1:8" x14ac:dyDescent="0.3">
      <c r="A37" s="3"/>
      <c r="B37" s="14" t="s">
        <v>46</v>
      </c>
      <c r="C37" s="38" t="s">
        <v>23</v>
      </c>
      <c r="D37" s="89">
        <v>4535</v>
      </c>
      <c r="E37" s="95">
        <v>0</v>
      </c>
      <c r="F37" s="71">
        <v>0</v>
      </c>
      <c r="G37" s="72">
        <f t="shared" si="0"/>
        <v>0</v>
      </c>
      <c r="H37" s="96">
        <f t="shared" si="1"/>
        <v>0</v>
      </c>
    </row>
    <row r="38" spans="1:8" x14ac:dyDescent="0.3">
      <c r="A38" s="3"/>
      <c r="B38" s="14" t="s">
        <v>47</v>
      </c>
      <c r="C38" s="38" t="s">
        <v>23</v>
      </c>
      <c r="D38" s="89">
        <v>5720000</v>
      </c>
      <c r="E38" s="95">
        <v>0</v>
      </c>
      <c r="F38" s="71">
        <v>0</v>
      </c>
      <c r="G38" s="72">
        <f t="shared" si="0"/>
        <v>0</v>
      </c>
      <c r="H38" s="96">
        <f t="shared" si="1"/>
        <v>0</v>
      </c>
    </row>
    <row r="39" spans="1:8" x14ac:dyDescent="0.3">
      <c r="A39" s="3"/>
      <c r="B39" s="14" t="s">
        <v>48</v>
      </c>
      <c r="C39" s="38" t="s">
        <v>23</v>
      </c>
      <c r="D39" s="89">
        <v>1560000</v>
      </c>
      <c r="E39" s="95">
        <v>0</v>
      </c>
      <c r="F39" s="71">
        <v>0</v>
      </c>
      <c r="G39" s="72">
        <f t="shared" si="0"/>
        <v>0</v>
      </c>
      <c r="H39" s="96">
        <f t="shared" si="1"/>
        <v>0</v>
      </c>
    </row>
    <row r="40" spans="1:8" x14ac:dyDescent="0.3">
      <c r="A40" s="3"/>
      <c r="B40" s="14" t="s">
        <v>49</v>
      </c>
      <c r="C40" s="38" t="s">
        <v>23</v>
      </c>
      <c r="D40" s="89">
        <v>130100</v>
      </c>
      <c r="E40" s="95">
        <v>0</v>
      </c>
      <c r="F40" s="71">
        <v>0</v>
      </c>
      <c r="G40" s="72">
        <f t="shared" si="0"/>
        <v>0</v>
      </c>
      <c r="H40" s="96">
        <f t="shared" si="1"/>
        <v>0</v>
      </c>
    </row>
    <row r="41" spans="1:8" x14ac:dyDescent="0.3">
      <c r="A41" s="3"/>
      <c r="B41" s="14" t="s">
        <v>50</v>
      </c>
      <c r="C41" s="38" t="s">
        <v>23</v>
      </c>
      <c r="D41" s="89">
        <v>1100000</v>
      </c>
      <c r="E41" s="95">
        <v>0</v>
      </c>
      <c r="F41" s="71">
        <v>0</v>
      </c>
      <c r="G41" s="72">
        <f t="shared" si="0"/>
        <v>0</v>
      </c>
      <c r="H41" s="96">
        <f t="shared" si="1"/>
        <v>0</v>
      </c>
    </row>
    <row r="42" spans="1:8" x14ac:dyDescent="0.3">
      <c r="A42" s="3"/>
      <c r="B42" s="14" t="s">
        <v>113</v>
      </c>
      <c r="C42" s="38" t="s">
        <v>23</v>
      </c>
      <c r="D42" s="89">
        <v>200</v>
      </c>
      <c r="E42" s="95">
        <v>0</v>
      </c>
      <c r="F42" s="71">
        <v>0</v>
      </c>
      <c r="G42" s="72">
        <f t="shared" si="0"/>
        <v>0</v>
      </c>
      <c r="H42" s="96">
        <f t="shared" si="1"/>
        <v>0</v>
      </c>
    </row>
    <row r="43" spans="1:8" x14ac:dyDescent="0.3">
      <c r="A43" s="3"/>
      <c r="B43" s="14" t="s">
        <v>51</v>
      </c>
      <c r="C43" s="38" t="s">
        <v>23</v>
      </c>
      <c r="D43" s="89">
        <v>150</v>
      </c>
      <c r="E43" s="95">
        <v>0</v>
      </c>
      <c r="F43" s="71">
        <v>0</v>
      </c>
      <c r="G43" s="72">
        <f t="shared" si="0"/>
        <v>0</v>
      </c>
      <c r="H43" s="96">
        <f t="shared" si="1"/>
        <v>0</v>
      </c>
    </row>
    <row r="44" spans="1:8" x14ac:dyDescent="0.3">
      <c r="A44" s="3"/>
      <c r="B44" s="14" t="s">
        <v>52</v>
      </c>
      <c r="C44" s="38" t="s">
        <v>23</v>
      </c>
      <c r="D44" s="89">
        <v>16860000</v>
      </c>
      <c r="E44" s="95">
        <v>0</v>
      </c>
      <c r="F44" s="71">
        <v>0</v>
      </c>
      <c r="G44" s="72">
        <f t="shared" si="0"/>
        <v>0</v>
      </c>
      <c r="H44" s="96">
        <f t="shared" si="1"/>
        <v>0</v>
      </c>
    </row>
    <row r="45" spans="1:8" x14ac:dyDescent="0.3">
      <c r="A45" s="3"/>
      <c r="B45" s="14" t="s">
        <v>53</v>
      </c>
      <c r="C45" s="38" t="s">
        <v>23</v>
      </c>
      <c r="D45" s="89">
        <v>1120000</v>
      </c>
      <c r="E45" s="95">
        <v>0</v>
      </c>
      <c r="F45" s="71">
        <v>0</v>
      </c>
      <c r="G45" s="72">
        <f t="shared" si="0"/>
        <v>0</v>
      </c>
      <c r="H45" s="96">
        <f t="shared" si="1"/>
        <v>0</v>
      </c>
    </row>
    <row r="46" spans="1:8" x14ac:dyDescent="0.3">
      <c r="A46" s="3"/>
      <c r="B46" s="14" t="s">
        <v>54</v>
      </c>
      <c r="C46" s="38" t="s">
        <v>23</v>
      </c>
      <c r="D46" s="89">
        <v>530000</v>
      </c>
      <c r="E46" s="95">
        <v>0</v>
      </c>
      <c r="F46" s="71">
        <v>0</v>
      </c>
      <c r="G46" s="72">
        <f t="shared" si="0"/>
        <v>0</v>
      </c>
      <c r="H46" s="96">
        <f t="shared" si="1"/>
        <v>0</v>
      </c>
    </row>
    <row r="47" spans="1:8" ht="15" thickBot="1" x14ac:dyDescent="0.35">
      <c r="A47" s="5"/>
      <c r="B47" s="15" t="s">
        <v>55</v>
      </c>
      <c r="C47" s="44" t="s">
        <v>23</v>
      </c>
      <c r="D47" s="89">
        <v>30000</v>
      </c>
      <c r="E47" s="95">
        <v>0</v>
      </c>
      <c r="F47" s="71">
        <v>0</v>
      </c>
      <c r="G47" s="72">
        <f t="shared" si="0"/>
        <v>0</v>
      </c>
      <c r="H47" s="96">
        <f t="shared" si="1"/>
        <v>0</v>
      </c>
    </row>
    <row r="48" spans="1:8" x14ac:dyDescent="0.3">
      <c r="A48" s="1" t="s">
        <v>4</v>
      </c>
      <c r="B48" s="13" t="s">
        <v>56</v>
      </c>
      <c r="C48" s="43" t="s">
        <v>24</v>
      </c>
      <c r="D48" s="89">
        <v>100</v>
      </c>
      <c r="E48" s="95">
        <v>0</v>
      </c>
      <c r="F48" s="71">
        <v>0</v>
      </c>
      <c r="G48" s="72">
        <f t="shared" si="0"/>
        <v>0</v>
      </c>
      <c r="H48" s="96">
        <f t="shared" si="1"/>
        <v>0</v>
      </c>
    </row>
    <row r="49" spans="1:8" x14ac:dyDescent="0.3">
      <c r="A49" s="3"/>
      <c r="B49" s="16" t="s">
        <v>57</v>
      </c>
      <c r="C49" s="37" t="s">
        <v>24</v>
      </c>
      <c r="D49" s="89">
        <v>60000</v>
      </c>
      <c r="E49" s="95">
        <v>0</v>
      </c>
      <c r="F49" s="71">
        <v>0</v>
      </c>
      <c r="G49" s="72">
        <f t="shared" si="0"/>
        <v>0</v>
      </c>
      <c r="H49" s="96">
        <f t="shared" si="1"/>
        <v>0</v>
      </c>
    </row>
    <row r="50" spans="1:8" x14ac:dyDescent="0.3">
      <c r="A50" s="3"/>
      <c r="B50" s="14" t="s">
        <v>58</v>
      </c>
      <c r="C50" s="38" t="s">
        <v>24</v>
      </c>
      <c r="D50" s="89">
        <v>40000</v>
      </c>
      <c r="E50" s="95">
        <v>0</v>
      </c>
      <c r="F50" s="71">
        <v>0</v>
      </c>
      <c r="G50" s="72">
        <f t="shared" si="0"/>
        <v>0</v>
      </c>
      <c r="H50" s="96">
        <f t="shared" si="1"/>
        <v>0</v>
      </c>
    </row>
    <row r="51" spans="1:8" x14ac:dyDescent="0.3">
      <c r="A51" s="3"/>
      <c r="B51" s="14" t="s">
        <v>59</v>
      </c>
      <c r="C51" s="38" t="s">
        <v>24</v>
      </c>
      <c r="D51" s="89">
        <v>500</v>
      </c>
      <c r="E51" s="95">
        <v>0</v>
      </c>
      <c r="F51" s="71">
        <v>0</v>
      </c>
      <c r="G51" s="72">
        <f t="shared" si="0"/>
        <v>0</v>
      </c>
      <c r="H51" s="96">
        <f t="shared" si="1"/>
        <v>0</v>
      </c>
    </row>
    <row r="52" spans="1:8" x14ac:dyDescent="0.3">
      <c r="A52" s="3"/>
      <c r="B52" s="14" t="s">
        <v>60</v>
      </c>
      <c r="C52" s="38" t="s">
        <v>24</v>
      </c>
      <c r="D52" s="89">
        <v>4300</v>
      </c>
      <c r="E52" s="95">
        <v>0</v>
      </c>
      <c r="F52" s="71">
        <v>0</v>
      </c>
      <c r="G52" s="72">
        <f t="shared" si="0"/>
        <v>0</v>
      </c>
      <c r="H52" s="96">
        <f t="shared" si="1"/>
        <v>0</v>
      </c>
    </row>
    <row r="53" spans="1:8" x14ac:dyDescent="0.3">
      <c r="A53" s="3"/>
      <c r="B53" s="14" t="s">
        <v>61</v>
      </c>
      <c r="C53" s="38" t="s">
        <v>24</v>
      </c>
      <c r="D53" s="89">
        <v>600</v>
      </c>
      <c r="E53" s="95">
        <v>0</v>
      </c>
      <c r="F53" s="71">
        <v>0</v>
      </c>
      <c r="G53" s="72">
        <f t="shared" si="0"/>
        <v>0</v>
      </c>
      <c r="H53" s="96">
        <f t="shared" si="1"/>
        <v>0</v>
      </c>
    </row>
    <row r="54" spans="1:8" x14ac:dyDescent="0.3">
      <c r="A54" s="3"/>
      <c r="B54" s="14" t="s">
        <v>62</v>
      </c>
      <c r="C54" s="38" t="s">
        <v>24</v>
      </c>
      <c r="D54" s="89">
        <v>10000</v>
      </c>
      <c r="E54" s="95">
        <v>0</v>
      </c>
      <c r="F54" s="71">
        <v>0</v>
      </c>
      <c r="G54" s="72">
        <f t="shared" si="0"/>
        <v>0</v>
      </c>
      <c r="H54" s="96">
        <f t="shared" si="1"/>
        <v>0</v>
      </c>
    </row>
    <row r="55" spans="1:8" x14ac:dyDescent="0.3">
      <c r="A55" s="3"/>
      <c r="B55" s="14" t="s">
        <v>63</v>
      </c>
      <c r="C55" s="38" t="s">
        <v>24</v>
      </c>
      <c r="D55" s="89">
        <v>5600</v>
      </c>
      <c r="E55" s="95">
        <v>0</v>
      </c>
      <c r="F55" s="71">
        <v>0</v>
      </c>
      <c r="G55" s="72">
        <f t="shared" si="0"/>
        <v>0</v>
      </c>
      <c r="H55" s="96">
        <f t="shared" si="1"/>
        <v>0</v>
      </c>
    </row>
    <row r="56" spans="1:8" x14ac:dyDescent="0.3">
      <c r="A56" s="3"/>
      <c r="B56" s="14" t="s">
        <v>64</v>
      </c>
      <c r="C56" s="38" t="s">
        <v>24</v>
      </c>
      <c r="D56" s="89">
        <v>1000</v>
      </c>
      <c r="E56" s="95">
        <v>0</v>
      </c>
      <c r="F56" s="71">
        <v>0</v>
      </c>
      <c r="G56" s="72">
        <f t="shared" si="0"/>
        <v>0</v>
      </c>
      <c r="H56" s="96">
        <f t="shared" si="1"/>
        <v>0</v>
      </c>
    </row>
    <row r="57" spans="1:8" x14ac:dyDescent="0.3">
      <c r="A57" s="3"/>
      <c r="B57" s="14" t="s">
        <v>65</v>
      </c>
      <c r="C57" s="38" t="s">
        <v>24</v>
      </c>
      <c r="D57" s="89">
        <v>1100</v>
      </c>
      <c r="E57" s="95">
        <v>0</v>
      </c>
      <c r="F57" s="71">
        <v>0</v>
      </c>
      <c r="G57" s="72">
        <f t="shared" si="0"/>
        <v>0</v>
      </c>
      <c r="H57" s="96">
        <f t="shared" si="1"/>
        <v>0</v>
      </c>
    </row>
    <row r="58" spans="1:8" ht="15" thickBot="1" x14ac:dyDescent="0.35">
      <c r="A58" s="6"/>
      <c r="B58" s="17" t="s">
        <v>108</v>
      </c>
      <c r="C58" s="42" t="s">
        <v>24</v>
      </c>
      <c r="D58" s="89">
        <v>138000</v>
      </c>
      <c r="E58" s="95">
        <v>0</v>
      </c>
      <c r="F58" s="71">
        <v>0</v>
      </c>
      <c r="G58" s="72">
        <f t="shared" si="0"/>
        <v>0</v>
      </c>
      <c r="H58" s="96">
        <f t="shared" si="1"/>
        <v>0</v>
      </c>
    </row>
    <row r="59" spans="1:8" x14ac:dyDescent="0.3">
      <c r="A59" s="1" t="s">
        <v>5</v>
      </c>
      <c r="B59" s="13" t="s">
        <v>26</v>
      </c>
      <c r="C59" s="43" t="s">
        <v>24</v>
      </c>
      <c r="D59" s="89">
        <v>200</v>
      </c>
      <c r="E59" s="95">
        <v>0</v>
      </c>
      <c r="F59" s="71">
        <v>0</v>
      </c>
      <c r="G59" s="72">
        <f t="shared" si="0"/>
        <v>0</v>
      </c>
      <c r="H59" s="96">
        <f t="shared" si="1"/>
        <v>0</v>
      </c>
    </row>
    <row r="60" spans="1:8" x14ac:dyDescent="0.3">
      <c r="A60" s="2"/>
      <c r="B60" s="16" t="s">
        <v>27</v>
      </c>
      <c r="C60" s="38" t="s">
        <v>24</v>
      </c>
      <c r="D60" s="89">
        <v>200</v>
      </c>
      <c r="E60" s="95">
        <v>0</v>
      </c>
      <c r="F60" s="71">
        <v>0</v>
      </c>
      <c r="G60" s="72">
        <f t="shared" si="0"/>
        <v>0</v>
      </c>
      <c r="H60" s="96">
        <f t="shared" si="1"/>
        <v>0</v>
      </c>
    </row>
    <row r="61" spans="1:8" x14ac:dyDescent="0.3">
      <c r="A61" s="6"/>
      <c r="B61" s="17" t="s">
        <v>28</v>
      </c>
      <c r="C61" s="45" t="s">
        <v>24</v>
      </c>
      <c r="D61" s="89">
        <v>200</v>
      </c>
      <c r="E61" s="95">
        <v>0</v>
      </c>
      <c r="F61" s="71">
        <v>0</v>
      </c>
      <c r="G61" s="72">
        <f t="shared" si="0"/>
        <v>0</v>
      </c>
      <c r="H61" s="96">
        <f t="shared" si="1"/>
        <v>0</v>
      </c>
    </row>
    <row r="62" spans="1:8" ht="15" thickBot="1" x14ac:dyDescent="0.35">
      <c r="A62" s="5"/>
      <c r="B62" s="15" t="s">
        <v>29</v>
      </c>
      <c r="C62" s="44" t="s">
        <v>24</v>
      </c>
      <c r="D62" s="89">
        <v>200</v>
      </c>
      <c r="E62" s="95">
        <v>0</v>
      </c>
      <c r="F62" s="71">
        <v>0</v>
      </c>
      <c r="G62" s="72">
        <f t="shared" si="0"/>
        <v>0</v>
      </c>
      <c r="H62" s="96">
        <f t="shared" si="1"/>
        <v>0</v>
      </c>
    </row>
    <row r="63" spans="1:8" x14ac:dyDescent="0.3">
      <c r="A63" s="1" t="s">
        <v>6</v>
      </c>
      <c r="B63" s="13" t="s">
        <v>26</v>
      </c>
      <c r="C63" s="46" t="s">
        <v>24</v>
      </c>
      <c r="D63" s="89">
        <v>200</v>
      </c>
      <c r="E63" s="95">
        <v>0</v>
      </c>
      <c r="F63" s="71">
        <v>0</v>
      </c>
      <c r="G63" s="72">
        <f t="shared" si="0"/>
        <v>0</v>
      </c>
      <c r="H63" s="96">
        <f t="shared" si="1"/>
        <v>0</v>
      </c>
    </row>
    <row r="64" spans="1:8" x14ac:dyDescent="0.3">
      <c r="A64" s="2"/>
      <c r="B64" s="16" t="s">
        <v>27</v>
      </c>
      <c r="C64" s="40" t="s">
        <v>24</v>
      </c>
      <c r="D64" s="89">
        <v>200</v>
      </c>
      <c r="E64" s="95">
        <v>0</v>
      </c>
      <c r="F64" s="71">
        <v>0</v>
      </c>
      <c r="G64" s="72">
        <f t="shared" si="0"/>
        <v>0</v>
      </c>
      <c r="H64" s="96">
        <f t="shared" si="1"/>
        <v>0</v>
      </c>
    </row>
    <row r="65" spans="1:8" x14ac:dyDescent="0.3">
      <c r="A65" s="6"/>
      <c r="B65" s="17" t="s">
        <v>28</v>
      </c>
      <c r="C65" s="40" t="s">
        <v>24</v>
      </c>
      <c r="D65" s="89">
        <v>200</v>
      </c>
      <c r="E65" s="95">
        <v>0</v>
      </c>
      <c r="F65" s="71">
        <v>0</v>
      </c>
      <c r="G65" s="72">
        <f t="shared" si="0"/>
        <v>0</v>
      </c>
      <c r="H65" s="96">
        <f t="shared" si="1"/>
        <v>0</v>
      </c>
    </row>
    <row r="66" spans="1:8" ht="15" thickBot="1" x14ac:dyDescent="0.35">
      <c r="A66" s="5"/>
      <c r="B66" s="15" t="s">
        <v>29</v>
      </c>
      <c r="C66" s="47" t="s">
        <v>24</v>
      </c>
      <c r="D66" s="89">
        <v>400</v>
      </c>
      <c r="E66" s="95">
        <v>0</v>
      </c>
      <c r="F66" s="71">
        <v>0</v>
      </c>
      <c r="G66" s="72">
        <f t="shared" si="0"/>
        <v>0</v>
      </c>
      <c r="H66" s="96">
        <f t="shared" si="1"/>
        <v>0</v>
      </c>
    </row>
    <row r="67" spans="1:8" ht="43.2" x14ac:dyDescent="0.3">
      <c r="A67" s="9" t="s">
        <v>7</v>
      </c>
      <c r="B67" s="18" t="s">
        <v>66</v>
      </c>
      <c r="C67" s="48"/>
      <c r="D67" s="89">
        <v>2500</v>
      </c>
      <c r="E67" s="95">
        <v>0</v>
      </c>
      <c r="F67" s="71">
        <v>0</v>
      </c>
      <c r="G67" s="72">
        <f t="shared" si="0"/>
        <v>0</v>
      </c>
      <c r="H67" s="96">
        <f t="shared" si="1"/>
        <v>0</v>
      </c>
    </row>
    <row r="68" spans="1:8" ht="15" thickBot="1" x14ac:dyDescent="0.35">
      <c r="A68" s="8" t="s">
        <v>8</v>
      </c>
      <c r="B68" s="15" t="s">
        <v>67</v>
      </c>
      <c r="C68" s="44"/>
      <c r="D68" s="89">
        <v>300</v>
      </c>
      <c r="E68" s="95">
        <v>0</v>
      </c>
      <c r="F68" s="71">
        <v>0</v>
      </c>
      <c r="G68" s="72">
        <f t="shared" si="0"/>
        <v>0</v>
      </c>
      <c r="H68" s="96">
        <f t="shared" si="1"/>
        <v>0</v>
      </c>
    </row>
    <row r="69" spans="1:8" ht="43.2" x14ac:dyDescent="0.3">
      <c r="A69" s="9" t="s">
        <v>9</v>
      </c>
      <c r="B69" s="18" t="s">
        <v>66</v>
      </c>
      <c r="C69" s="48"/>
      <c r="D69" s="89">
        <v>300</v>
      </c>
      <c r="E69" s="95">
        <v>0</v>
      </c>
      <c r="F69" s="71">
        <v>0</v>
      </c>
      <c r="G69" s="72">
        <f t="shared" si="0"/>
        <v>0</v>
      </c>
      <c r="H69" s="96">
        <f t="shared" si="1"/>
        <v>0</v>
      </c>
    </row>
    <row r="70" spans="1:8" ht="15" thickBot="1" x14ac:dyDescent="0.35">
      <c r="A70" s="8" t="s">
        <v>8</v>
      </c>
      <c r="B70" s="15" t="s">
        <v>67</v>
      </c>
      <c r="C70" s="44"/>
      <c r="D70" s="89">
        <v>300</v>
      </c>
      <c r="E70" s="95">
        <v>0</v>
      </c>
      <c r="F70" s="71">
        <v>0</v>
      </c>
      <c r="G70" s="72">
        <f t="shared" si="0"/>
        <v>0</v>
      </c>
      <c r="H70" s="96">
        <f t="shared" si="1"/>
        <v>0</v>
      </c>
    </row>
    <row r="71" spans="1:8" x14ac:dyDescent="0.3">
      <c r="A71" s="1" t="s">
        <v>10</v>
      </c>
      <c r="B71" s="13" t="s">
        <v>68</v>
      </c>
      <c r="C71" s="43" t="s">
        <v>22</v>
      </c>
      <c r="D71" s="89">
        <v>60</v>
      </c>
      <c r="E71" s="95">
        <v>0</v>
      </c>
      <c r="F71" s="71">
        <v>0</v>
      </c>
      <c r="G71" s="72">
        <f t="shared" si="0"/>
        <v>0</v>
      </c>
      <c r="H71" s="96">
        <f t="shared" si="1"/>
        <v>0</v>
      </c>
    </row>
    <row r="72" spans="1:8" x14ac:dyDescent="0.3">
      <c r="A72" s="3"/>
      <c r="B72" s="14" t="s">
        <v>69</v>
      </c>
      <c r="C72" s="38" t="s">
        <v>22</v>
      </c>
      <c r="D72" s="89">
        <v>100</v>
      </c>
      <c r="E72" s="95">
        <v>0</v>
      </c>
      <c r="F72" s="71">
        <v>0</v>
      </c>
      <c r="G72" s="72">
        <f t="shared" si="0"/>
        <v>0</v>
      </c>
      <c r="H72" s="96">
        <f t="shared" si="1"/>
        <v>0</v>
      </c>
    </row>
    <row r="73" spans="1:8" x14ac:dyDescent="0.3">
      <c r="A73" s="3"/>
      <c r="B73" s="14" t="s">
        <v>70</v>
      </c>
      <c r="C73" s="38" t="s">
        <v>22</v>
      </c>
      <c r="D73" s="89">
        <v>100</v>
      </c>
      <c r="E73" s="95">
        <v>0</v>
      </c>
      <c r="F73" s="71">
        <v>0</v>
      </c>
      <c r="G73" s="72">
        <f t="shared" si="0"/>
        <v>0</v>
      </c>
      <c r="H73" s="96">
        <f t="shared" si="1"/>
        <v>0</v>
      </c>
    </row>
    <row r="74" spans="1:8" x14ac:dyDescent="0.3">
      <c r="A74" s="3"/>
      <c r="B74" s="14" t="s">
        <v>71</v>
      </c>
      <c r="C74" s="38" t="s">
        <v>22</v>
      </c>
      <c r="D74" s="89">
        <v>100</v>
      </c>
      <c r="E74" s="95">
        <v>0</v>
      </c>
      <c r="F74" s="71">
        <v>0</v>
      </c>
      <c r="G74" s="72">
        <f t="shared" ref="G74:G110" si="2">(D74*E74)</f>
        <v>0</v>
      </c>
      <c r="H74" s="96">
        <f t="shared" ref="H74:H110" si="3">(E74+F74)*D74</f>
        <v>0</v>
      </c>
    </row>
    <row r="75" spans="1:8" x14ac:dyDescent="0.3">
      <c r="A75" s="3"/>
      <c r="B75" s="14" t="s">
        <v>72</v>
      </c>
      <c r="C75" s="38" t="s">
        <v>22</v>
      </c>
      <c r="D75" s="89">
        <v>100</v>
      </c>
      <c r="E75" s="95">
        <v>0</v>
      </c>
      <c r="F75" s="71">
        <v>0</v>
      </c>
      <c r="G75" s="72">
        <f t="shared" si="2"/>
        <v>0</v>
      </c>
      <c r="H75" s="96">
        <f t="shared" si="3"/>
        <v>0</v>
      </c>
    </row>
    <row r="76" spans="1:8" x14ac:dyDescent="0.3">
      <c r="A76" s="2"/>
      <c r="B76" s="16" t="s">
        <v>73</v>
      </c>
      <c r="C76" s="37" t="s">
        <v>22</v>
      </c>
      <c r="D76" s="89">
        <v>25300</v>
      </c>
      <c r="E76" s="95">
        <v>0</v>
      </c>
      <c r="F76" s="71">
        <v>0</v>
      </c>
      <c r="G76" s="72">
        <f t="shared" si="2"/>
        <v>0</v>
      </c>
      <c r="H76" s="96">
        <f t="shared" si="3"/>
        <v>0</v>
      </c>
    </row>
    <row r="77" spans="1:8" x14ac:dyDescent="0.3">
      <c r="A77" s="3"/>
      <c r="B77" s="14" t="s">
        <v>74</v>
      </c>
      <c r="C77" s="38" t="s">
        <v>22</v>
      </c>
      <c r="D77" s="89">
        <v>28200</v>
      </c>
      <c r="E77" s="95">
        <v>0</v>
      </c>
      <c r="F77" s="71">
        <v>0</v>
      </c>
      <c r="G77" s="72">
        <f t="shared" si="2"/>
        <v>0</v>
      </c>
      <c r="H77" s="96">
        <f t="shared" si="3"/>
        <v>0</v>
      </c>
    </row>
    <row r="78" spans="1:8" x14ac:dyDescent="0.3">
      <c r="A78" s="3"/>
      <c r="B78" s="14" t="s">
        <v>75</v>
      </c>
      <c r="C78" s="38" t="s">
        <v>22</v>
      </c>
      <c r="D78" s="89">
        <v>100</v>
      </c>
      <c r="E78" s="95">
        <v>0</v>
      </c>
      <c r="F78" s="71">
        <v>0</v>
      </c>
      <c r="G78" s="72">
        <f t="shared" si="2"/>
        <v>0</v>
      </c>
      <c r="H78" s="96">
        <f t="shared" si="3"/>
        <v>0</v>
      </c>
    </row>
    <row r="79" spans="1:8" x14ac:dyDescent="0.3">
      <c r="A79" s="3"/>
      <c r="B79" s="14" t="s">
        <v>76</v>
      </c>
      <c r="C79" s="38" t="s">
        <v>22</v>
      </c>
      <c r="D79" s="89">
        <v>50</v>
      </c>
      <c r="E79" s="95">
        <v>0</v>
      </c>
      <c r="F79" s="71">
        <v>0</v>
      </c>
      <c r="G79" s="72">
        <f t="shared" si="2"/>
        <v>0</v>
      </c>
      <c r="H79" s="96">
        <f t="shared" si="3"/>
        <v>0</v>
      </c>
    </row>
    <row r="80" spans="1:8" x14ac:dyDescent="0.3">
      <c r="A80" s="3"/>
      <c r="B80" s="14" t="s">
        <v>77</v>
      </c>
      <c r="C80" s="38" t="s">
        <v>22</v>
      </c>
      <c r="D80" s="89">
        <v>500</v>
      </c>
      <c r="E80" s="95">
        <v>0</v>
      </c>
      <c r="F80" s="71">
        <v>0</v>
      </c>
      <c r="G80" s="72">
        <f t="shared" si="2"/>
        <v>0</v>
      </c>
      <c r="H80" s="96">
        <f t="shared" si="3"/>
        <v>0</v>
      </c>
    </row>
    <row r="81" spans="1:8" x14ac:dyDescent="0.3">
      <c r="A81" s="3"/>
      <c r="B81" s="14" t="s">
        <v>78</v>
      </c>
      <c r="C81" s="38" t="s">
        <v>22</v>
      </c>
      <c r="D81" s="89">
        <v>15600</v>
      </c>
      <c r="E81" s="95">
        <v>0</v>
      </c>
      <c r="F81" s="71">
        <v>0</v>
      </c>
      <c r="G81" s="72">
        <f t="shared" si="2"/>
        <v>0</v>
      </c>
      <c r="H81" s="96">
        <f t="shared" si="3"/>
        <v>0</v>
      </c>
    </row>
    <row r="82" spans="1:8" x14ac:dyDescent="0.3">
      <c r="A82" s="3"/>
      <c r="B82" s="14" t="s">
        <v>79</v>
      </c>
      <c r="C82" s="38" t="s">
        <v>22</v>
      </c>
      <c r="D82" s="89">
        <v>15500</v>
      </c>
      <c r="E82" s="95">
        <v>0</v>
      </c>
      <c r="F82" s="71">
        <v>0</v>
      </c>
      <c r="G82" s="72">
        <f t="shared" si="2"/>
        <v>0</v>
      </c>
      <c r="H82" s="96">
        <f t="shared" si="3"/>
        <v>0</v>
      </c>
    </row>
    <row r="83" spans="1:8" x14ac:dyDescent="0.3">
      <c r="A83" s="3"/>
      <c r="B83" s="14" t="s">
        <v>80</v>
      </c>
      <c r="C83" s="38" t="s">
        <v>22</v>
      </c>
      <c r="D83" s="89">
        <v>1000</v>
      </c>
      <c r="E83" s="95">
        <v>0</v>
      </c>
      <c r="F83" s="71">
        <v>0</v>
      </c>
      <c r="G83" s="72">
        <f t="shared" si="2"/>
        <v>0</v>
      </c>
      <c r="H83" s="96">
        <f t="shared" si="3"/>
        <v>0</v>
      </c>
    </row>
    <row r="84" spans="1:8" x14ac:dyDescent="0.3">
      <c r="A84" s="3"/>
      <c r="B84" s="14" t="s">
        <v>81</v>
      </c>
      <c r="C84" s="38" t="s">
        <v>22</v>
      </c>
      <c r="D84" s="89">
        <v>100</v>
      </c>
      <c r="E84" s="95">
        <v>0</v>
      </c>
      <c r="F84" s="71">
        <v>0</v>
      </c>
      <c r="G84" s="72">
        <f t="shared" si="2"/>
        <v>0</v>
      </c>
      <c r="H84" s="96">
        <f t="shared" si="3"/>
        <v>0</v>
      </c>
    </row>
    <row r="85" spans="1:8" x14ac:dyDescent="0.3">
      <c r="A85" s="3"/>
      <c r="B85" s="14" t="s">
        <v>82</v>
      </c>
      <c r="C85" s="38" t="s">
        <v>22</v>
      </c>
      <c r="D85" s="89">
        <v>900</v>
      </c>
      <c r="E85" s="95">
        <v>0</v>
      </c>
      <c r="F85" s="71">
        <v>0</v>
      </c>
      <c r="G85" s="72">
        <f t="shared" si="2"/>
        <v>0</v>
      </c>
      <c r="H85" s="96">
        <f t="shared" si="3"/>
        <v>0</v>
      </c>
    </row>
    <row r="86" spans="1:8" x14ac:dyDescent="0.3">
      <c r="A86" s="3"/>
      <c r="B86" s="14" t="s">
        <v>83</v>
      </c>
      <c r="C86" s="38" t="s">
        <v>22</v>
      </c>
      <c r="D86" s="89">
        <v>500</v>
      </c>
      <c r="E86" s="95">
        <v>0</v>
      </c>
      <c r="F86" s="71">
        <v>0</v>
      </c>
      <c r="G86" s="72">
        <f t="shared" si="2"/>
        <v>0</v>
      </c>
      <c r="H86" s="96">
        <f t="shared" si="3"/>
        <v>0</v>
      </c>
    </row>
    <row r="87" spans="1:8" x14ac:dyDescent="0.3">
      <c r="A87" s="3"/>
      <c r="B87" s="14" t="s">
        <v>84</v>
      </c>
      <c r="C87" s="38" t="s">
        <v>22</v>
      </c>
      <c r="D87" s="89">
        <v>100</v>
      </c>
      <c r="E87" s="95">
        <v>0</v>
      </c>
      <c r="F87" s="71">
        <v>0</v>
      </c>
      <c r="G87" s="72">
        <f t="shared" si="2"/>
        <v>0</v>
      </c>
      <c r="H87" s="96">
        <f t="shared" si="3"/>
        <v>0</v>
      </c>
    </row>
    <row r="88" spans="1:8" x14ac:dyDescent="0.3">
      <c r="A88" s="3"/>
      <c r="B88" s="14" t="s">
        <v>85</v>
      </c>
      <c r="C88" s="38" t="s">
        <v>22</v>
      </c>
      <c r="D88" s="89">
        <v>500</v>
      </c>
      <c r="E88" s="95">
        <v>0</v>
      </c>
      <c r="F88" s="71">
        <v>0</v>
      </c>
      <c r="G88" s="72">
        <f t="shared" si="2"/>
        <v>0</v>
      </c>
      <c r="H88" s="96">
        <f t="shared" si="3"/>
        <v>0</v>
      </c>
    </row>
    <row r="89" spans="1:8" x14ac:dyDescent="0.3">
      <c r="A89" s="3"/>
      <c r="B89" s="14" t="s">
        <v>86</v>
      </c>
      <c r="C89" s="38" t="s">
        <v>22</v>
      </c>
      <c r="D89" s="89">
        <v>500</v>
      </c>
      <c r="E89" s="95">
        <v>0</v>
      </c>
      <c r="F89" s="71">
        <v>0</v>
      </c>
      <c r="G89" s="72">
        <f t="shared" si="2"/>
        <v>0</v>
      </c>
      <c r="H89" s="96">
        <f t="shared" si="3"/>
        <v>0</v>
      </c>
    </row>
    <row r="90" spans="1:8" x14ac:dyDescent="0.3">
      <c r="A90" s="3"/>
      <c r="B90" s="14" t="s">
        <v>87</v>
      </c>
      <c r="C90" s="38" t="s">
        <v>22</v>
      </c>
      <c r="D90" s="89">
        <v>100</v>
      </c>
      <c r="E90" s="95">
        <v>0</v>
      </c>
      <c r="F90" s="71">
        <v>0</v>
      </c>
      <c r="G90" s="72">
        <f t="shared" si="2"/>
        <v>0</v>
      </c>
      <c r="H90" s="96">
        <f t="shared" si="3"/>
        <v>0</v>
      </c>
    </row>
    <row r="91" spans="1:8" x14ac:dyDescent="0.3">
      <c r="A91" s="3"/>
      <c r="B91" s="14" t="s">
        <v>88</v>
      </c>
      <c r="C91" s="45" t="s">
        <v>22</v>
      </c>
      <c r="D91" s="89">
        <v>500</v>
      </c>
      <c r="E91" s="95">
        <v>0</v>
      </c>
      <c r="F91" s="71">
        <v>0</v>
      </c>
      <c r="G91" s="72">
        <f t="shared" si="2"/>
        <v>0</v>
      </c>
      <c r="H91" s="96">
        <f t="shared" si="3"/>
        <v>0</v>
      </c>
    </row>
    <row r="92" spans="1:8" x14ac:dyDescent="0.3">
      <c r="A92" s="3"/>
      <c r="B92" s="14" t="s">
        <v>89</v>
      </c>
      <c r="C92" s="40" t="s">
        <v>22</v>
      </c>
      <c r="D92" s="89">
        <v>5600</v>
      </c>
      <c r="E92" s="95">
        <v>0</v>
      </c>
      <c r="F92" s="71">
        <v>0</v>
      </c>
      <c r="G92" s="72">
        <f t="shared" si="2"/>
        <v>0</v>
      </c>
      <c r="H92" s="96">
        <f t="shared" si="3"/>
        <v>0</v>
      </c>
    </row>
    <row r="93" spans="1:8" x14ac:dyDescent="0.3">
      <c r="A93" s="7"/>
      <c r="B93" s="17" t="s">
        <v>90</v>
      </c>
      <c r="C93" s="45" t="s">
        <v>22</v>
      </c>
      <c r="D93" s="89">
        <v>500</v>
      </c>
      <c r="E93" s="95">
        <v>0</v>
      </c>
      <c r="F93" s="71">
        <v>0</v>
      </c>
      <c r="G93" s="72">
        <f t="shared" si="2"/>
        <v>0</v>
      </c>
      <c r="H93" s="96">
        <f t="shared" si="3"/>
        <v>0</v>
      </c>
    </row>
    <row r="94" spans="1:8" x14ac:dyDescent="0.3">
      <c r="A94" s="7"/>
      <c r="B94" s="19" t="s">
        <v>91</v>
      </c>
      <c r="C94" s="45" t="s">
        <v>22</v>
      </c>
      <c r="D94" s="89">
        <v>400</v>
      </c>
      <c r="E94" s="95">
        <v>0</v>
      </c>
      <c r="F94" s="71">
        <v>0</v>
      </c>
      <c r="G94" s="72">
        <f t="shared" si="2"/>
        <v>0</v>
      </c>
      <c r="H94" s="96">
        <f t="shared" si="3"/>
        <v>0</v>
      </c>
    </row>
    <row r="95" spans="1:8" x14ac:dyDescent="0.3">
      <c r="A95" s="3"/>
      <c r="B95" s="14" t="s">
        <v>92</v>
      </c>
      <c r="C95" s="40" t="s">
        <v>22</v>
      </c>
      <c r="D95" s="89">
        <v>2400</v>
      </c>
      <c r="E95" s="95">
        <v>0</v>
      </c>
      <c r="F95" s="71">
        <v>0</v>
      </c>
      <c r="G95" s="72">
        <f t="shared" si="2"/>
        <v>0</v>
      </c>
      <c r="H95" s="96">
        <f t="shared" si="3"/>
        <v>0</v>
      </c>
    </row>
    <row r="96" spans="1:8" x14ac:dyDescent="0.3">
      <c r="A96" s="3"/>
      <c r="B96" s="14" t="s">
        <v>109</v>
      </c>
      <c r="C96" s="42" t="s">
        <v>22</v>
      </c>
      <c r="D96" s="89">
        <v>48000</v>
      </c>
      <c r="E96" s="95">
        <v>0</v>
      </c>
      <c r="F96" s="71">
        <v>0</v>
      </c>
      <c r="G96" s="72">
        <f t="shared" si="2"/>
        <v>0</v>
      </c>
      <c r="H96" s="96">
        <f t="shared" si="3"/>
        <v>0</v>
      </c>
    </row>
    <row r="97" spans="1:8" x14ac:dyDescent="0.3">
      <c r="A97" s="3"/>
      <c r="B97" s="14" t="s">
        <v>110</v>
      </c>
      <c r="C97" s="42" t="s">
        <v>22</v>
      </c>
      <c r="D97" s="89">
        <v>12000</v>
      </c>
      <c r="E97" s="95">
        <v>0</v>
      </c>
      <c r="F97" s="71">
        <v>0</v>
      </c>
      <c r="G97" s="72">
        <f t="shared" si="2"/>
        <v>0</v>
      </c>
      <c r="H97" s="96">
        <f t="shared" si="3"/>
        <v>0</v>
      </c>
    </row>
    <row r="98" spans="1:8" x14ac:dyDescent="0.3">
      <c r="A98" s="2"/>
      <c r="B98" s="16" t="s">
        <v>111</v>
      </c>
      <c r="C98" s="42"/>
      <c r="D98" s="89">
        <v>3000</v>
      </c>
      <c r="E98" s="95">
        <v>0</v>
      </c>
      <c r="F98" s="71">
        <v>0</v>
      </c>
      <c r="G98" s="72">
        <f t="shared" si="2"/>
        <v>0</v>
      </c>
      <c r="H98" s="96">
        <f t="shared" si="3"/>
        <v>0</v>
      </c>
    </row>
    <row r="99" spans="1:8" ht="15" thickBot="1" x14ac:dyDescent="0.35">
      <c r="A99" s="4"/>
      <c r="B99" s="16" t="s">
        <v>112</v>
      </c>
      <c r="C99" s="42"/>
      <c r="D99" s="89">
        <v>7000</v>
      </c>
      <c r="E99" s="95">
        <v>0</v>
      </c>
      <c r="F99" s="71">
        <v>0</v>
      </c>
      <c r="G99" s="72">
        <f t="shared" si="2"/>
        <v>0</v>
      </c>
      <c r="H99" s="96">
        <f t="shared" si="3"/>
        <v>0</v>
      </c>
    </row>
    <row r="100" spans="1:8" ht="15" thickBot="1" x14ac:dyDescent="0.35">
      <c r="A100" s="10" t="s">
        <v>11</v>
      </c>
      <c r="B100" s="25" t="s">
        <v>93</v>
      </c>
      <c r="C100" s="49" t="s">
        <v>22</v>
      </c>
      <c r="D100" s="89">
        <v>210</v>
      </c>
      <c r="E100" s="95">
        <v>0</v>
      </c>
      <c r="F100" s="71">
        <v>0</v>
      </c>
      <c r="G100" s="72">
        <f t="shared" si="2"/>
        <v>0</v>
      </c>
      <c r="H100" s="96">
        <f t="shared" si="3"/>
        <v>0</v>
      </c>
    </row>
    <row r="101" spans="1:8" ht="15" thickBot="1" x14ac:dyDescent="0.35">
      <c r="A101" s="10" t="s">
        <v>118</v>
      </c>
      <c r="B101" s="25"/>
      <c r="C101" s="50">
        <v>1</v>
      </c>
      <c r="D101" s="89">
        <v>100</v>
      </c>
      <c r="E101" s="95">
        <v>0</v>
      </c>
      <c r="F101" s="71">
        <v>0</v>
      </c>
      <c r="G101" s="72">
        <f t="shared" si="2"/>
        <v>0</v>
      </c>
      <c r="H101" s="96">
        <f t="shared" si="3"/>
        <v>0</v>
      </c>
    </row>
    <row r="102" spans="1:8" ht="29.4" thickBot="1" x14ac:dyDescent="0.35">
      <c r="A102" s="10" t="s">
        <v>116</v>
      </c>
      <c r="B102" s="20" t="s">
        <v>117</v>
      </c>
      <c r="C102" s="51" t="s">
        <v>22</v>
      </c>
      <c r="D102" s="89">
        <v>100</v>
      </c>
      <c r="E102" s="95">
        <v>0</v>
      </c>
      <c r="F102" s="71">
        <v>0</v>
      </c>
      <c r="G102" s="72">
        <f t="shared" si="2"/>
        <v>0</v>
      </c>
      <c r="H102" s="96">
        <f t="shared" si="3"/>
        <v>0</v>
      </c>
    </row>
    <row r="103" spans="1:8" ht="87" thickBot="1" x14ac:dyDescent="0.35">
      <c r="A103" s="11" t="s">
        <v>12</v>
      </c>
      <c r="B103" s="21" t="s">
        <v>94</v>
      </c>
      <c r="C103" s="52" t="s">
        <v>22</v>
      </c>
      <c r="D103" s="89">
        <v>6000</v>
      </c>
      <c r="E103" s="95">
        <v>0</v>
      </c>
      <c r="F103" s="71">
        <v>0</v>
      </c>
      <c r="G103" s="72">
        <f t="shared" si="2"/>
        <v>0</v>
      </c>
      <c r="H103" s="96">
        <f t="shared" si="3"/>
        <v>0</v>
      </c>
    </row>
    <row r="104" spans="1:8" ht="58.2" thickBot="1" x14ac:dyDescent="0.35">
      <c r="A104" s="10" t="s">
        <v>13</v>
      </c>
      <c r="B104" s="20" t="s">
        <v>95</v>
      </c>
      <c r="C104" s="52" t="s">
        <v>22</v>
      </c>
      <c r="D104" s="89">
        <v>3000</v>
      </c>
      <c r="E104" s="95">
        <v>0</v>
      </c>
      <c r="F104" s="71">
        <v>0</v>
      </c>
      <c r="G104" s="72">
        <f t="shared" si="2"/>
        <v>0</v>
      </c>
      <c r="H104" s="96">
        <f t="shared" si="3"/>
        <v>0</v>
      </c>
    </row>
    <row r="105" spans="1:8" ht="43.8" thickBot="1" x14ac:dyDescent="0.35">
      <c r="A105" s="11" t="s">
        <v>14</v>
      </c>
      <c r="B105" s="21" t="s">
        <v>96</v>
      </c>
      <c r="C105" s="52" t="s">
        <v>22</v>
      </c>
      <c r="D105" s="89">
        <v>5000</v>
      </c>
      <c r="E105" s="95">
        <v>0</v>
      </c>
      <c r="F105" s="71">
        <v>0</v>
      </c>
      <c r="G105" s="72">
        <f t="shared" si="2"/>
        <v>0</v>
      </c>
      <c r="H105" s="96">
        <f t="shared" si="3"/>
        <v>0</v>
      </c>
    </row>
    <row r="106" spans="1:8" ht="57.6" x14ac:dyDescent="0.3">
      <c r="A106" s="22" t="s">
        <v>15</v>
      </c>
      <c r="B106" s="23" t="s">
        <v>97</v>
      </c>
      <c r="C106" s="53" t="s">
        <v>22</v>
      </c>
      <c r="D106" s="89">
        <v>500</v>
      </c>
      <c r="E106" s="95">
        <v>0</v>
      </c>
      <c r="F106" s="71">
        <v>0</v>
      </c>
      <c r="G106" s="72">
        <f t="shared" si="2"/>
        <v>0</v>
      </c>
      <c r="H106" s="96">
        <f t="shared" si="3"/>
        <v>0</v>
      </c>
    </row>
    <row r="107" spans="1:8" ht="28.8" x14ac:dyDescent="0.3">
      <c r="A107" s="26" t="s">
        <v>119</v>
      </c>
      <c r="B107" s="27" t="s">
        <v>120</v>
      </c>
      <c r="C107" s="54"/>
      <c r="D107" s="89">
        <v>60</v>
      </c>
      <c r="E107" s="95">
        <v>0</v>
      </c>
      <c r="F107" s="71">
        <v>0</v>
      </c>
      <c r="G107" s="72">
        <f t="shared" si="2"/>
        <v>0</v>
      </c>
      <c r="H107" s="96">
        <f t="shared" si="3"/>
        <v>0</v>
      </c>
    </row>
    <row r="108" spans="1:8" x14ac:dyDescent="0.3">
      <c r="A108" s="58" t="s">
        <v>98</v>
      </c>
      <c r="B108" s="59" t="s">
        <v>99</v>
      </c>
      <c r="C108" s="55" t="s">
        <v>23</v>
      </c>
      <c r="D108" s="89">
        <v>300</v>
      </c>
      <c r="E108" s="95">
        <v>0</v>
      </c>
      <c r="F108" s="71">
        <v>0</v>
      </c>
      <c r="G108" s="72">
        <f t="shared" si="2"/>
        <v>0</v>
      </c>
      <c r="H108" s="96">
        <f t="shared" si="3"/>
        <v>0</v>
      </c>
    </row>
    <row r="109" spans="1:8" x14ac:dyDescent="0.3">
      <c r="A109" s="58" t="s">
        <v>101</v>
      </c>
      <c r="B109" s="59" t="s">
        <v>102</v>
      </c>
      <c r="C109" s="55" t="s">
        <v>22</v>
      </c>
      <c r="D109" s="89">
        <v>3000</v>
      </c>
      <c r="E109" s="95">
        <v>0</v>
      </c>
      <c r="F109" s="71">
        <v>0</v>
      </c>
      <c r="G109" s="72">
        <f t="shared" si="2"/>
        <v>0</v>
      </c>
      <c r="H109" s="96">
        <f t="shared" si="3"/>
        <v>0</v>
      </c>
    </row>
    <row r="110" spans="1:8" ht="15" thickBot="1" x14ac:dyDescent="0.35">
      <c r="A110" s="60" t="s">
        <v>103</v>
      </c>
      <c r="B110" s="61"/>
      <c r="C110" s="56" t="s">
        <v>22</v>
      </c>
      <c r="D110" s="90">
        <v>3100</v>
      </c>
      <c r="E110" s="97">
        <v>0</v>
      </c>
      <c r="F110" s="98">
        <v>0</v>
      </c>
      <c r="G110" s="99">
        <f t="shared" si="2"/>
        <v>0</v>
      </c>
      <c r="H110" s="100">
        <f t="shared" si="3"/>
        <v>0</v>
      </c>
    </row>
    <row r="111" spans="1:8" ht="16.2" thickBot="1" x14ac:dyDescent="0.35">
      <c r="A111" s="73" t="s">
        <v>124</v>
      </c>
      <c r="B111" s="74"/>
      <c r="C111" s="74"/>
      <c r="D111" s="74"/>
      <c r="E111" s="79">
        <f>SUM(E9:E110)</f>
        <v>0</v>
      </c>
      <c r="F111" s="79">
        <f>SUM(F9:F110)</f>
        <v>0</v>
      </c>
      <c r="G111" s="80">
        <f>SUM(G9:G110)</f>
        <v>0</v>
      </c>
      <c r="H111" s="101">
        <f>SUM(H9:H110)</f>
        <v>0</v>
      </c>
    </row>
    <row r="112" spans="1:8" ht="23.4" customHeight="1" x14ac:dyDescent="0.3"/>
    <row r="113" spans="1:7" x14ac:dyDescent="0.3">
      <c r="A113" s="12" t="s">
        <v>126</v>
      </c>
    </row>
    <row r="115" spans="1:7" x14ac:dyDescent="0.3">
      <c r="E115" s="69" t="s">
        <v>127</v>
      </c>
      <c r="F115" s="70" t="s">
        <v>128</v>
      </c>
      <c r="G115" s="70"/>
    </row>
    <row r="116" spans="1:7" ht="14.4" customHeight="1" x14ac:dyDescent="0.3">
      <c r="F116" s="67"/>
      <c r="G116" s="68"/>
    </row>
  </sheetData>
  <mergeCells count="14">
    <mergeCell ref="F116:G116"/>
    <mergeCell ref="F115:G115"/>
    <mergeCell ref="A111:D111"/>
    <mergeCell ref="D7:D8"/>
    <mergeCell ref="G7:G8"/>
    <mergeCell ref="F7:F8"/>
    <mergeCell ref="H7:H8"/>
    <mergeCell ref="A2:H2"/>
    <mergeCell ref="A4:E4"/>
    <mergeCell ref="A7:A8"/>
    <mergeCell ref="B7:B8"/>
    <mergeCell ref="C7:C8"/>
    <mergeCell ref="E7:E8"/>
    <mergeCell ref="A5:E5"/>
  </mergeCells>
  <pageMargins left="0.62992125984251968" right="0.23622047244094491" top="0.35433070866141736" bottom="0.35433070866141736" header="0.11811023622047245" footer="0.11811023622047245"/>
  <pageSetup paperSize="9" scale="9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7" ma:contentTypeDescription="Umožňuje vytvoriť nový dokument." ma:contentTypeScope="" ma:versionID="c5b81b04bfa495c158d5eab5c0fe2040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50acbc2218d6b923ca258eb1bdb1ffbf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2AE2085-3C0F-42F3-94E2-E11937BAD19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2620B16-97ED-4156-9D27-4CCC08DCA44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Tlačiarenské a grafické služby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Vyšná Miroslava</dc:creator>
  <cp:lastModifiedBy>Vyšná Miroslava</cp:lastModifiedBy>
  <cp:lastPrinted>2023-11-15T10:29:19Z</cp:lastPrinted>
  <dcterms:created xsi:type="dcterms:W3CDTF">2015-06-05T18:19:34Z</dcterms:created>
  <dcterms:modified xsi:type="dcterms:W3CDTF">2023-11-15T10:31:16Z</dcterms:modified>
</cp:coreProperties>
</file>