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Z:\03-Verejné obstarávanie\2023\_PPA\51 PRV\Osivo\fotovoltika\rozpočet v projekte\"/>
    </mc:Choice>
  </mc:AlternateContent>
  <xr:revisionPtr revIDLastSave="0" documentId="8_{E8A4C52A-B408-413A-ADE1-407F8427944A}" xr6:coauthVersionLast="47" xr6:coauthVersionMax="47" xr10:uidLastSave="{00000000-0000-0000-0000-000000000000}"/>
  <bookViews>
    <workbookView xWindow="-108" yWindow="-108" windowWidth="23256" windowHeight="12576" xr2:uid="{D2166A77-A8E9-4E54-85CB-0F3494D2E942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45" i="1"/>
  <c r="F44" i="1"/>
  <c r="F43" i="1"/>
  <c r="F42" i="1"/>
  <c r="F41" i="1"/>
  <c r="F40" i="1"/>
  <c r="F39" i="1"/>
  <c r="F38" i="1"/>
  <c r="F33" i="1"/>
  <c r="F34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0" i="1"/>
  <c r="F46" i="1" l="1"/>
  <c r="F35" i="1"/>
  <c r="F48" i="1" l="1"/>
  <c r="F50" i="1" s="1"/>
</calcChain>
</file>

<file path=xl/sharedStrings.xml><?xml version="1.0" encoding="utf-8"?>
<sst xmlns="http://schemas.openxmlformats.org/spreadsheetml/2006/main" count="87" uniqueCount="58">
  <si>
    <t>m</t>
  </si>
  <si>
    <t>ks</t>
  </si>
  <si>
    <t>Montáž panelov</t>
  </si>
  <si>
    <t xml:space="preserve">Odberateľ : </t>
  </si>
  <si>
    <t>Objekt :</t>
  </si>
  <si>
    <t>budova Levická sladovňa, Jurská cesta 4, Levice</t>
  </si>
  <si>
    <t>Dátum :</t>
  </si>
  <si>
    <t>Zákazka :</t>
  </si>
  <si>
    <t>por.číslo</t>
  </si>
  <si>
    <t>Popis položky, stavebného dielu, remesla, výkaz výmer</t>
  </si>
  <si>
    <t>Množstvo výmera</t>
  </si>
  <si>
    <t>Merná jednotka</t>
  </si>
  <si>
    <t>Jednotková cena</t>
  </si>
  <si>
    <t>Cena spolu</t>
  </si>
  <si>
    <t>MATERÁL</t>
  </si>
  <si>
    <t xml:space="preserve">Kabel solarny </t>
  </si>
  <si>
    <t>Kabel cyky-j5x50</t>
  </si>
  <si>
    <t>istič 3b 180 A</t>
  </si>
  <si>
    <t>DC istič 14A</t>
  </si>
  <si>
    <t>stykač 180A 3 polovy</t>
  </si>
  <si>
    <t>rozvádzač plechový hlboký vyše 72 modulov</t>
  </si>
  <si>
    <t>chránička UV</t>
  </si>
  <si>
    <t>napäťová a frekvenčná ochrana</t>
  </si>
  <si>
    <t>zaťaženie</t>
  </si>
  <si>
    <t>ASR modul dialkove dispečerske riadenie</t>
  </si>
  <si>
    <t>FVE panely 550 Wp</t>
  </si>
  <si>
    <t>MATERIÁL SPOLU :</t>
  </si>
  <si>
    <t>Práce a dodávky : M21-155Elektromontáže</t>
  </si>
  <si>
    <t>Práce a dodávky : M21-155Elektromontáže SPOLU :</t>
  </si>
  <si>
    <t>PRÁCE A DODÁVKY MATERIÁLU SPOLU :</t>
  </si>
  <si>
    <t>ROZPOČET CELKOM BEZ DPH :</t>
  </si>
  <si>
    <t>Prehľad rozpočtových nákladov v €</t>
  </si>
  <si>
    <t xml:space="preserve">OSIVO a.s., Kalinčiakova 2391 , Zvolen </t>
  </si>
  <si>
    <t>hod.</t>
  </si>
  <si>
    <t>Montáž konštrukcie</t>
  </si>
  <si>
    <t>Montážne práce kabeláž</t>
  </si>
  <si>
    <t>Montážne práce elektro osadenie meničov a rozvádzačov</t>
  </si>
  <si>
    <t>Montáž ARS modul</t>
  </si>
  <si>
    <t>Projekt elektro</t>
  </si>
  <si>
    <t>Revízia</t>
  </si>
  <si>
    <t>Nastavenie a odskúšanie pred uvedením do prevádzky</t>
  </si>
  <si>
    <t>kontrolné zariadenie s meracími transformátormi prúdu</t>
  </si>
  <si>
    <t>Menič -100kW</t>
  </si>
  <si>
    <t>Držiak záťaže</t>
  </si>
  <si>
    <t>Sada skrutiek M8x20</t>
  </si>
  <si>
    <t>Lišta dlhá</t>
  </si>
  <si>
    <t>Úchytka EC 30-50</t>
  </si>
  <si>
    <t>Úchytka MC 30-50</t>
  </si>
  <si>
    <t>Svorka na káble</t>
  </si>
  <si>
    <t>Spojovacia lišta</t>
  </si>
  <si>
    <t>Stojan na FV panely</t>
  </si>
  <si>
    <t>Strešná lišta na uloženie FV panelov</t>
  </si>
  <si>
    <t>Spojovacia lišta konštrukcie</t>
  </si>
  <si>
    <t>Hydroizolácia sanačnej plochy</t>
  </si>
  <si>
    <t>m2</t>
  </si>
  <si>
    <t>Osadenie odvetrávacieho komínka</t>
  </si>
  <si>
    <t>Projektant :</t>
  </si>
  <si>
    <t xml:space="preserve">Fotovoltaické zariadenie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</si>
</sst>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 wrapText="1" shrinkToFi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44" fontId="0" fillId="0" borderId="15" xfId="0" applyNumberFormat="1" applyBorder="1"/>
    <xf numFmtId="44" fontId="0" fillId="0" borderId="16" xfId="0" applyNumberFormat="1" applyBorder="1"/>
    <xf numFmtId="44" fontId="0" fillId="0" borderId="9" xfId="0" applyNumberFormat="1" applyBorder="1"/>
    <xf numFmtId="44" fontId="0" fillId="0" borderId="10" xfId="0" applyNumberFormat="1" applyBorder="1"/>
    <xf numFmtId="0" fontId="0" fillId="0" borderId="0" xfId="0" applyAlignment="1">
      <alignment horizontal="center" vertical="center"/>
    </xf>
    <xf numFmtId="44" fontId="0" fillId="0" borderId="8" xfId="0" applyNumberFormat="1" applyBorder="1"/>
    <xf numFmtId="44" fontId="0" fillId="0" borderId="14" xfId="0" applyNumberFormat="1" applyBorder="1"/>
    <xf numFmtId="0" fontId="1" fillId="0" borderId="0" xfId="0" applyFont="1"/>
    <xf numFmtId="44" fontId="1" fillId="0" borderId="0" xfId="0" applyNumberFormat="1" applyFont="1"/>
    <xf numFmtId="0" fontId="1" fillId="0" borderId="2" xfId="0" applyFont="1" applyBorder="1"/>
    <xf numFmtId="0" fontId="0" fillId="0" borderId="3" xfId="0" applyBorder="1"/>
    <xf numFmtId="44" fontId="1" fillId="0" borderId="1" xfId="0" applyNumberFormat="1" applyFont="1" applyBorder="1"/>
    <xf numFmtId="14" fontId="1" fillId="0" borderId="0" xfId="0" applyNumberFormat="1" applyFont="1"/>
    <xf numFmtId="0" fontId="2" fillId="0" borderId="0" xfId="0" applyFont="1"/>
    <xf numFmtId="0" fontId="0" fillId="0" borderId="17" xfId="0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44" fontId="0" fillId="0" borderId="18" xfId="0" applyNumberFormat="1" applyBorder="1"/>
    <xf numFmtId="44" fontId="0" fillId="0" borderId="20" xfId="0" applyNumberFormat="1" applyBorder="1"/>
    <xf numFmtId="0" fontId="0" fillId="0" borderId="21" xfId="0" applyBorder="1" applyAlignment="1">
      <alignment horizontal="center" vertical="center"/>
    </xf>
    <xf numFmtId="0" fontId="0" fillId="2" borderId="9" xfId="0" applyFill="1" applyBorder="1"/>
    <xf numFmtId="0" fontId="0" fillId="3" borderId="22" xfId="0" applyFill="1" applyBorder="1"/>
    <xf numFmtId="0" fontId="0" fillId="3" borderId="23" xfId="0" applyFill="1" applyBorder="1"/>
    <xf numFmtId="44" fontId="0" fillId="3" borderId="22" xfId="0" applyNumberFormat="1" applyFill="1" applyBorder="1"/>
    <xf numFmtId="44" fontId="0" fillId="3" borderId="24" xfId="0" applyNumberFormat="1" applyFill="1" applyBorder="1"/>
    <xf numFmtId="0" fontId="0" fillId="3" borderId="9" xfId="0" applyFill="1" applyBorder="1"/>
    <xf numFmtId="0" fontId="0" fillId="3" borderId="12" xfId="0" applyFill="1" applyBorder="1"/>
    <xf numFmtId="44" fontId="0" fillId="3" borderId="9" xfId="0" applyNumberFormat="1" applyFill="1" applyBorder="1"/>
    <xf numFmtId="44" fontId="0" fillId="3" borderId="15" xfId="0" applyNumberFormat="1" applyFill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AA1E0-0F60-4D9B-9F60-BC4A6A631884}">
  <sheetPr>
    <pageSetUpPr fitToPage="1"/>
  </sheetPr>
  <dimension ref="A1:G50"/>
  <sheetViews>
    <sheetView tabSelected="1" workbookViewId="0">
      <selection activeCell="B46" sqref="B46"/>
    </sheetView>
  </sheetViews>
  <sheetFormatPr defaultRowHeight="14.4" x14ac:dyDescent="0.3"/>
  <cols>
    <col min="1" max="1" width="11.44140625" customWidth="1"/>
    <col min="2" max="2" width="40.44140625" customWidth="1"/>
    <col min="3" max="3" width="11.88671875" customWidth="1"/>
    <col min="4" max="4" width="9.33203125" customWidth="1"/>
    <col min="5" max="5" width="12.44140625" customWidth="1"/>
    <col min="6" max="6" width="13.44140625" customWidth="1"/>
    <col min="7" max="7" width="12.44140625" customWidth="1"/>
  </cols>
  <sheetData>
    <row r="1" spans="1:7" x14ac:dyDescent="0.3">
      <c r="A1" s="22" t="s">
        <v>3</v>
      </c>
      <c r="B1" t="s">
        <v>32</v>
      </c>
      <c r="F1" s="22" t="s">
        <v>6</v>
      </c>
      <c r="G1" s="27"/>
    </row>
    <row r="2" spans="1:7" x14ac:dyDescent="0.3">
      <c r="A2" s="22" t="s">
        <v>4</v>
      </c>
      <c r="B2" t="s">
        <v>5</v>
      </c>
    </row>
    <row r="3" spans="1:7" x14ac:dyDescent="0.3">
      <c r="A3" s="22" t="s">
        <v>7</v>
      </c>
      <c r="B3" t="s">
        <v>57</v>
      </c>
    </row>
    <row r="4" spans="1:7" x14ac:dyDescent="0.3">
      <c r="A4" s="22" t="s">
        <v>56</v>
      </c>
    </row>
    <row r="7" spans="1:7" ht="18.600000000000001" thickBot="1" x14ac:dyDescent="0.4">
      <c r="C7" s="28" t="s">
        <v>31</v>
      </c>
    </row>
    <row r="8" spans="1:7" ht="29.4" thickBot="1" x14ac:dyDescent="0.35">
      <c r="A8" s="1" t="s">
        <v>8</v>
      </c>
      <c r="B8" s="2" t="s">
        <v>9</v>
      </c>
      <c r="C8" s="5" t="s">
        <v>10</v>
      </c>
      <c r="D8" s="3" t="s">
        <v>11</v>
      </c>
      <c r="E8" s="5" t="s">
        <v>12</v>
      </c>
      <c r="F8" s="4" t="s">
        <v>13</v>
      </c>
    </row>
    <row r="9" spans="1:7" ht="15" thickBot="1" x14ac:dyDescent="0.35">
      <c r="A9" s="19"/>
      <c r="B9" t="s">
        <v>14</v>
      </c>
    </row>
    <row r="10" spans="1:7" x14ac:dyDescent="0.3">
      <c r="A10" s="34">
        <v>1</v>
      </c>
      <c r="B10" s="36" t="s">
        <v>53</v>
      </c>
      <c r="C10" s="36">
        <v>1090</v>
      </c>
      <c r="D10" s="37" t="s">
        <v>54</v>
      </c>
      <c r="E10" s="38"/>
      <c r="F10" s="39">
        <f>E10*C10</f>
        <v>0</v>
      </c>
    </row>
    <row r="11" spans="1:7" x14ac:dyDescent="0.3">
      <c r="A11" s="7">
        <v>2</v>
      </c>
      <c r="B11" s="40" t="s">
        <v>55</v>
      </c>
      <c r="C11" s="40">
        <v>20</v>
      </c>
      <c r="D11" s="41" t="s">
        <v>1</v>
      </c>
      <c r="E11" s="42"/>
      <c r="F11" s="43">
        <f>E11*C11</f>
        <v>0</v>
      </c>
    </row>
    <row r="12" spans="1:7" x14ac:dyDescent="0.3">
      <c r="A12" s="29">
        <v>3</v>
      </c>
      <c r="B12" s="30" t="s">
        <v>42</v>
      </c>
      <c r="C12" s="30">
        <v>1</v>
      </c>
      <c r="D12" s="31" t="s">
        <v>1</v>
      </c>
      <c r="E12" s="32"/>
      <c r="F12" s="33">
        <f>E12*C12</f>
        <v>0</v>
      </c>
    </row>
    <row r="13" spans="1:7" x14ac:dyDescent="0.3">
      <c r="A13" s="7">
        <v>4</v>
      </c>
      <c r="B13" s="10" t="s">
        <v>41</v>
      </c>
      <c r="C13" s="10">
        <v>1</v>
      </c>
      <c r="D13" s="13" t="s">
        <v>1</v>
      </c>
      <c r="E13" s="17"/>
      <c r="F13" s="15">
        <f t="shared" ref="F13:F21" si="0">E13*C13</f>
        <v>0</v>
      </c>
    </row>
    <row r="14" spans="1:7" x14ac:dyDescent="0.3">
      <c r="A14" s="7">
        <v>5</v>
      </c>
      <c r="B14" s="35" t="s">
        <v>51</v>
      </c>
      <c r="C14" s="10">
        <v>120</v>
      </c>
      <c r="D14" s="13" t="s">
        <v>1</v>
      </c>
      <c r="E14" s="17"/>
      <c r="F14" s="15">
        <f t="shared" si="0"/>
        <v>0</v>
      </c>
    </row>
    <row r="15" spans="1:7" x14ac:dyDescent="0.3">
      <c r="A15" s="7">
        <v>6</v>
      </c>
      <c r="B15" s="35" t="s">
        <v>50</v>
      </c>
      <c r="C15" s="10">
        <v>240</v>
      </c>
      <c r="D15" s="13" t="s">
        <v>1</v>
      </c>
      <c r="E15" s="17"/>
      <c r="F15" s="15">
        <f t="shared" si="0"/>
        <v>0</v>
      </c>
    </row>
    <row r="16" spans="1:7" x14ac:dyDescent="0.3">
      <c r="A16" s="7">
        <v>7</v>
      </c>
      <c r="B16" s="35" t="s">
        <v>49</v>
      </c>
      <c r="C16" s="10">
        <v>100</v>
      </c>
      <c r="D16" s="13" t="s">
        <v>1</v>
      </c>
      <c r="E16" s="17"/>
      <c r="F16" s="15">
        <f t="shared" si="0"/>
        <v>0</v>
      </c>
    </row>
    <row r="17" spans="1:6" x14ac:dyDescent="0.3">
      <c r="A17" s="7">
        <v>8</v>
      </c>
      <c r="B17" s="35" t="s">
        <v>48</v>
      </c>
      <c r="C17" s="10">
        <v>204</v>
      </c>
      <c r="D17" s="13" t="s">
        <v>1</v>
      </c>
      <c r="E17" s="17"/>
      <c r="F17" s="15">
        <f t="shared" si="0"/>
        <v>0</v>
      </c>
    </row>
    <row r="18" spans="1:6" x14ac:dyDescent="0.3">
      <c r="A18" s="7">
        <v>9</v>
      </c>
      <c r="B18" s="35" t="s">
        <v>47</v>
      </c>
      <c r="C18" s="10">
        <v>336</v>
      </c>
      <c r="D18" s="13" t="s">
        <v>1</v>
      </c>
      <c r="E18" s="17"/>
      <c r="F18" s="15">
        <f t="shared" si="0"/>
        <v>0</v>
      </c>
    </row>
    <row r="19" spans="1:6" x14ac:dyDescent="0.3">
      <c r="A19" s="7">
        <v>10</v>
      </c>
      <c r="B19" s="35" t="s">
        <v>46</v>
      </c>
      <c r="C19" s="10">
        <v>144</v>
      </c>
      <c r="D19" s="13" t="s">
        <v>1</v>
      </c>
      <c r="E19" s="17"/>
      <c r="F19" s="15">
        <f t="shared" si="0"/>
        <v>0</v>
      </c>
    </row>
    <row r="20" spans="1:6" x14ac:dyDescent="0.3">
      <c r="A20" s="7">
        <v>11</v>
      </c>
      <c r="B20" s="35" t="s">
        <v>45</v>
      </c>
      <c r="C20" s="10">
        <v>24</v>
      </c>
      <c r="D20" s="13" t="s">
        <v>1</v>
      </c>
      <c r="E20" s="17"/>
      <c r="F20" s="15">
        <f t="shared" si="0"/>
        <v>0</v>
      </c>
    </row>
    <row r="21" spans="1:6" x14ac:dyDescent="0.3">
      <c r="A21" s="7">
        <v>12</v>
      </c>
      <c r="B21" s="35" t="s">
        <v>52</v>
      </c>
      <c r="C21" s="10">
        <v>48</v>
      </c>
      <c r="D21" s="13" t="s">
        <v>1</v>
      </c>
      <c r="E21" s="17"/>
      <c r="F21" s="15">
        <f t="shared" si="0"/>
        <v>0</v>
      </c>
    </row>
    <row r="22" spans="1:6" x14ac:dyDescent="0.3">
      <c r="A22" s="7">
        <v>13</v>
      </c>
      <c r="B22" s="35" t="s">
        <v>44</v>
      </c>
      <c r="C22" s="10">
        <v>48</v>
      </c>
      <c r="D22" s="13" t="s">
        <v>1</v>
      </c>
      <c r="E22" s="17"/>
      <c r="F22" s="15">
        <f t="shared" ref="F22:F30" si="1">E22*C22</f>
        <v>0</v>
      </c>
    </row>
    <row r="23" spans="1:6" x14ac:dyDescent="0.3">
      <c r="A23" s="7">
        <v>14</v>
      </c>
      <c r="B23" s="35" t="s">
        <v>43</v>
      </c>
      <c r="C23" s="10">
        <v>272</v>
      </c>
      <c r="D23" s="13" t="s">
        <v>1</v>
      </c>
      <c r="E23" s="17"/>
      <c r="F23" s="15">
        <f t="shared" si="1"/>
        <v>0</v>
      </c>
    </row>
    <row r="24" spans="1:6" x14ac:dyDescent="0.3">
      <c r="A24" s="7">
        <v>15</v>
      </c>
      <c r="B24" s="10" t="s">
        <v>15</v>
      </c>
      <c r="C24" s="10">
        <v>4000</v>
      </c>
      <c r="D24" s="13" t="s">
        <v>0</v>
      </c>
      <c r="E24" s="17"/>
      <c r="F24" s="15">
        <f t="shared" si="1"/>
        <v>0</v>
      </c>
    </row>
    <row r="25" spans="1:6" x14ac:dyDescent="0.3">
      <c r="A25" s="7">
        <v>16</v>
      </c>
      <c r="B25" s="10" t="s">
        <v>16</v>
      </c>
      <c r="C25" s="10">
        <v>30</v>
      </c>
      <c r="D25" s="13" t="s">
        <v>0</v>
      </c>
      <c r="E25" s="17"/>
      <c r="F25" s="15">
        <f t="shared" si="1"/>
        <v>0</v>
      </c>
    </row>
    <row r="26" spans="1:6" x14ac:dyDescent="0.3">
      <c r="A26" s="7">
        <v>17</v>
      </c>
      <c r="B26" s="10" t="s">
        <v>17</v>
      </c>
      <c r="C26" s="10">
        <v>1</v>
      </c>
      <c r="D26" s="13" t="s">
        <v>1</v>
      </c>
      <c r="E26" s="17"/>
      <c r="F26" s="15">
        <f t="shared" si="1"/>
        <v>0</v>
      </c>
    </row>
    <row r="27" spans="1:6" x14ac:dyDescent="0.3">
      <c r="A27" s="7">
        <v>18</v>
      </c>
      <c r="B27" s="10" t="s">
        <v>18</v>
      </c>
      <c r="C27" s="10">
        <v>14</v>
      </c>
      <c r="D27" s="13" t="s">
        <v>1</v>
      </c>
      <c r="E27" s="17"/>
      <c r="F27" s="15">
        <f t="shared" si="1"/>
        <v>0</v>
      </c>
    </row>
    <row r="28" spans="1:6" x14ac:dyDescent="0.3">
      <c r="A28" s="7">
        <v>19</v>
      </c>
      <c r="B28" s="10" t="s">
        <v>19</v>
      </c>
      <c r="C28" s="10">
        <v>1</v>
      </c>
      <c r="D28" s="13" t="s">
        <v>1</v>
      </c>
      <c r="E28" s="17"/>
      <c r="F28" s="15">
        <f t="shared" si="1"/>
        <v>0</v>
      </c>
    </row>
    <row r="29" spans="1:6" x14ac:dyDescent="0.3">
      <c r="A29" s="7">
        <v>20</v>
      </c>
      <c r="B29" s="10" t="s">
        <v>20</v>
      </c>
      <c r="C29" s="10">
        <v>1</v>
      </c>
      <c r="D29" s="13" t="s">
        <v>1</v>
      </c>
      <c r="E29" s="17"/>
      <c r="F29" s="15">
        <f t="shared" si="1"/>
        <v>0</v>
      </c>
    </row>
    <row r="30" spans="1:6" x14ac:dyDescent="0.3">
      <c r="A30" s="7">
        <v>21</v>
      </c>
      <c r="B30" s="10" t="s">
        <v>21</v>
      </c>
      <c r="C30" s="10">
        <v>1350</v>
      </c>
      <c r="D30" s="13" t="s">
        <v>0</v>
      </c>
      <c r="E30" s="17"/>
      <c r="F30" s="15">
        <f t="shared" si="1"/>
        <v>0</v>
      </c>
    </row>
    <row r="31" spans="1:6" x14ac:dyDescent="0.3">
      <c r="A31" s="7">
        <v>22</v>
      </c>
      <c r="B31" s="10" t="s">
        <v>22</v>
      </c>
      <c r="C31" s="10">
        <v>1</v>
      </c>
      <c r="D31" s="13" t="s">
        <v>1</v>
      </c>
      <c r="E31" s="17"/>
      <c r="F31" s="15">
        <f t="shared" ref="F31:F34" si="2">E31*C31</f>
        <v>0</v>
      </c>
    </row>
    <row r="32" spans="1:6" x14ac:dyDescent="0.3">
      <c r="A32" s="7">
        <v>23</v>
      </c>
      <c r="B32" s="10" t="s">
        <v>24</v>
      </c>
      <c r="C32" s="10">
        <v>1</v>
      </c>
      <c r="D32" s="13" t="s">
        <v>1</v>
      </c>
      <c r="E32" s="17"/>
      <c r="F32" s="15">
        <f t="shared" si="2"/>
        <v>0</v>
      </c>
    </row>
    <row r="33" spans="1:6" x14ac:dyDescent="0.3">
      <c r="A33" s="7">
        <v>24</v>
      </c>
      <c r="B33" s="10" t="s">
        <v>25</v>
      </c>
      <c r="C33" s="10">
        <v>181</v>
      </c>
      <c r="D33" s="13" t="s">
        <v>1</v>
      </c>
      <c r="E33" s="17"/>
      <c r="F33" s="15">
        <f t="shared" ref="F33" si="3">E33*C33</f>
        <v>0</v>
      </c>
    </row>
    <row r="34" spans="1:6" ht="15" thickBot="1" x14ac:dyDescent="0.35">
      <c r="A34" s="8">
        <v>25</v>
      </c>
      <c r="B34" s="11" t="s">
        <v>23</v>
      </c>
      <c r="C34" s="11">
        <v>181</v>
      </c>
      <c r="D34" s="14" t="s">
        <v>1</v>
      </c>
      <c r="E34" s="18"/>
      <c r="F34" s="16">
        <f t="shared" si="2"/>
        <v>0</v>
      </c>
    </row>
    <row r="35" spans="1:6" x14ac:dyDescent="0.3">
      <c r="B35" s="22" t="s">
        <v>26</v>
      </c>
      <c r="C35" s="22"/>
      <c r="D35" s="22"/>
      <c r="E35" s="22"/>
      <c r="F35" s="23">
        <f>SUM(F10:F34)</f>
        <v>0</v>
      </c>
    </row>
    <row r="37" spans="1:6" ht="15" thickBot="1" x14ac:dyDescent="0.35">
      <c r="C37" s="22" t="s">
        <v>27</v>
      </c>
    </row>
    <row r="38" spans="1:6" ht="15" thickBot="1" x14ac:dyDescent="0.35">
      <c r="A38" s="6">
        <v>1</v>
      </c>
      <c r="B38" s="9" t="s">
        <v>2</v>
      </c>
      <c r="C38" s="9">
        <v>194</v>
      </c>
      <c r="D38" s="12" t="s">
        <v>33</v>
      </c>
      <c r="E38" s="20"/>
      <c r="F38" s="21">
        <f>E38*C38</f>
        <v>0</v>
      </c>
    </row>
    <row r="39" spans="1:6" ht="15" thickBot="1" x14ac:dyDescent="0.35">
      <c r="A39" s="7">
        <v>2</v>
      </c>
      <c r="B39" s="10" t="s">
        <v>34</v>
      </c>
      <c r="C39" s="10">
        <v>188</v>
      </c>
      <c r="D39" s="12" t="s">
        <v>33</v>
      </c>
      <c r="E39" s="17"/>
      <c r="F39" s="15">
        <f t="shared" ref="F39:F45" si="4">E39*C39</f>
        <v>0</v>
      </c>
    </row>
    <row r="40" spans="1:6" ht="15" thickBot="1" x14ac:dyDescent="0.35">
      <c r="A40" s="7">
        <v>3</v>
      </c>
      <c r="B40" s="10" t="s">
        <v>35</v>
      </c>
      <c r="C40" s="10">
        <v>24</v>
      </c>
      <c r="D40" s="12" t="s">
        <v>33</v>
      </c>
      <c r="E40" s="17"/>
      <c r="F40" s="15">
        <f t="shared" si="4"/>
        <v>0</v>
      </c>
    </row>
    <row r="41" spans="1:6" x14ac:dyDescent="0.3">
      <c r="A41" s="7">
        <v>4</v>
      </c>
      <c r="B41" s="10" t="s">
        <v>36</v>
      </c>
      <c r="C41" s="10">
        <v>72</v>
      </c>
      <c r="D41" s="12" t="s">
        <v>33</v>
      </c>
      <c r="E41" s="17"/>
      <c r="F41" s="15">
        <f t="shared" si="4"/>
        <v>0</v>
      </c>
    </row>
    <row r="42" spans="1:6" x14ac:dyDescent="0.3">
      <c r="A42" s="7">
        <v>5</v>
      </c>
      <c r="B42" s="10" t="s">
        <v>37</v>
      </c>
      <c r="C42" s="10">
        <v>48</v>
      </c>
      <c r="D42" s="13" t="s">
        <v>33</v>
      </c>
      <c r="E42" s="17"/>
      <c r="F42" s="15">
        <f t="shared" si="4"/>
        <v>0</v>
      </c>
    </row>
    <row r="43" spans="1:6" x14ac:dyDescent="0.3">
      <c r="A43" s="7">
        <v>6</v>
      </c>
      <c r="B43" s="10" t="s">
        <v>38</v>
      </c>
      <c r="C43" s="10">
        <v>1</v>
      </c>
      <c r="D43" s="13" t="s">
        <v>1</v>
      </c>
      <c r="E43" s="17"/>
      <c r="F43" s="15">
        <f t="shared" si="4"/>
        <v>0</v>
      </c>
    </row>
    <row r="44" spans="1:6" x14ac:dyDescent="0.3">
      <c r="A44" s="7">
        <v>7</v>
      </c>
      <c r="B44" s="10" t="s">
        <v>39</v>
      </c>
      <c r="C44" s="10">
        <v>1</v>
      </c>
      <c r="D44" s="13" t="s">
        <v>1</v>
      </c>
      <c r="E44" s="17"/>
      <c r="F44" s="15">
        <f t="shared" si="4"/>
        <v>0</v>
      </c>
    </row>
    <row r="45" spans="1:6" ht="15" thickBot="1" x14ac:dyDescent="0.35">
      <c r="A45" s="8">
        <v>8</v>
      </c>
      <c r="B45" s="11" t="s">
        <v>40</v>
      </c>
      <c r="C45" s="11">
        <v>16</v>
      </c>
      <c r="D45" s="14" t="s">
        <v>33</v>
      </c>
      <c r="E45" s="18"/>
      <c r="F45" s="16">
        <f t="shared" si="4"/>
        <v>0</v>
      </c>
    </row>
    <row r="46" spans="1:6" x14ac:dyDescent="0.3">
      <c r="B46" s="22" t="s">
        <v>28</v>
      </c>
      <c r="F46" s="23">
        <f>SUM(F38:F45)</f>
        <v>0</v>
      </c>
    </row>
    <row r="48" spans="1:6" x14ac:dyDescent="0.3">
      <c r="B48" s="22" t="s">
        <v>29</v>
      </c>
      <c r="F48" s="23">
        <f>F46+F35</f>
        <v>0</v>
      </c>
    </row>
    <row r="49" spans="2:6" ht="15" thickBot="1" x14ac:dyDescent="0.35"/>
    <row r="50" spans="2:6" ht="15" thickBot="1" x14ac:dyDescent="0.35">
      <c r="B50" s="24" t="s">
        <v>30</v>
      </c>
      <c r="C50" s="25"/>
      <c r="D50" s="25"/>
      <c r="E50" s="25"/>
      <c r="F50" s="26">
        <f>F48</f>
        <v>0</v>
      </c>
    </row>
  </sheetData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Mikuláši</dc:creator>
  <cp:lastModifiedBy>MP PROFIT PB</cp:lastModifiedBy>
  <cp:lastPrinted>2022-04-22T12:43:52Z</cp:lastPrinted>
  <dcterms:created xsi:type="dcterms:W3CDTF">2022-04-19T12:20:02Z</dcterms:created>
  <dcterms:modified xsi:type="dcterms:W3CDTF">2023-11-14T13:27:09Z</dcterms:modified>
</cp:coreProperties>
</file>