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6. Robo\175-2023 Chirurgický (excimerový) laser a ateroktomické katétre\05. Súťažné podklady\"/>
    </mc:Choice>
  </mc:AlternateContent>
  <bookViews>
    <workbookView xWindow="0" yWindow="0" windowWidth="28800" windowHeight="11835" tabRatio="742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" sheetId="23" r:id="rId5"/>
    <sheet name="Príloha č.6" sheetId="26" r:id="rId6"/>
    <sheet name="Príloha č.7" sheetId="28" r:id="rId7"/>
    <sheet name="Príloha č.8" sheetId="15" r:id="rId8"/>
  </sheet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č.3'!$A$1:$D$24</definedName>
    <definedName name="_xlnm.Print_Area" localSheetId="3">'Príloha č.4'!$A$1:$D$23</definedName>
    <definedName name="_xlnm.Print_Area" localSheetId="4">'Príloha č.5'!$A$1:$D$50</definedName>
  </definedNames>
  <calcPr calcId="162913"/>
</workbook>
</file>

<file path=xl/calcChain.xml><?xml version="1.0" encoding="utf-8"?>
<calcChain xmlns="http://schemas.openxmlformats.org/spreadsheetml/2006/main">
  <c r="H48" i="28" l="1"/>
  <c r="B48" i="28" l="1"/>
  <c r="B47" i="28"/>
  <c r="C44" i="28"/>
  <c r="C43" i="28"/>
  <c r="C42" i="28"/>
  <c r="C41" i="28"/>
  <c r="A2" i="28"/>
  <c r="H30" i="26"/>
  <c r="G10" i="26" l="1"/>
  <c r="H10" i="26" s="1"/>
  <c r="I10" i="26"/>
  <c r="J10" i="26" s="1"/>
  <c r="I9" i="26"/>
  <c r="G9" i="26"/>
  <c r="H9" i="26" s="1"/>
  <c r="K10" i="26" l="1"/>
  <c r="J9" i="26"/>
  <c r="K9" i="26" s="1"/>
  <c r="B42" i="23" l="1"/>
  <c r="B41" i="23"/>
  <c r="E34" i="15" l="1"/>
  <c r="D46" i="23" l="1"/>
  <c r="C36" i="23" l="1"/>
  <c r="C35" i="23"/>
  <c r="C34" i="23"/>
  <c r="C33" i="23"/>
  <c r="C26" i="26" l="1"/>
  <c r="C25" i="26"/>
  <c r="C24" i="26"/>
  <c r="C23" i="26"/>
  <c r="B30" i="26" l="1"/>
  <c r="B29" i="26"/>
  <c r="A2" i="26" l="1"/>
  <c r="A2" i="23"/>
  <c r="G11" i="26" l="1"/>
  <c r="I11" i="26" l="1"/>
  <c r="J11" i="26" s="1"/>
  <c r="H11" i="26"/>
  <c r="K11" i="26" l="1"/>
  <c r="K12" i="26" l="1"/>
  <c r="C6" i="6"/>
  <c r="D19" i="21" l="1"/>
  <c r="B16" i="21"/>
  <c r="C6" i="21"/>
  <c r="D19" i="18" l="1"/>
  <c r="B15" i="18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A2" i="6"/>
  <c r="A2" i="15" l="1"/>
  <c r="B30" i="15" l="1"/>
  <c r="B29" i="15"/>
  <c r="C25" i="15"/>
  <c r="C24" i="15"/>
  <c r="C23" i="15"/>
  <c r="C22" i="15"/>
  <c r="D97" i="5" l="1"/>
</calcChain>
</file>

<file path=xl/sharedStrings.xml><?xml version="1.0" encoding="utf-8"?>
<sst xmlns="http://schemas.openxmlformats.org/spreadsheetml/2006/main" count="344" uniqueCount="149">
  <si>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</si>
  <si>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</si>
  <si>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</si>
  <si>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</si>
  <si>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</si>
  <si>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</si>
  <si>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</si>
  <si>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</si>
  <si>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</si>
  <si>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</si>
  <si>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</si>
  <si>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</si>
  <si>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</si>
  <si>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</si>
  <si>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</si>
  <si>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</si>
  <si>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</si>
  <si>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</si>
  <si>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</si>
  <si>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</si>
  <si>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</si>
  <si>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</si>
  <si>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</si>
  <si>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</si>
  <si>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</si>
  <si>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</si>
  <si>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</si>
  <si>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</si>
  <si>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</si>
  <si>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>P.č.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</si>
  <si>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</si>
  <si>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</si>
  <si>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</si>
  <si>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</si>
  <si>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</si>
  <si>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</si>
  <si>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</si>
  <si>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</si>
  <si>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Týmto potvrdzujem, že všetky uvedené informácie sú pravdivé.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</si>
  <si>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</si>
  <si>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</si>
  <si>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</si>
  <si>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Mer. 
jed.
(MJ)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</si>
  <si>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</si>
  <si>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</si>
  <si>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</si>
  <si>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</si>
  <si>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8.</t>
  </si>
  <si>
    <t>Názov položky</t>
  </si>
  <si>
    <t xml:space="preserve">VYHLÁSENIE UCHÁDZAČA KU KONFLIKTOM ZÁUJMOV </t>
  </si>
  <si>
    <t>KALKULÁCIA CENY A NÁVRH NA PLNENIE KRITÉRIA NA VYHODNOTENIE PONÚK</t>
  </si>
  <si>
    <t>bez DPH</t>
  </si>
  <si>
    <t>sadzba DPH
v %</t>
  </si>
  <si>
    <t>výška DPH v EUR</t>
  </si>
  <si>
    <t>s DPH</t>
  </si>
  <si>
    <t>výška DPH 
v EUR</t>
  </si>
  <si>
    <t>Doplňujúce informácie:</t>
  </si>
  <si>
    <t>Cena servisnej hodiny na mimozáručný servis počas záručnej doby</t>
  </si>
  <si>
    <t>- kritérium</t>
  </si>
  <si>
    <t>ZOZNAM ZNÁMYCH SUBDODÁVATEĹOV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</si>
  <si>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</si>
  <si>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</si>
  <si>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</si>
  <si>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</si>
  <si>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ks</t>
  </si>
  <si>
    <t>zľava</t>
  </si>
  <si>
    <t>Katalógové číslo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</si>
  <si>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</si>
  <si>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</si>
  <si>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</si>
  <si>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</si>
  <si>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Predmet subdodávky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</si>
  <si>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</si>
  <si>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</si>
  <si>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</si>
  <si>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</si>
  <si>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</si>
  <si>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 xml:space="preserve">Jednotková cena za MJ v EUR </t>
  </si>
  <si>
    <t>Uchádzač vo verejnom obstarávaní na uvedený predmet zákazky týmto vyhlasuje, že s návrhom zmluvných podmienok uvedených v časti D. Záväzné zmluvné podmienky súťažných podkladov bez výhrad SÚHLASÍ.</t>
  </si>
  <si>
    <t>Chirurgický (excimerový) laser a ateroktomické katétre</t>
  </si>
  <si>
    <t>Položka č. 1 - Chirurgický (excimerový) laser</t>
  </si>
  <si>
    <t>1.1</t>
  </si>
  <si>
    <t>Požadujeme laser (generátor), ktorý pracuje na princípe pulznej fotoablácie  a dokáže odstrániť najširšie spektrum uzáverov a stenóz periférnych a koronárnych tepien – odstraňuje ateróm, fibrózu, kalcium, trombus, neointimálnu hyperpláziu a ich kombináciu.</t>
  </si>
  <si>
    <t>1.2</t>
  </si>
  <si>
    <t xml:space="preserve">Samostatnou možnosťou  použitia je extrakcia stimulačných a defibrilačných elektród. </t>
  </si>
  <si>
    <t>1.3</t>
  </si>
  <si>
    <t>Pri periférnych intervenciách musí byť použiteľný na liečbe:
stenóz a oklúzií dolných končatín, chronickej končatinu ohrozujúcej ischémie (CLTI).</t>
  </si>
  <si>
    <t>1.4</t>
  </si>
  <si>
    <t>Prístroj musí mať schválenú aj možnosť liečby totálnych oklúzií bez nutnosti prejdenia zavádzacím drôtom, ak nie je iná možnosť revaskularizácie a jeden z katétrov musí mať indikáciu aj pre liečbu ISR (in-stent restenóza).</t>
  </si>
  <si>
    <t>1.5</t>
  </si>
  <si>
    <t>Samotná liečba je uskutočňovaná pomocou špeciálnych jednorázových katétrov s optickými vláknami, ktoré sa pripájajú na samotný prístroj-generátor.</t>
  </si>
  <si>
    <t>Položka č. 2 - Laserové aterektomické katétre</t>
  </si>
  <si>
    <t>2.1</t>
  </si>
  <si>
    <t>Požadujeme laserové aterektomické katétre, určené na liečbu periférnych tepien dolných končatín – nad aj pod kolenom:
liečbu stenóz a oklúzií dolných končatín, chronickej končatinu ohrozujúcej ischémie (CLTI), liečbu totálnych oklúzií bez nutnosti prejdenia zavádzacím drôtom a jeden z katétrov musí mať indikáciu aj pre liečbu ISR (in-stent restenóza).</t>
  </si>
  <si>
    <t>2.2</t>
  </si>
  <si>
    <t>Katétre musia byť v rozmeroch diametra medzi a vrátane 0.9 mm až 2.5 mm v prevedení OTW a medzi a vrátane 0.9 mm až 2.0 mm RX koncepcie, všetky musia pracovať v rozsahu 25-80 Hz.</t>
  </si>
  <si>
    <t>Položka č. 3 - Pozáručný servis pre položku č. 1 (bez náhradných dielov)</t>
  </si>
  <si>
    <t>3.1</t>
  </si>
  <si>
    <t>Servisná starostlivosť o zariadenie vo vlastníctve objednávateľa</t>
  </si>
  <si>
    <t>3.2</t>
  </si>
  <si>
    <t>Preventívna údržba vrátane povinných revízii podľa plánu v termínoch určených výrobcom</t>
  </si>
  <si>
    <t>3.3</t>
  </si>
  <si>
    <t>Plán údržby a revízii</t>
  </si>
  <si>
    <t>3.4</t>
  </si>
  <si>
    <t>O každom zásahu vedenie servisnej správy podpísanej zodpovednou osobou objednávateľa</t>
  </si>
  <si>
    <t>3.5</t>
  </si>
  <si>
    <t>Oprava zariadení v prípade nefunkčnosti v dôsledku poruchy</t>
  </si>
  <si>
    <t>3.6</t>
  </si>
  <si>
    <t>Služba umožňujúca objednávateľovi zasielať požiadavky online</t>
  </si>
  <si>
    <t>3.7</t>
  </si>
  <si>
    <t>Cestovné a všetky ostatné náklady zahrnuté v rámci paušálu</t>
  </si>
  <si>
    <t>3.8</t>
  </si>
  <si>
    <t>3.9</t>
  </si>
  <si>
    <t>Odstránenie poruchy do 72 hodín, v prípade nedostupnosti náhradného dielu, po dohode s objednávateľom.</t>
  </si>
  <si>
    <t>3.10</t>
  </si>
  <si>
    <t>Vykonávanie opráv v čase od 7:00 do 15:00</t>
  </si>
  <si>
    <t>3.11</t>
  </si>
  <si>
    <t>Používanie len originálnych náhradných dielov</t>
  </si>
  <si>
    <t>Nástup na opravu do 72 hodín od nahlásenia poruchy</t>
  </si>
  <si>
    <t>Obchodný názov ponúkanej položky</t>
  </si>
  <si>
    <r>
      <t xml:space="preserve">Predpokladané množstvo MJ </t>
    </r>
    <r>
      <rPr>
        <sz val="9"/>
        <color theme="1"/>
        <rFont val="Arial"/>
        <family val="2"/>
        <charset val="238"/>
      </rPr>
      <t xml:space="preserve">počas trvania zmluvy 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(48 mesiacov)</t>
    </r>
  </si>
  <si>
    <t>Celková cena za predpokladané množstvo MJ v EUR</t>
  </si>
  <si>
    <t>mesiac</t>
  </si>
  <si>
    <t>Laserové ateroktomické katétre</t>
  </si>
  <si>
    <t>Pozáručný servis pre položku č. 1 (bez náhradných dielov)</t>
  </si>
  <si>
    <t>Termín dodania pre Položku č. 1</t>
  </si>
  <si>
    <t>Záručná doba pre Položku č. 1</t>
  </si>
  <si>
    <t>Výška zľavy (v %) z fakturovanej sumy pre Položku č. 1, ktorú poskytne dodávateľ v prípade, že objednávateľ uhradí faktúru do 14 dní od jej doručenia (dodávateľ na výšku zľavy vystaví dobropis). Ak takúto zľavu dodávateľ nechce poskytnúť, uvedie 0%.</t>
  </si>
  <si>
    <t>Výška zľavy (v %) z fakturovanej sumy pre Položku č. 2, ktorú poskytne dodávateľ v prípade, že objednávateľ uhradí faktúru do 14 dní od jej doručenia (dodávateľ na výšku zľavy vystaví dobropis). Ak takúto zľavu dodávateľ nechce poskytnúť, uvedie 0%.</t>
  </si>
  <si>
    <t>Výška zľavy (v %) z fakturovanej sumy pre Položku č. 3, ktorú poskytne dodávateľ v prípade, že objednávateľ uhradí faktúru do 14 dní od jej doručenia (dodávateľ na výšku zľavy vystaví dobropis). Ak takúto zľavu dodávateľ nechce poskytnúť, uvedie 0%.</t>
  </si>
  <si>
    <t>kalendárnych dní</t>
  </si>
  <si>
    <t>mesiacov</t>
  </si>
  <si>
    <t>v EUR bez DPH
na hodinu</t>
  </si>
  <si>
    <t>SORTIMENT PONÚKANÉHO TOVARU</t>
  </si>
  <si>
    <t>CPV
kód</t>
  </si>
  <si>
    <t>ŠUKL</t>
  </si>
  <si>
    <t>Kategorizačný
kód</t>
  </si>
  <si>
    <t>Merná 
jednotka
(MJ)</t>
  </si>
  <si>
    <t>Jednotková cena za MJ v EUR</t>
  </si>
  <si>
    <t>sadzba DPH v %</t>
  </si>
  <si>
    <r>
      <t xml:space="preserve">Predpokladané množstvo MJ </t>
    </r>
    <r>
      <rPr>
        <sz val="8"/>
        <color theme="1"/>
        <rFont val="Arial"/>
        <family val="2"/>
        <charset val="238"/>
      </rPr>
      <t>počas trvania zmluvy 
(48 mesiacov)</t>
    </r>
  </si>
  <si>
    <t>Výrobca ponúkanej položky</t>
  </si>
  <si>
    <t>Uchádzač je povinný produkt s najvyššou zmluvnou jednotkovou cenou bez DPH uvedený u každej položky viditeľne označíť žltým podfarbením celého riadku.</t>
  </si>
  <si>
    <t>Chirurgický (excimerový) laser</t>
  </si>
  <si>
    <t>Položka č. 2 - Laserové ateroktomické katétre</t>
  </si>
  <si>
    <t>1</t>
  </si>
  <si>
    <t>200</t>
  </si>
  <si>
    <t>60</t>
  </si>
  <si>
    <t>Predpokladané množstvo 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</si>
</sst>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7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u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6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rgb="FFC00000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</borders>
  <cellStyleXfs count="24">
    <xf numFmtId="0" fontId="0" fillId="0" borderId="0" applyNumberFormat="0" applyFill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/>
    <xf numFmtId="0" fontId="9" fillId="0" borderId="0"/>
    <xf numFmtId="0" fontId="8" fillId="0" borderId="0"/>
    <xf numFmtId="0" fontId="8" fillId="0" borderId="0"/>
    <xf numFmtId="0" fontId="14" fillId="0" borderId="0"/>
    <xf numFmtId="0" fontId="7" fillId="0" borderId="0"/>
    <xf numFmtId="0" fontId="6" fillId="0" borderId="0"/>
    <xf numFmtId="0" fontId="6" fillId="0" borderId="0"/>
    <xf numFmtId="0" fontId="24" fillId="0" borderId="0"/>
    <xf numFmtId="0" fontId="5" fillId="0" borderId="0"/>
    <xf numFmtId="0" fontId="4" fillId="0" borderId="0"/>
    <xf numFmtId="0" fontId="25" fillId="0" borderId="0" applyNumberFormat="0" applyFill="0" applyBorder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5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395">
    <xf numFmtId="0" fontId="0" fillId="0" borderId="0" xfId="0" applyFont="1" applyAlignment="1"/>
    <xf numFmtId="0" fontId="11" fillId="0" borderId="0" xfId="1" applyFont="1"/>
    <xf numFmtId="0" fontId="12" fillId="0" borderId="0" xfId="1" applyFont="1" applyAlignment="1"/>
    <xf numFmtId="0" fontId="11" fillId="0" borderId="0" xfId="1" applyFont="1" applyAlignment="1">
      <alignment vertical="center"/>
    </xf>
    <xf numFmtId="49" fontId="11" fillId="0" borderId="0" xfId="1" applyNumberFormat="1" applyFont="1" applyAlignment="1">
      <alignment vertical="center"/>
    </xf>
    <xf numFmtId="0" fontId="11" fillId="0" borderId="0" xfId="1" applyFont="1" applyAlignment="1">
      <alignment wrapText="1"/>
    </xf>
    <xf numFmtId="0" fontId="11" fillId="0" borderId="0" xfId="1" applyFont="1" applyAlignment="1"/>
    <xf numFmtId="0" fontId="11" fillId="0" borderId="0" xfId="1" applyNumberFormat="1" applyFont="1" applyBorder="1" applyAlignment="1">
      <alignment vertical="center" wrapText="1"/>
    </xf>
    <xf numFmtId="49" fontId="12" fillId="0" borderId="0" xfId="1" applyNumberFormat="1" applyFont="1" applyBorder="1" applyAlignment="1">
      <alignment wrapText="1"/>
    </xf>
    <xf numFmtId="3" fontId="11" fillId="0" borderId="0" xfId="1" applyNumberFormat="1" applyFont="1" applyAlignment="1">
      <alignment horizontal="center"/>
    </xf>
    <xf numFmtId="0" fontId="11" fillId="0" borderId="0" xfId="1" applyFont="1" applyAlignment="1">
      <alignment vertical="top" wrapText="1"/>
    </xf>
    <xf numFmtId="0" fontId="11" fillId="0" borderId="0" xfId="1" applyNumberFormat="1" applyFont="1" applyAlignment="1">
      <alignment vertical="top" wrapText="1"/>
    </xf>
    <xf numFmtId="0" fontId="11" fillId="0" borderId="0" xfId="1" applyNumberFormat="1" applyFont="1" applyBorder="1" applyAlignment="1">
      <alignment wrapText="1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vertical="center" wrapText="1"/>
    </xf>
    <xf numFmtId="14" fontId="11" fillId="0" borderId="0" xfId="1" applyNumberFormat="1" applyFont="1" applyBorder="1" applyAlignment="1">
      <alignment vertical="top" wrapText="1"/>
    </xf>
    <xf numFmtId="0" fontId="11" fillId="0" borderId="0" xfId="1" applyFont="1" applyAlignment="1" applyProtection="1">
      <alignment wrapText="1"/>
      <protection locked="0"/>
    </xf>
    <xf numFmtId="0" fontId="12" fillId="0" borderId="0" xfId="1" applyNumberFormat="1" applyFont="1" applyAlignment="1" applyProtection="1">
      <alignment vertical="top" wrapText="1"/>
      <protection locked="0"/>
    </xf>
    <xf numFmtId="0" fontId="11" fillId="0" borderId="0" xfId="1" applyFont="1" applyAlignment="1" applyProtection="1">
      <alignment vertical="center" wrapText="1"/>
      <protection locked="0"/>
    </xf>
    <xf numFmtId="49" fontId="12" fillId="2" borderId="1" xfId="1" applyNumberFormat="1" applyFont="1" applyFill="1" applyBorder="1" applyAlignment="1">
      <alignment wrapText="1"/>
    </xf>
    <xf numFmtId="0" fontId="11" fillId="0" borderId="0" xfId="1" applyFont="1" applyAlignment="1">
      <alignment horizontal="right" vertical="center"/>
    </xf>
    <xf numFmtId="0" fontId="12" fillId="0" borderId="0" xfId="1" applyNumberFormat="1" applyFont="1" applyAlignment="1" applyProtection="1">
      <alignment horizontal="left" vertical="top" wrapText="1"/>
      <protection locked="0"/>
    </xf>
    <xf numFmtId="0" fontId="11" fillId="0" borderId="0" xfId="1" applyFont="1" applyAlignment="1" applyProtection="1">
      <alignment vertical="top" wrapText="1"/>
      <protection locked="0"/>
    </xf>
    <xf numFmtId="0" fontId="11" fillId="0" borderId="0" xfId="9" applyFont="1" applyAlignment="1">
      <alignment wrapText="1"/>
    </xf>
    <xf numFmtId="0" fontId="19" fillId="0" borderId="0" xfId="9" applyFont="1" applyAlignment="1">
      <alignment wrapText="1"/>
    </xf>
    <xf numFmtId="0" fontId="20" fillId="0" borderId="0" xfId="9" applyFont="1" applyAlignment="1">
      <alignment wrapText="1"/>
    </xf>
    <xf numFmtId="0" fontId="19" fillId="0" borderId="0" xfId="9" applyNumberFormat="1" applyFont="1" applyAlignment="1">
      <alignment wrapText="1"/>
    </xf>
    <xf numFmtId="0" fontId="11" fillId="0" borderId="0" xfId="9" applyFont="1" applyAlignment="1">
      <alignment horizontal="left" wrapText="1"/>
    </xf>
    <xf numFmtId="0" fontId="19" fillId="0" borderId="0" xfId="9" applyFont="1" applyAlignment="1">
      <alignment vertical="center" wrapText="1"/>
    </xf>
    <xf numFmtId="0" fontId="11" fillId="0" borderId="0" xfId="9" applyFont="1" applyAlignment="1">
      <alignment vertical="center"/>
    </xf>
    <xf numFmtId="0" fontId="11" fillId="0" borderId="0" xfId="9" applyNumberFormat="1" applyFont="1" applyBorder="1" applyAlignment="1">
      <alignment wrapText="1"/>
    </xf>
    <xf numFmtId="14" fontId="11" fillId="0" borderId="0" xfId="9" applyNumberFormat="1" applyFont="1" applyBorder="1" applyAlignment="1">
      <alignment vertical="top" wrapText="1"/>
    </xf>
    <xf numFmtId="0" fontId="11" fillId="0" borderId="0" xfId="9" applyFont="1" applyAlignment="1">
      <alignment vertical="top" wrapText="1"/>
    </xf>
    <xf numFmtId="0" fontId="19" fillId="0" borderId="0" xfId="9" applyFont="1" applyAlignment="1">
      <alignment vertical="top" wrapText="1"/>
    </xf>
    <xf numFmtId="0" fontId="11" fillId="0" borderId="0" xfId="9" applyFont="1" applyAlignment="1">
      <alignment horizontal="right" vertical="center"/>
    </xf>
    <xf numFmtId="0" fontId="11" fillId="0" borderId="0" xfId="9" applyFont="1"/>
    <xf numFmtId="0" fontId="11" fillId="0" borderId="0" xfId="9" applyFont="1" applyAlignment="1">
      <alignment horizontal="center"/>
    </xf>
    <xf numFmtId="0" fontId="23" fillId="0" borderId="0" xfId="9" applyFont="1"/>
    <xf numFmtId="49" fontId="12" fillId="2" borderId="1" xfId="9" applyNumberFormat="1" applyFont="1" applyFill="1" applyBorder="1" applyAlignment="1">
      <alignment wrapText="1"/>
    </xf>
    <xf numFmtId="3" fontId="23" fillId="0" borderId="0" xfId="9" applyNumberFormat="1" applyFont="1" applyAlignment="1">
      <alignment horizontal="center"/>
    </xf>
    <xf numFmtId="0" fontId="23" fillId="0" borderId="0" xfId="9" applyFont="1" applyAlignment="1"/>
    <xf numFmtId="0" fontId="11" fillId="0" borderId="0" xfId="7" applyFont="1" applyBorder="1" applyAlignment="1">
      <alignment vertical="top" wrapText="1"/>
    </xf>
    <xf numFmtId="0" fontId="11" fillId="0" borderId="0" xfId="1" applyFont="1" applyAlignment="1">
      <alignment horizontal="left" wrapText="1"/>
    </xf>
    <xf numFmtId="0" fontId="11" fillId="0" borderId="0" xfId="17" applyFont="1" applyAlignment="1" applyProtection="1">
      <alignment wrapText="1"/>
      <protection locked="0"/>
    </xf>
    <xf numFmtId="0" fontId="12" fillId="0" borderId="0" xfId="17" applyNumberFormat="1" applyFont="1" applyAlignment="1" applyProtection="1">
      <alignment vertical="top" wrapText="1"/>
      <protection locked="0"/>
    </xf>
    <xf numFmtId="0" fontId="11" fillId="0" borderId="0" xfId="17" applyFont="1" applyAlignment="1" applyProtection="1">
      <alignment vertical="center" wrapText="1"/>
      <protection locked="0"/>
    </xf>
    <xf numFmtId="0" fontId="12" fillId="0" borderId="0" xfId="1" applyNumberFormat="1" applyFont="1" applyAlignment="1">
      <alignment horizontal="left" vertical="top" wrapText="1"/>
    </xf>
    <xf numFmtId="0" fontId="26" fillId="0" borderId="0" xfId="8" applyFont="1" applyAlignment="1" applyProtection="1">
      <alignment wrapText="1"/>
      <protection locked="0"/>
    </xf>
    <xf numFmtId="0" fontId="11" fillId="0" borderId="0" xfId="8" applyFont="1" applyAlignment="1" applyProtection="1">
      <alignment horizontal="left" wrapText="1"/>
      <protection locked="0"/>
    </xf>
    <xf numFmtId="0" fontId="11" fillId="0" borderId="0" xfId="8" applyFont="1" applyAlignment="1" applyProtection="1">
      <alignment wrapText="1"/>
      <protection locked="0"/>
    </xf>
    <xf numFmtId="0" fontId="12" fillId="0" borderId="0" xfId="8" applyFont="1" applyBorder="1" applyAlignment="1" applyProtection="1">
      <alignment horizontal="center" vertical="center" wrapText="1"/>
      <protection locked="0"/>
    </xf>
    <xf numFmtId="0" fontId="11" fillId="0" borderId="0" xfId="8" applyFont="1" applyBorder="1" applyAlignment="1" applyProtection="1">
      <alignment horizontal="center"/>
      <protection locked="0"/>
    </xf>
    <xf numFmtId="49" fontId="15" fillId="0" borderId="0" xfId="8" applyNumberFormat="1" applyFont="1" applyBorder="1" applyAlignment="1" applyProtection="1">
      <alignment horizontal="center" wrapText="1"/>
      <protection locked="0"/>
    </xf>
    <xf numFmtId="164" fontId="11" fillId="0" borderId="0" xfId="8" applyNumberFormat="1" applyFont="1" applyBorder="1" applyAlignment="1" applyProtection="1">
      <alignment vertical="center" wrapText="1"/>
      <protection locked="0"/>
    </xf>
    <xf numFmtId="0" fontId="17" fillId="0" borderId="0" xfId="8" applyFont="1" applyAlignment="1">
      <alignment horizontal="left" vertical="center"/>
    </xf>
    <xf numFmtId="0" fontId="15" fillId="0" borderId="0" xfId="8" applyFont="1" applyAlignment="1">
      <alignment wrapText="1"/>
    </xf>
    <xf numFmtId="0" fontId="11" fillId="0" borderId="0" xfId="8" applyFont="1" applyAlignment="1">
      <alignment wrapText="1"/>
    </xf>
    <xf numFmtId="0" fontId="12" fillId="0" borderId="0" xfId="8" applyFont="1" applyBorder="1" applyAlignment="1">
      <alignment vertical="center" wrapText="1"/>
    </xf>
    <xf numFmtId="0" fontId="12" fillId="0" borderId="0" xfId="8" applyFont="1" applyBorder="1" applyAlignment="1">
      <alignment horizontal="right" vertical="center"/>
    </xf>
    <xf numFmtId="164" fontId="12" fillId="0" borderId="0" xfId="8" applyNumberFormat="1" applyFont="1" applyFill="1" applyBorder="1" applyAlignment="1">
      <alignment vertical="center" wrapText="1"/>
    </xf>
    <xf numFmtId="0" fontId="11" fillId="0" borderId="0" xfId="8" applyFont="1" applyAlignment="1" applyProtection="1">
      <alignment vertical="center" wrapText="1"/>
      <protection locked="0"/>
    </xf>
    <xf numFmtId="0" fontId="11" fillId="0" borderId="0" xfId="8" applyFont="1" applyAlignment="1" applyProtection="1">
      <alignment horizontal="left"/>
      <protection locked="0"/>
    </xf>
    <xf numFmtId="0" fontId="11" fillId="0" borderId="0" xfId="8" applyFont="1" applyProtection="1">
      <protection locked="0"/>
    </xf>
    <xf numFmtId="0" fontId="11" fillId="0" borderId="0" xfId="8" applyFont="1" applyAlignment="1" applyProtection="1">
      <protection locked="0"/>
    </xf>
    <xf numFmtId="0" fontId="11" fillId="0" borderId="0" xfId="8" applyFont="1" applyAlignment="1" applyProtection="1">
      <alignment horizontal="center" vertical="top"/>
      <protection locked="0"/>
    </xf>
    <xf numFmtId="0" fontId="11" fillId="2" borderId="1" xfId="8" applyFont="1" applyFill="1" applyBorder="1" applyAlignment="1" applyProtection="1">
      <alignment wrapText="1"/>
      <protection locked="0"/>
    </xf>
    <xf numFmtId="49" fontId="11" fillId="0" borderId="0" xfId="8" applyNumberFormat="1" applyFont="1" applyAlignment="1" applyProtection="1">
      <alignment vertical="center"/>
      <protection locked="0"/>
    </xf>
    <xf numFmtId="0" fontId="11" fillId="0" borderId="0" xfId="8" applyFont="1" applyAlignment="1" applyProtection="1">
      <alignment horizontal="center"/>
      <protection locked="0"/>
    </xf>
    <xf numFmtId="164" fontId="11" fillId="3" borderId="21" xfId="8" applyNumberFormat="1" applyFont="1" applyFill="1" applyBorder="1" applyAlignment="1" applyProtection="1">
      <alignment horizontal="right"/>
      <protection locked="0"/>
    </xf>
    <xf numFmtId="0" fontId="12" fillId="0" borderId="0" xfId="8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2" fillId="0" borderId="0" xfId="1" applyFont="1" applyAlignment="1">
      <alignment vertical="top" wrapText="1"/>
    </xf>
    <xf numFmtId="0" fontId="21" fillId="0" borderId="0" xfId="9" applyFont="1" applyAlignment="1">
      <alignment vertical="top" wrapText="1"/>
    </xf>
    <xf numFmtId="0" fontId="22" fillId="0" borderId="0" xfId="9" applyFont="1" applyAlignment="1">
      <alignment vertical="top" wrapText="1"/>
    </xf>
    <xf numFmtId="0" fontId="12" fillId="0" borderId="0" xfId="17" applyFont="1" applyAlignment="1" applyProtection="1">
      <alignment vertical="top" wrapText="1"/>
      <protection locked="0"/>
    </xf>
    <xf numFmtId="0" fontId="11" fillId="0" borderId="0" xfId="17" applyFont="1" applyAlignment="1" applyProtection="1">
      <alignment vertical="top" wrapText="1"/>
      <protection locked="0"/>
    </xf>
    <xf numFmtId="0" fontId="16" fillId="0" borderId="0" xfId="1" applyFont="1" applyAlignment="1" applyProtection="1">
      <alignment vertical="top" wrapText="1"/>
      <protection locked="0"/>
    </xf>
    <xf numFmtId="0" fontId="12" fillId="0" borderId="0" xfId="1" applyFont="1" applyAlignment="1" applyProtection="1">
      <alignment vertical="top" wrapText="1"/>
      <protection locked="0"/>
    </xf>
    <xf numFmtId="0" fontId="26" fillId="0" borderId="0" xfId="8" applyFont="1" applyAlignment="1" applyProtection="1">
      <alignment vertical="top" wrapText="1"/>
      <protection locked="0"/>
    </xf>
    <xf numFmtId="0" fontId="0" fillId="0" borderId="0" xfId="0" applyFont="1" applyAlignment="1">
      <alignment vertical="top"/>
    </xf>
    <xf numFmtId="0" fontId="11" fillId="0" borderId="29" xfId="8" applyFont="1" applyBorder="1" applyAlignment="1" applyProtection="1">
      <alignment horizontal="center" vertical="center" wrapText="1"/>
      <protection locked="0"/>
    </xf>
    <xf numFmtId="0" fontId="11" fillId="0" borderId="29" xfId="8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top" wrapText="1"/>
    </xf>
    <xf numFmtId="0" fontId="11" fillId="0" borderId="0" xfId="8" applyFont="1" applyBorder="1" applyAlignment="1" applyProtection="1">
      <alignment wrapText="1"/>
      <protection locked="0"/>
    </xf>
    <xf numFmtId="0" fontId="11" fillId="0" borderId="0" xfId="1" applyNumberFormat="1" applyFont="1" applyBorder="1" applyAlignment="1">
      <alignment horizontal="left" vertical="center" wrapText="1"/>
    </xf>
    <xf numFmtId="10" fontId="11" fillId="0" borderId="14" xfId="8" applyNumberFormat="1" applyFont="1" applyBorder="1" applyAlignment="1">
      <alignment horizontal="center" vertical="center" wrapText="1"/>
    </xf>
    <xf numFmtId="14" fontId="11" fillId="0" borderId="0" xfId="1" applyNumberFormat="1" applyFont="1" applyBorder="1" applyAlignment="1">
      <alignment horizontal="left" vertical="center" wrapText="1"/>
    </xf>
    <xf numFmtId="0" fontId="11" fillId="0" borderId="0" xfId="9" applyNumberFormat="1" applyFont="1" applyBorder="1" applyAlignment="1">
      <alignment horizontal="left" vertical="center" wrapText="1"/>
    </xf>
    <xf numFmtId="14" fontId="11" fillId="0" borderId="0" xfId="9" applyNumberFormat="1" applyFont="1" applyBorder="1" applyAlignment="1">
      <alignment horizontal="left" vertical="center" wrapText="1"/>
    </xf>
    <xf numFmtId="0" fontId="11" fillId="0" borderId="0" xfId="1" applyNumberFormat="1" applyFont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14" fontId="11" fillId="0" borderId="0" xfId="1" applyNumberFormat="1" applyFont="1" applyBorder="1" applyAlignment="1">
      <alignment vertical="center" wrapText="1"/>
    </xf>
    <xf numFmtId="0" fontId="12" fillId="0" borderId="0" xfId="1" applyNumberFormat="1" applyFont="1" applyBorder="1" applyAlignment="1">
      <alignment horizontal="center" vertical="center" wrapText="1"/>
    </xf>
    <xf numFmtId="0" fontId="20" fillId="0" borderId="0" xfId="9" applyFont="1" applyAlignment="1">
      <alignment horizontal="left" vertical="center" wrapText="1"/>
    </xf>
    <xf numFmtId="0" fontId="12" fillId="0" borderId="0" xfId="9" applyNumberFormat="1" applyFont="1" applyBorder="1" applyAlignment="1">
      <alignment horizontal="center" vertical="center" wrapText="1"/>
    </xf>
    <xf numFmtId="14" fontId="11" fillId="0" borderId="0" xfId="8" applyNumberFormat="1" applyFont="1" applyBorder="1" applyAlignment="1" applyProtection="1">
      <alignment horizontal="left" vertical="center" wrapText="1"/>
      <protection locked="0"/>
    </xf>
    <xf numFmtId="0" fontId="11" fillId="0" borderId="0" xfId="8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left" vertical="center"/>
    </xf>
    <xf numFmtId="0" fontId="11" fillId="0" borderId="0" xfId="23" applyFont="1" applyAlignment="1">
      <alignment wrapText="1"/>
    </xf>
    <xf numFmtId="0" fontId="28" fillId="0" borderId="0" xfId="23" applyFont="1" applyAlignment="1">
      <alignment horizontal="left" vertical="center" wrapText="1"/>
    </xf>
    <xf numFmtId="0" fontId="30" fillId="0" borderId="7" xfId="23" applyFont="1" applyBorder="1" applyAlignment="1">
      <alignment horizontal="center" vertical="top" wrapText="1"/>
    </xf>
    <xf numFmtId="0" fontId="30" fillId="0" borderId="2" xfId="23" applyFont="1" applyBorder="1" applyAlignment="1">
      <alignment horizontal="center" vertical="top" wrapText="1"/>
    </xf>
    <xf numFmtId="0" fontId="30" fillId="0" borderId="8" xfId="23" applyFont="1" applyBorder="1" applyAlignment="1">
      <alignment horizontal="center" vertical="top" wrapText="1"/>
    </xf>
    <xf numFmtId="0" fontId="30" fillId="0" borderId="9" xfId="23" applyFont="1" applyFill="1" applyBorder="1" applyAlignment="1">
      <alignment horizontal="center" vertical="top" wrapText="1"/>
    </xf>
    <xf numFmtId="0" fontId="26" fillId="5" borderId="39" xfId="23" applyFont="1" applyFill="1" applyBorder="1" applyAlignment="1">
      <alignment horizontal="center" vertical="center" wrapText="1"/>
    </xf>
    <xf numFmtId="0" fontId="26" fillId="5" borderId="1" xfId="23" applyFont="1" applyFill="1" applyBorder="1" applyAlignment="1">
      <alignment horizontal="center" vertical="center" wrapText="1"/>
    </xf>
    <xf numFmtId="0" fontId="26" fillId="5" borderId="40" xfId="23" applyFont="1" applyFill="1" applyBorder="1" applyAlignment="1">
      <alignment horizontal="center" vertical="center" wrapText="1"/>
    </xf>
    <xf numFmtId="49" fontId="26" fillId="0" borderId="10" xfId="23" applyNumberFormat="1" applyFont="1" applyBorder="1" applyAlignment="1">
      <alignment horizontal="center" vertical="center" wrapText="1"/>
    </xf>
    <xf numFmtId="49" fontId="26" fillId="0" borderId="11" xfId="23" applyNumberFormat="1" applyFont="1" applyBorder="1" applyAlignment="1">
      <alignment horizontal="center" vertical="center" wrapText="1"/>
    </xf>
    <xf numFmtId="9" fontId="26" fillId="0" borderId="11" xfId="23" applyNumberFormat="1" applyFont="1" applyBorder="1" applyAlignment="1">
      <alignment horizontal="center" vertical="center" wrapText="1"/>
    </xf>
    <xf numFmtId="49" fontId="26" fillId="0" borderId="11" xfId="23" applyNumberFormat="1" applyFont="1" applyBorder="1" applyAlignment="1">
      <alignment horizontal="left" vertical="center" wrapText="1"/>
    </xf>
    <xf numFmtId="49" fontId="26" fillId="0" borderId="12" xfId="23" applyNumberFormat="1" applyFont="1" applyBorder="1" applyAlignment="1">
      <alignment horizontal="left" vertical="center" wrapText="1"/>
    </xf>
    <xf numFmtId="9" fontId="26" fillId="0" borderId="13" xfId="23" applyNumberFormat="1" applyFont="1" applyBorder="1" applyAlignment="1">
      <alignment horizontal="center" vertical="center" wrapText="1"/>
    </xf>
    <xf numFmtId="0" fontId="11" fillId="0" borderId="0" xfId="23" applyFont="1" applyAlignment="1">
      <alignment vertical="center" wrapText="1"/>
    </xf>
    <xf numFmtId="49" fontId="26" fillId="0" borderId="5" xfId="23" applyNumberFormat="1" applyFont="1" applyBorder="1" applyAlignment="1">
      <alignment horizontal="center" vertical="center" wrapText="1"/>
    </xf>
    <xf numFmtId="49" fontId="26" fillId="0" borderId="3" xfId="23" applyNumberFormat="1" applyFont="1" applyBorder="1" applyAlignment="1">
      <alignment horizontal="center" vertical="center" wrapText="1"/>
    </xf>
    <xf numFmtId="9" fontId="26" fillId="0" borderId="3" xfId="23" applyNumberFormat="1" applyFont="1" applyBorder="1" applyAlignment="1">
      <alignment horizontal="center" vertical="center" wrapText="1"/>
    </xf>
    <xf numFmtId="49" fontId="26" fillId="0" borderId="3" xfId="23" applyNumberFormat="1" applyFont="1" applyBorder="1" applyAlignment="1">
      <alignment horizontal="left" vertical="center" wrapText="1"/>
    </xf>
    <xf numFmtId="49" fontId="26" fillId="0" borderId="6" xfId="23" applyNumberFormat="1" applyFont="1" applyBorder="1" applyAlignment="1">
      <alignment horizontal="left" vertical="center" wrapText="1"/>
    </xf>
    <xf numFmtId="9" fontId="26" fillId="0" borderId="4" xfId="23" applyNumberFormat="1" applyFont="1" applyBorder="1" applyAlignment="1">
      <alignment horizontal="center" vertical="center" wrapText="1"/>
    </xf>
    <xf numFmtId="0" fontId="33" fillId="0" borderId="0" xfId="23" applyFont="1" applyAlignment="1">
      <alignment vertical="center" wrapText="1"/>
    </xf>
    <xf numFmtId="0" fontId="11" fillId="0" borderId="0" xfId="23" applyFont="1" applyAlignment="1">
      <alignment vertical="top" wrapText="1"/>
    </xf>
    <xf numFmtId="0" fontId="26" fillId="0" borderId="0" xfId="23" applyFont="1" applyAlignment="1">
      <alignment vertical="top" wrapText="1"/>
    </xf>
    <xf numFmtId="0" fontId="33" fillId="0" borderId="0" xfId="23" applyFont="1" applyAlignment="1">
      <alignment vertical="top" wrapText="1"/>
    </xf>
    <xf numFmtId="0" fontId="29" fillId="0" borderId="0" xfId="23" applyFont="1" applyAlignment="1">
      <alignment horizontal="left" vertical="center" wrapText="1"/>
    </xf>
    <xf numFmtId="0" fontId="11" fillId="0" borderId="0" xfId="18" applyFont="1" applyBorder="1" applyAlignment="1" applyProtection="1">
      <alignment horizontal="left" vertical="center" wrapText="1"/>
      <protection locked="0"/>
    </xf>
    <xf numFmtId="49" fontId="11" fillId="0" borderId="0" xfId="18" applyNumberFormat="1" applyFont="1" applyBorder="1" applyAlignment="1" applyProtection="1">
      <alignment vertical="center" wrapText="1"/>
      <protection locked="0"/>
    </xf>
    <xf numFmtId="0" fontId="11" fillId="0" borderId="0" xfId="18" applyFont="1" applyBorder="1" applyAlignment="1" applyProtection="1">
      <alignment horizontal="center" vertical="center" wrapText="1"/>
      <protection locked="0"/>
    </xf>
    <xf numFmtId="0" fontId="11" fillId="0" borderId="0" xfId="18" applyFont="1" applyAlignment="1" applyProtection="1">
      <alignment vertical="center" wrapText="1"/>
      <protection locked="0"/>
    </xf>
    <xf numFmtId="0" fontId="25" fillId="0" borderId="0" xfId="14" applyFont="1" applyBorder="1" applyAlignment="1" applyProtection="1">
      <alignment horizontal="center" vertical="top" wrapText="1"/>
      <protection locked="0"/>
    </xf>
    <xf numFmtId="0" fontId="12" fillId="0" borderId="0" xfId="18" applyFont="1" applyAlignment="1" applyProtection="1">
      <alignment vertical="top"/>
      <protection locked="0"/>
    </xf>
    <xf numFmtId="0" fontId="11" fillId="0" borderId="16" xfId="17" applyNumberFormat="1" applyFont="1" applyBorder="1" applyAlignment="1" applyProtection="1">
      <alignment horizontal="center" vertical="center" wrapText="1"/>
      <protection locked="0"/>
    </xf>
    <xf numFmtId="0" fontId="11" fillId="0" borderId="0" xfId="18" applyFont="1" applyAlignment="1" applyProtection="1">
      <alignment vertical="center"/>
      <protection locked="0"/>
    </xf>
    <xf numFmtId="0" fontId="11" fillId="0" borderId="23" xfId="17" applyNumberFormat="1" applyFont="1" applyBorder="1" applyAlignment="1" applyProtection="1">
      <alignment horizontal="center" vertical="center" wrapText="1"/>
      <protection locked="0"/>
    </xf>
    <xf numFmtId="0" fontId="11" fillId="0" borderId="4" xfId="17" applyNumberFormat="1" applyFont="1" applyBorder="1" applyAlignment="1" applyProtection="1">
      <alignment horizontal="center" vertical="center" wrapText="1"/>
      <protection locked="0"/>
    </xf>
    <xf numFmtId="0" fontId="11" fillId="0" borderId="0" xfId="18" applyFont="1" applyBorder="1" applyAlignment="1" applyProtection="1">
      <alignment wrapText="1"/>
      <protection locked="0"/>
    </xf>
    <xf numFmtId="49" fontId="11" fillId="0" borderId="0" xfId="18" applyNumberFormat="1" applyFont="1" applyBorder="1" applyAlignment="1" applyProtection="1">
      <alignment wrapText="1"/>
      <protection locked="0"/>
    </xf>
    <xf numFmtId="0" fontId="11" fillId="0" borderId="0" xfId="18" applyFont="1" applyBorder="1" applyAlignment="1" applyProtection="1">
      <alignment horizontal="center" wrapText="1"/>
      <protection locked="0"/>
    </xf>
    <xf numFmtId="49" fontId="11" fillId="0" borderId="0" xfId="17" applyNumberFormat="1" applyFont="1" applyAlignment="1" applyProtection="1">
      <alignment wrapText="1"/>
      <protection locked="0"/>
    </xf>
    <xf numFmtId="0" fontId="11" fillId="0" borderId="0" xfId="18" applyFont="1" applyAlignment="1" applyProtection="1">
      <alignment wrapText="1"/>
      <protection locked="0"/>
    </xf>
    <xf numFmtId="0" fontId="19" fillId="0" borderId="0" xfId="9" applyNumberFormat="1" applyFont="1" applyAlignment="1" applyProtection="1">
      <alignment wrapText="1"/>
      <protection locked="0"/>
    </xf>
    <xf numFmtId="0" fontId="19" fillId="0" borderId="0" xfId="9" applyFont="1" applyAlignment="1" applyProtection="1">
      <alignment wrapText="1"/>
      <protection locked="0"/>
    </xf>
    <xf numFmtId="0" fontId="11" fillId="0" borderId="0" xfId="9" applyFont="1" applyAlignment="1" applyProtection="1">
      <alignment wrapText="1"/>
      <protection locked="0"/>
    </xf>
    <xf numFmtId="0" fontId="20" fillId="0" borderId="0" xfId="9" applyFont="1" applyAlignment="1" applyProtection="1">
      <alignment wrapText="1"/>
      <protection locked="0"/>
    </xf>
    <xf numFmtId="0" fontId="11" fillId="0" borderId="0" xfId="9" applyFont="1" applyAlignment="1" applyProtection="1">
      <alignment horizontal="right" vertical="center"/>
      <protection locked="0"/>
    </xf>
    <xf numFmtId="0" fontId="12" fillId="0" borderId="0" xfId="9" applyNumberFormat="1" applyFont="1" applyBorder="1" applyAlignment="1" applyProtection="1">
      <alignment horizontal="center" vertical="center" wrapText="1"/>
      <protection locked="0"/>
    </xf>
    <xf numFmtId="0" fontId="11" fillId="0" borderId="0" xfId="9" applyFont="1" applyProtection="1">
      <protection locked="0"/>
    </xf>
    <xf numFmtId="0" fontId="23" fillId="0" borderId="0" xfId="9" applyFont="1" applyProtection="1">
      <protection locked="0"/>
    </xf>
    <xf numFmtId="49" fontId="12" fillId="2" borderId="1" xfId="9" applyNumberFormat="1" applyFont="1" applyFill="1" applyBorder="1" applyAlignment="1" applyProtection="1">
      <alignment wrapText="1"/>
      <protection locked="0"/>
    </xf>
    <xf numFmtId="0" fontId="11" fillId="0" borderId="0" xfId="9" applyFont="1" applyAlignment="1" applyProtection="1">
      <alignment horizontal="center"/>
      <protection locked="0"/>
    </xf>
    <xf numFmtId="3" fontId="23" fillId="0" borderId="0" xfId="9" applyNumberFormat="1" applyFont="1" applyAlignment="1" applyProtection="1">
      <alignment horizontal="center"/>
      <protection locked="0"/>
    </xf>
    <xf numFmtId="0" fontId="23" fillId="0" borderId="0" xfId="9" applyFont="1" applyAlignment="1" applyProtection="1">
      <protection locked="0"/>
    </xf>
    <xf numFmtId="49" fontId="11" fillId="0" borderId="0" xfId="18" applyNumberFormat="1" applyFont="1" applyAlignment="1" applyProtection="1">
      <alignment wrapText="1"/>
      <protection locked="0"/>
    </xf>
    <xf numFmtId="0" fontId="11" fillId="0" borderId="0" xfId="18" applyFont="1" applyAlignment="1" applyProtection="1">
      <alignment horizontal="center" wrapText="1"/>
      <protection locked="0"/>
    </xf>
    <xf numFmtId="0" fontId="11" fillId="0" borderId="0" xfId="1" applyFont="1" applyBorder="1" applyAlignment="1">
      <alignment horizontal="left"/>
    </xf>
    <xf numFmtId="0" fontId="11" fillId="0" borderId="0" xfId="9" applyFont="1" applyBorder="1" applyAlignment="1">
      <alignment horizontal="left"/>
    </xf>
    <xf numFmtId="0" fontId="0" fillId="0" borderId="0" xfId="0" applyFont="1" applyBorder="1" applyAlignment="1"/>
    <xf numFmtId="0" fontId="11" fillId="0" borderId="16" xfId="17" applyNumberFormat="1" applyFont="1" applyFill="1" applyBorder="1" applyAlignment="1" applyProtection="1">
      <alignment horizontal="center" vertical="center" wrapText="1"/>
      <protection locked="0"/>
    </xf>
    <xf numFmtId="164" fontId="11" fillId="0" borderId="41" xfId="8" applyNumberFormat="1" applyFont="1" applyFill="1" applyBorder="1" applyAlignment="1" applyProtection="1">
      <alignment vertical="center" wrapText="1"/>
      <protection locked="0"/>
    </xf>
    <xf numFmtId="0" fontId="11" fillId="0" borderId="45" xfId="8" applyFont="1" applyBorder="1" applyAlignment="1" applyProtection="1">
      <alignment horizontal="center" vertical="center" wrapText="1"/>
      <protection locked="0"/>
    </xf>
    <xf numFmtId="164" fontId="11" fillId="0" borderId="43" xfId="8" applyNumberFormat="1" applyFont="1" applyBorder="1" applyAlignment="1">
      <alignment horizontal="center" vertical="center" wrapText="1"/>
    </xf>
    <xf numFmtId="10" fontId="11" fillId="0" borderId="3" xfId="8" applyNumberFormat="1" applyFont="1" applyBorder="1" applyAlignment="1">
      <alignment horizontal="center" vertical="center" wrapText="1"/>
    </xf>
    <xf numFmtId="49" fontId="15" fillId="6" borderId="14" xfId="18" applyNumberFormat="1" applyFont="1" applyFill="1" applyBorder="1" applyAlignment="1" applyProtection="1">
      <alignment horizontal="center" vertical="center" wrapText="1"/>
      <protection locked="0"/>
    </xf>
    <xf numFmtId="49" fontId="15" fillId="6" borderId="24" xfId="18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9" quotePrefix="1" applyNumberFormat="1" applyFont="1" applyBorder="1" applyAlignment="1" applyProtection="1">
      <alignment vertical="center" wrapText="1"/>
      <protection locked="0"/>
    </xf>
    <xf numFmtId="49" fontId="19" fillId="0" borderId="15" xfId="0" applyNumberFormat="1" applyFont="1" applyBorder="1" applyAlignment="1" applyProtection="1">
      <alignment horizontal="center" vertical="center" wrapText="1"/>
    </xf>
    <xf numFmtId="49" fontId="14" fillId="0" borderId="14" xfId="0" applyNumberFormat="1" applyFont="1" applyFill="1" applyBorder="1" applyAlignment="1" applyProtection="1">
      <alignment horizontal="left" vertical="center" wrapText="1"/>
    </xf>
    <xf numFmtId="49" fontId="19" fillId="0" borderId="14" xfId="0" applyNumberFormat="1" applyFont="1" applyBorder="1" applyAlignment="1" applyProtection="1">
      <alignment horizontal="left" vertical="center" wrapText="1"/>
    </xf>
    <xf numFmtId="49" fontId="19" fillId="3" borderId="15" xfId="0" applyNumberFormat="1" applyFont="1" applyFill="1" applyBorder="1" applyAlignment="1" applyProtection="1">
      <alignment horizontal="center" vertical="center"/>
    </xf>
    <xf numFmtId="49" fontId="14" fillId="3" borderId="30" xfId="0" applyNumberFormat="1" applyFont="1" applyFill="1" applyBorder="1" applyAlignment="1" applyProtection="1">
      <alignment vertical="center" wrapText="1"/>
    </xf>
    <xf numFmtId="49" fontId="19" fillId="3" borderId="5" xfId="0" applyNumberFormat="1" applyFont="1" applyFill="1" applyBorder="1" applyAlignment="1" applyProtection="1">
      <alignment horizontal="center" vertical="center"/>
    </xf>
    <xf numFmtId="49" fontId="14" fillId="3" borderId="6" xfId="0" applyNumberFormat="1" applyFont="1" applyFill="1" applyBorder="1" applyAlignment="1" applyProtection="1">
      <alignment vertical="center" wrapText="1"/>
    </xf>
    <xf numFmtId="0" fontId="11" fillId="0" borderId="33" xfId="17" applyNumberFormat="1" applyFont="1" applyBorder="1" applyAlignment="1" applyProtection="1">
      <alignment horizontal="center" vertical="center" wrapText="1"/>
      <protection locked="0"/>
    </xf>
    <xf numFmtId="0" fontId="11" fillId="2" borderId="17" xfId="8" applyFont="1" applyFill="1" applyBorder="1" applyAlignment="1" applyProtection="1">
      <alignment horizontal="center" vertical="center" wrapText="1"/>
      <protection locked="0"/>
    </xf>
    <xf numFmtId="0" fontId="11" fillId="2" borderId="22" xfId="8" applyFont="1" applyFill="1" applyBorder="1" applyAlignment="1" applyProtection="1">
      <alignment horizontal="center" vertical="center" wrapText="1"/>
      <protection locked="0"/>
    </xf>
    <xf numFmtId="3" fontId="11" fillId="2" borderId="51" xfId="8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8" applyFont="1" applyBorder="1" applyAlignment="1" applyProtection="1">
      <alignment horizontal="center" vertical="center" wrapText="1"/>
      <protection locked="0"/>
    </xf>
    <xf numFmtId="0" fontId="11" fillId="0" borderId="14" xfId="8" applyFont="1" applyFill="1" applyBorder="1" applyAlignment="1" applyProtection="1">
      <alignment horizontal="left" vertical="center" wrapText="1"/>
      <protection locked="0"/>
    </xf>
    <xf numFmtId="3" fontId="15" fillId="0" borderId="14" xfId="8" applyNumberFormat="1" applyFont="1" applyBorder="1" applyAlignment="1" applyProtection="1">
      <alignment horizontal="center" vertical="center" wrapText="1"/>
      <protection locked="0"/>
    </xf>
    <xf numFmtId="164" fontId="11" fillId="0" borderId="14" xfId="8" applyNumberFormat="1" applyFont="1" applyFill="1" applyBorder="1" applyAlignment="1" applyProtection="1">
      <alignment horizontal="right" vertical="center" wrapText="1"/>
      <protection locked="0"/>
    </xf>
    <xf numFmtId="9" fontId="11" fillId="0" borderId="14" xfId="8" applyNumberFormat="1" applyFont="1" applyBorder="1" applyAlignment="1" applyProtection="1">
      <alignment horizontal="center" vertical="center" wrapText="1"/>
      <protection locked="0"/>
    </xf>
    <xf numFmtId="164" fontId="11" fillId="0" borderId="14" xfId="8" applyNumberFormat="1" applyFont="1" applyBorder="1" applyAlignment="1" applyProtection="1">
      <alignment horizontal="right" vertical="center" wrapText="1"/>
      <protection locked="0"/>
    </xf>
    <xf numFmtId="0" fontId="11" fillId="0" borderId="15" xfId="8" applyFont="1" applyBorder="1" applyAlignment="1" applyProtection="1">
      <alignment horizontal="center" vertical="center" wrapText="1"/>
      <protection locked="0"/>
    </xf>
    <xf numFmtId="164" fontId="11" fillId="0" borderId="16" xfId="8" applyNumberFormat="1" applyFont="1" applyFill="1" applyBorder="1" applyAlignment="1" applyProtection="1">
      <alignment horizontal="right" vertical="center" wrapText="1"/>
      <protection locked="0"/>
    </xf>
    <xf numFmtId="0" fontId="11" fillId="0" borderId="5" xfId="8" applyFont="1" applyBorder="1" applyAlignment="1" applyProtection="1">
      <alignment horizontal="center" vertical="center" wrapText="1"/>
      <protection locked="0"/>
    </xf>
    <xf numFmtId="0" fontId="11" fillId="0" borderId="3" xfId="8" applyFont="1" applyFill="1" applyBorder="1" applyAlignment="1" applyProtection="1">
      <alignment horizontal="left" vertical="center" wrapText="1"/>
      <protection locked="0"/>
    </xf>
    <xf numFmtId="0" fontId="11" fillId="0" borderId="3" xfId="8" applyFont="1" applyBorder="1" applyAlignment="1" applyProtection="1">
      <alignment horizontal="center" vertical="center" wrapText="1"/>
      <protection locked="0"/>
    </xf>
    <xf numFmtId="3" fontId="15" fillId="0" borderId="3" xfId="8" applyNumberFormat="1" applyFont="1" applyBorder="1" applyAlignment="1" applyProtection="1">
      <alignment horizontal="center" vertical="center" wrapText="1"/>
      <protection locked="0"/>
    </xf>
    <xf numFmtId="164" fontId="11" fillId="0" borderId="3" xfId="8" applyNumberFormat="1" applyFont="1" applyFill="1" applyBorder="1" applyAlignment="1" applyProtection="1">
      <alignment horizontal="right" vertical="center" wrapText="1"/>
      <protection locked="0"/>
    </xf>
    <xf numFmtId="9" fontId="11" fillId="0" borderId="3" xfId="8" applyNumberFormat="1" applyFont="1" applyBorder="1" applyAlignment="1" applyProtection="1">
      <alignment horizontal="center" vertical="center" wrapText="1"/>
      <protection locked="0"/>
    </xf>
    <xf numFmtId="164" fontId="11" fillId="0" borderId="3" xfId="8" applyNumberFormat="1" applyFont="1" applyBorder="1" applyAlignment="1" applyProtection="1">
      <alignment horizontal="right" vertical="center" wrapText="1"/>
      <protection locked="0"/>
    </xf>
    <xf numFmtId="164" fontId="11" fillId="0" borderId="4" xfId="8" applyNumberFormat="1" applyFont="1" applyFill="1" applyBorder="1" applyAlignment="1" applyProtection="1">
      <alignment horizontal="right" vertical="center" wrapText="1"/>
      <protection locked="0"/>
    </xf>
    <xf numFmtId="164" fontId="11" fillId="0" borderId="11" xfId="8" applyNumberFormat="1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1" fillId="0" borderId="0" xfId="8" applyFont="1" applyAlignment="1" applyProtection="1">
      <alignment horizontal="left" wrapText="1"/>
      <protection locked="0"/>
    </xf>
    <xf numFmtId="0" fontId="16" fillId="0" borderId="0" xfId="8" applyFont="1" applyBorder="1" applyAlignment="1" applyProtection="1">
      <alignment horizontal="center" vertical="top" wrapText="1"/>
      <protection locked="0"/>
    </xf>
    <xf numFmtId="0" fontId="11" fillId="0" borderId="0" xfId="8" applyFont="1" applyAlignment="1" applyProtection="1">
      <alignment horizontal="left"/>
      <protection locked="0"/>
    </xf>
    <xf numFmtId="0" fontId="12" fillId="0" borderId="0" xfId="17" applyNumberFormat="1" applyFont="1" applyAlignment="1" applyProtection="1">
      <alignment horizontal="left" vertical="top" wrapText="1"/>
      <protection locked="0"/>
    </xf>
    <xf numFmtId="0" fontId="11" fillId="0" borderId="0" xfId="9" applyFont="1" applyAlignment="1" applyProtection="1">
      <alignment horizontal="left" wrapText="1"/>
      <protection locked="0"/>
    </xf>
    <xf numFmtId="0" fontId="11" fillId="0" borderId="0" xfId="7" applyFont="1" applyBorder="1" applyAlignment="1" applyProtection="1">
      <alignment horizontal="center" vertical="top" wrapText="1"/>
      <protection locked="0"/>
    </xf>
    <xf numFmtId="0" fontId="11" fillId="0" borderId="0" xfId="9" applyFont="1" applyBorder="1" applyAlignment="1">
      <alignment horizontal="right" vertical="center"/>
    </xf>
    <xf numFmtId="0" fontId="19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69" xfId="0" applyFont="1" applyBorder="1" applyAlignment="1" applyProtection="1">
      <alignment horizontal="center" vertical="center" wrapText="1"/>
      <protection locked="0"/>
    </xf>
    <xf numFmtId="0" fontId="23" fillId="0" borderId="70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49" fontId="19" fillId="0" borderId="71" xfId="0" applyNumberFormat="1" applyFont="1" applyBorder="1" applyAlignment="1" applyProtection="1">
      <alignment horizontal="center" vertical="center" wrapText="1"/>
      <protection locked="0"/>
    </xf>
    <xf numFmtId="49" fontId="19" fillId="0" borderId="53" xfId="0" applyNumberFormat="1" applyFont="1" applyBorder="1" applyAlignment="1" applyProtection="1">
      <alignment vertical="center" wrapText="1"/>
      <protection locked="0"/>
    </xf>
    <xf numFmtId="49" fontId="19" fillId="0" borderId="72" xfId="0" applyNumberFormat="1" applyFont="1" applyBorder="1" applyAlignment="1" applyProtection="1">
      <alignment vertical="center" wrapText="1"/>
      <protection locked="0"/>
    </xf>
    <xf numFmtId="49" fontId="19" fillId="0" borderId="73" xfId="0" applyNumberFormat="1" applyFont="1" applyBorder="1" applyAlignment="1" applyProtection="1">
      <alignment horizontal="center" vertical="center" wrapText="1"/>
      <protection locked="0"/>
    </xf>
    <xf numFmtId="49" fontId="19" fillId="0" borderId="75" xfId="0" applyNumberFormat="1" applyFont="1" applyBorder="1" applyAlignment="1" applyProtection="1">
      <alignment horizontal="center" vertical="center" wrapText="1"/>
      <protection locked="0"/>
    </xf>
    <xf numFmtId="49" fontId="19" fillId="0" borderId="72" xfId="0" applyNumberFormat="1" applyFont="1" applyBorder="1" applyAlignment="1" applyProtection="1">
      <alignment horizontal="center" vertical="center" wrapText="1"/>
      <protection locked="0"/>
    </xf>
    <xf numFmtId="49" fontId="19" fillId="0" borderId="76" xfId="0" applyNumberFormat="1" applyFont="1" applyBorder="1" applyAlignment="1" applyProtection="1">
      <alignment horizontal="center" vertical="center" wrapText="1"/>
      <protection locked="0"/>
    </xf>
    <xf numFmtId="4" fontId="19" fillId="0" borderId="53" xfId="0" applyNumberFormat="1" applyFont="1" applyBorder="1" applyAlignment="1" applyProtection="1">
      <alignment horizontal="right" vertical="center" wrapText="1"/>
      <protection locked="0"/>
    </xf>
    <xf numFmtId="9" fontId="19" fillId="0" borderId="77" xfId="0" applyNumberFormat="1" applyFont="1" applyBorder="1" applyAlignment="1" applyProtection="1">
      <alignment horizontal="center" vertical="center" wrapText="1"/>
      <protection locked="0"/>
    </xf>
    <xf numFmtId="4" fontId="19" fillId="0" borderId="78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9" fontId="19" fillId="0" borderId="80" xfId="0" applyNumberFormat="1" applyFont="1" applyBorder="1" applyAlignment="1" applyProtection="1">
      <alignment horizontal="center" vertical="center" wrapText="1"/>
      <protection locked="0"/>
    </xf>
    <xf numFmtId="49" fontId="19" fillId="0" borderId="81" xfId="0" applyNumberFormat="1" applyFont="1" applyBorder="1" applyAlignment="1" applyProtection="1">
      <alignment vertical="center" wrapText="1"/>
      <protection locked="0"/>
    </xf>
    <xf numFmtId="49" fontId="19" fillId="0" borderId="82" xfId="0" applyNumberFormat="1" applyFont="1" applyBorder="1" applyAlignment="1" applyProtection="1">
      <alignment vertical="center" wrapText="1"/>
      <protection locked="0"/>
    </xf>
    <xf numFmtId="49" fontId="19" fillId="0" borderId="83" xfId="0" applyNumberFormat="1" applyFont="1" applyBorder="1" applyAlignment="1" applyProtection="1">
      <alignment horizontal="center" vertical="center" wrapText="1"/>
      <protection locked="0"/>
    </xf>
    <xf numFmtId="49" fontId="19" fillId="0" borderId="85" xfId="0" applyNumberFormat="1" applyFont="1" applyBorder="1" applyAlignment="1" applyProtection="1">
      <alignment horizontal="center" vertical="center" wrapText="1"/>
      <protection locked="0"/>
    </xf>
    <xf numFmtId="49" fontId="19" fillId="0" borderId="82" xfId="0" applyNumberFormat="1" applyFont="1" applyBorder="1" applyAlignment="1" applyProtection="1">
      <alignment horizontal="center" vertical="center" wrapText="1"/>
      <protection locked="0"/>
    </xf>
    <xf numFmtId="49" fontId="19" fillId="0" borderId="86" xfId="0" applyNumberFormat="1" applyFont="1" applyBorder="1" applyAlignment="1" applyProtection="1">
      <alignment horizontal="center" vertical="center" wrapText="1"/>
      <protection locked="0"/>
    </xf>
    <xf numFmtId="4" fontId="19" fillId="0" borderId="81" xfId="0" applyNumberFormat="1" applyFont="1" applyBorder="1" applyAlignment="1" applyProtection="1">
      <alignment horizontal="right" vertical="center" wrapText="1"/>
      <protection locked="0"/>
    </xf>
    <xf numFmtId="9" fontId="19" fillId="0" borderId="87" xfId="0" applyNumberFormat="1" applyFont="1" applyBorder="1" applyAlignment="1" applyProtection="1">
      <alignment horizontal="center" vertical="center" wrapText="1"/>
      <protection locked="0"/>
    </xf>
    <xf numFmtId="4" fontId="19" fillId="0" borderId="88" xfId="0" applyNumberFormat="1" applyFont="1" applyBorder="1" applyAlignment="1" applyProtection="1">
      <alignment horizontal="right" vertical="center" wrapText="1"/>
      <protection locked="0"/>
    </xf>
    <xf numFmtId="49" fontId="19" fillId="0" borderId="89" xfId="0" applyNumberFormat="1" applyFont="1" applyBorder="1" applyAlignment="1" applyProtection="1">
      <alignment horizontal="center" vertical="center" wrapText="1"/>
      <protection locked="0"/>
    </xf>
    <xf numFmtId="49" fontId="19" fillId="0" borderId="90" xfId="0" applyNumberFormat="1" applyFont="1" applyBorder="1" applyAlignment="1" applyProtection="1">
      <alignment vertical="center" wrapText="1"/>
      <protection locked="0"/>
    </xf>
    <xf numFmtId="49" fontId="19" fillId="0" borderId="91" xfId="0" applyNumberFormat="1" applyFont="1" applyBorder="1" applyAlignment="1" applyProtection="1">
      <alignment vertical="center" wrapText="1"/>
      <protection locked="0"/>
    </xf>
    <xf numFmtId="49" fontId="19" fillId="0" borderId="92" xfId="0" applyNumberFormat="1" applyFont="1" applyBorder="1" applyAlignment="1" applyProtection="1">
      <alignment horizontal="center" vertical="center" wrapText="1"/>
      <protection locked="0"/>
    </xf>
    <xf numFmtId="49" fontId="19" fillId="0" borderId="94" xfId="0" applyNumberFormat="1" applyFont="1" applyBorder="1" applyAlignment="1" applyProtection="1">
      <alignment horizontal="center" vertical="center" wrapText="1"/>
      <protection locked="0"/>
    </xf>
    <xf numFmtId="49" fontId="19" fillId="0" borderId="91" xfId="0" applyNumberFormat="1" applyFont="1" applyBorder="1" applyAlignment="1" applyProtection="1">
      <alignment horizontal="center" vertical="center" wrapText="1"/>
      <protection locked="0"/>
    </xf>
    <xf numFmtId="49" fontId="19" fillId="0" borderId="95" xfId="0" applyNumberFormat="1" applyFont="1" applyBorder="1" applyAlignment="1" applyProtection="1">
      <alignment horizontal="center" vertical="center" wrapText="1"/>
      <protection locked="0"/>
    </xf>
    <xf numFmtId="4" fontId="19" fillId="0" borderId="90" xfId="0" applyNumberFormat="1" applyFont="1" applyBorder="1" applyAlignment="1" applyProtection="1">
      <alignment horizontal="right" vertical="center" wrapText="1"/>
      <protection locked="0"/>
    </xf>
    <xf numFmtId="9" fontId="19" fillId="0" borderId="96" xfId="0" applyNumberFormat="1" applyFont="1" applyBorder="1" applyAlignment="1" applyProtection="1">
      <alignment horizontal="center" vertical="center" wrapText="1"/>
      <protection locked="0"/>
    </xf>
    <xf numFmtId="4" fontId="19" fillId="0" borderId="97" xfId="0" applyNumberFormat="1" applyFont="1" applyBorder="1" applyAlignment="1" applyProtection="1">
      <alignment horizontal="right" vertical="center" wrapText="1"/>
      <protection locked="0"/>
    </xf>
    <xf numFmtId="0" fontId="23" fillId="2" borderId="39" xfId="0" applyFont="1" applyFill="1" applyBorder="1" applyAlignment="1" applyProtection="1">
      <alignment horizontal="center" vertical="top" wrapText="1"/>
      <protection locked="0"/>
    </xf>
    <xf numFmtId="0" fontId="23" fillId="2" borderId="1" xfId="0" applyFont="1" applyFill="1" applyBorder="1" applyAlignment="1" applyProtection="1">
      <alignment horizontal="center" vertical="top" wrapText="1"/>
      <protection locked="0"/>
    </xf>
    <xf numFmtId="0" fontId="23" fillId="2" borderId="99" xfId="0" applyFont="1" applyFill="1" applyBorder="1" applyAlignment="1" applyProtection="1">
      <alignment horizontal="center" vertical="top" wrapText="1"/>
      <protection locked="0"/>
    </xf>
    <xf numFmtId="0" fontId="23" fillId="2" borderId="100" xfId="0" applyFont="1" applyFill="1" applyBorder="1" applyAlignment="1" applyProtection="1">
      <alignment horizontal="center" vertical="top" wrapText="1"/>
      <protection locked="0"/>
    </xf>
    <xf numFmtId="0" fontId="23" fillId="2" borderId="101" xfId="0" applyFont="1" applyFill="1" applyBorder="1" applyAlignment="1" applyProtection="1">
      <alignment horizontal="center" vertical="center" wrapText="1"/>
      <protection locked="0"/>
    </xf>
    <xf numFmtId="0" fontId="23" fillId="2" borderId="102" xfId="0" applyFont="1" applyFill="1" applyBorder="1" applyAlignment="1" applyProtection="1">
      <alignment horizontal="center" vertical="center" wrapText="1"/>
      <protection locked="0"/>
    </xf>
    <xf numFmtId="0" fontId="23" fillId="2" borderId="104" xfId="0" applyFont="1" applyFill="1" applyBorder="1" applyAlignment="1" applyProtection="1">
      <alignment horizontal="center" vertical="center" wrapText="1"/>
      <protection locked="0"/>
    </xf>
    <xf numFmtId="0" fontId="23" fillId="2" borderId="103" xfId="0" applyFont="1" applyFill="1" applyBorder="1" applyAlignment="1" applyProtection="1">
      <alignment horizontal="center" vertical="center" wrapText="1"/>
      <protection locked="0"/>
    </xf>
    <xf numFmtId="0" fontId="23" fillId="2" borderId="105" xfId="0" applyFont="1" applyFill="1" applyBorder="1" applyAlignment="1" applyProtection="1">
      <alignment horizontal="center" vertical="top" wrapText="1"/>
      <protection locked="0"/>
    </xf>
    <xf numFmtId="0" fontId="23" fillId="2" borderId="103" xfId="0" applyFont="1" applyFill="1" applyBorder="1" applyAlignment="1" applyProtection="1">
      <alignment horizontal="center" vertical="top" wrapText="1"/>
      <protection locked="0"/>
    </xf>
    <xf numFmtId="164" fontId="11" fillId="0" borderId="11" xfId="8" applyNumberFormat="1" applyFont="1" applyFill="1" applyBorder="1" applyAlignment="1" applyProtection="1">
      <alignment horizontal="right" vertical="center" wrapText="1"/>
      <protection locked="0"/>
    </xf>
    <xf numFmtId="9" fontId="11" fillId="0" borderId="11" xfId="8" applyNumberFormat="1" applyFont="1" applyBorder="1" applyAlignment="1" applyProtection="1">
      <alignment horizontal="center" vertical="center" wrapText="1"/>
      <protection locked="0"/>
    </xf>
    <xf numFmtId="164" fontId="11" fillId="0" borderId="11" xfId="8" applyNumberFormat="1" applyFont="1" applyBorder="1" applyAlignment="1" applyProtection="1">
      <alignment horizontal="right" vertical="center" wrapText="1"/>
      <protection locked="0"/>
    </xf>
    <xf numFmtId="164" fontId="11" fillId="0" borderId="13" xfId="8" applyNumberFormat="1" applyFont="1" applyFill="1" applyBorder="1" applyAlignment="1" applyProtection="1">
      <alignment horizontal="right" vertical="center" wrapText="1"/>
      <protection locked="0"/>
    </xf>
    <xf numFmtId="0" fontId="11" fillId="2" borderId="1" xfId="8" applyFont="1" applyFill="1" applyBorder="1" applyAlignment="1" applyProtection="1">
      <alignment horizontal="center" vertical="center" wrapText="1"/>
      <protection locked="0"/>
    </xf>
    <xf numFmtId="0" fontId="11" fillId="4" borderId="1" xfId="8" applyFont="1" applyFill="1" applyBorder="1" applyAlignment="1" applyProtection="1">
      <alignment horizontal="center" vertical="center" wrapText="1"/>
      <protection locked="0"/>
    </xf>
    <xf numFmtId="0" fontId="11" fillId="2" borderId="40" xfId="8" applyFont="1" applyFill="1" applyBorder="1" applyAlignment="1" applyProtection="1">
      <alignment horizontal="center" vertical="center" wrapText="1"/>
      <protection locked="0"/>
    </xf>
    <xf numFmtId="10" fontId="11" fillId="0" borderId="11" xfId="8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left"/>
    </xf>
    <xf numFmtId="49" fontId="11" fillId="0" borderId="0" xfId="1" applyNumberFormat="1" applyFont="1" applyBorder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horizontal="left" vertical="center" wrapText="1"/>
    </xf>
    <xf numFmtId="49" fontId="17" fillId="0" borderId="0" xfId="1" applyNumberFormat="1" applyFont="1" applyBorder="1" applyAlignment="1">
      <alignment vertical="center" wrapText="1"/>
    </xf>
    <xf numFmtId="49" fontId="15" fillId="0" borderId="0" xfId="1" applyNumberFormat="1" applyFont="1" applyBorder="1" applyAlignment="1">
      <alignment vertical="center" wrapText="1"/>
    </xf>
    <xf numFmtId="49" fontId="18" fillId="0" borderId="0" xfId="2" applyNumberFormat="1" applyFont="1" applyBorder="1" applyAlignment="1">
      <alignment vertical="center" wrapText="1"/>
    </xf>
    <xf numFmtId="49" fontId="15" fillId="0" borderId="0" xfId="2" applyNumberFormat="1" applyFont="1" applyBorder="1" applyAlignment="1">
      <alignment vertical="center" wrapText="1"/>
    </xf>
    <xf numFmtId="0" fontId="11" fillId="0" borderId="20" xfId="7" applyFont="1" applyBorder="1" applyAlignment="1">
      <alignment horizontal="center" vertical="top" wrapText="1"/>
    </xf>
    <xf numFmtId="0" fontId="11" fillId="0" borderId="0" xfId="7" applyFont="1" applyBorder="1" applyAlignment="1">
      <alignment horizontal="center" vertical="top" wrapText="1"/>
    </xf>
    <xf numFmtId="0" fontId="11" fillId="0" borderId="0" xfId="1" applyNumberFormat="1" applyFont="1" applyBorder="1" applyAlignment="1">
      <alignment vertical="center" wrapText="1"/>
    </xf>
    <xf numFmtId="1" fontId="11" fillId="0" borderId="0" xfId="1" applyNumberFormat="1" applyFont="1" applyBorder="1" applyAlignment="1">
      <alignment vertical="center" wrapText="1"/>
    </xf>
    <xf numFmtId="0" fontId="12" fillId="0" borderId="0" xfId="1" applyNumberFormat="1" applyFont="1" applyAlignment="1">
      <alignment horizontal="left" vertical="top" wrapText="1"/>
    </xf>
    <xf numFmtId="0" fontId="11" fillId="0" borderId="0" xfId="1" applyFont="1" applyAlignment="1">
      <alignment horizontal="center"/>
    </xf>
    <xf numFmtId="0" fontId="16" fillId="0" borderId="0" xfId="1" applyFont="1" applyAlignment="1">
      <alignment horizontal="center" vertical="top"/>
    </xf>
    <xf numFmtId="0" fontId="12" fillId="0" borderId="0" xfId="1" applyNumberFormat="1" applyFont="1" applyBorder="1" applyAlignment="1">
      <alignment vertical="center" wrapText="1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left" vertical="top" wrapText="1"/>
    </xf>
    <xf numFmtId="0" fontId="11" fillId="0" borderId="0" xfId="1" quotePrefix="1" applyNumberFormat="1" applyFont="1" applyBorder="1" applyAlignment="1">
      <alignment horizontal="left" vertical="top" wrapText="1"/>
    </xf>
    <xf numFmtId="0" fontId="11" fillId="0" borderId="0" xfId="1" applyNumberFormat="1" applyFont="1" applyBorder="1" applyAlignment="1">
      <alignment horizontal="left" vertical="top" wrapText="1"/>
    </xf>
    <xf numFmtId="0" fontId="11" fillId="0" borderId="0" xfId="1" applyFont="1" applyAlignment="1">
      <alignment horizontal="center" wrapText="1"/>
    </xf>
    <xf numFmtId="0" fontId="16" fillId="0" borderId="0" xfId="1" applyFont="1" applyAlignment="1">
      <alignment horizontal="center" vertical="top" wrapText="1"/>
    </xf>
    <xf numFmtId="0" fontId="12" fillId="0" borderId="0" xfId="1" quotePrefix="1" applyNumberFormat="1" applyFont="1" applyBorder="1" applyAlignment="1">
      <alignment horizontal="left" vertical="top" wrapText="1"/>
    </xf>
    <xf numFmtId="0" fontId="12" fillId="0" borderId="0" xfId="1" applyNumberFormat="1" applyFont="1" applyBorder="1" applyAlignment="1">
      <alignment horizontal="left" vertical="top" wrapText="1"/>
    </xf>
    <xf numFmtId="0" fontId="11" fillId="0" borderId="0" xfId="9" applyFont="1" applyAlignment="1">
      <alignment horizontal="left" wrapText="1"/>
    </xf>
    <xf numFmtId="0" fontId="11" fillId="0" borderId="0" xfId="9" applyFont="1" applyAlignment="1">
      <alignment horizontal="center" wrapText="1"/>
    </xf>
    <xf numFmtId="0" fontId="16" fillId="0" borderId="0" xfId="9" applyFont="1" applyAlignment="1">
      <alignment horizontal="center" vertical="top" wrapText="1"/>
    </xf>
    <xf numFmtId="0" fontId="12" fillId="0" borderId="0" xfId="9" quotePrefix="1" applyNumberFormat="1" applyFont="1" applyBorder="1" applyAlignment="1">
      <alignment horizontal="left" vertical="center" wrapText="1"/>
    </xf>
    <xf numFmtId="0" fontId="12" fillId="0" borderId="0" xfId="9" applyNumberFormat="1" applyFont="1" applyBorder="1" applyAlignment="1">
      <alignment horizontal="left" vertical="center" wrapText="1"/>
    </xf>
    <xf numFmtId="0" fontId="11" fillId="0" borderId="0" xfId="9" applyFont="1" applyAlignment="1">
      <alignment horizontal="left" vertical="center" wrapText="1"/>
    </xf>
    <xf numFmtId="0" fontId="11" fillId="0" borderId="0" xfId="9" applyFont="1" applyAlignment="1">
      <alignment horizontal="left"/>
    </xf>
    <xf numFmtId="0" fontId="11" fillId="0" borderId="0" xfId="9" quotePrefix="1" applyNumberFormat="1" applyFont="1" applyBorder="1" applyAlignment="1">
      <alignment horizontal="left" vertical="center" wrapText="1"/>
    </xf>
    <xf numFmtId="0" fontId="11" fillId="0" borderId="0" xfId="9" applyNumberFormat="1" applyFont="1" applyBorder="1" applyAlignment="1">
      <alignment horizontal="left" vertical="center" wrapText="1"/>
    </xf>
    <xf numFmtId="0" fontId="16" fillId="0" borderId="0" xfId="1" applyFont="1" applyFill="1" applyAlignment="1">
      <alignment horizontal="center" vertical="top" wrapText="1"/>
    </xf>
    <xf numFmtId="0" fontId="12" fillId="0" borderId="0" xfId="1" quotePrefix="1" applyNumberFormat="1" applyFont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 wrapText="1"/>
    </xf>
    <xf numFmtId="0" fontId="11" fillId="0" borderId="0" xfId="1" quotePrefix="1" applyNumberFormat="1" applyFont="1" applyBorder="1" applyAlignment="1">
      <alignment horizontal="left" vertical="center" wrapText="1"/>
    </xf>
    <xf numFmtId="0" fontId="11" fillId="0" borderId="0" xfId="1" applyNumberFormat="1" applyFont="1" applyBorder="1" applyAlignment="1">
      <alignment horizontal="left" vertical="center" wrapText="1"/>
    </xf>
    <xf numFmtId="0" fontId="11" fillId="0" borderId="0" xfId="17" applyFont="1" applyAlignment="1" applyProtection="1">
      <alignment horizontal="left" wrapText="1"/>
      <protection locked="0"/>
    </xf>
    <xf numFmtId="0" fontId="12" fillId="0" borderId="0" xfId="17" applyNumberFormat="1" applyFont="1" applyAlignment="1" applyProtection="1">
      <alignment horizontal="left" vertical="top" wrapText="1"/>
      <protection locked="0"/>
    </xf>
    <xf numFmtId="0" fontId="16" fillId="0" borderId="0" xfId="17" applyFont="1" applyAlignment="1" applyProtection="1">
      <alignment horizontal="center" vertical="top" wrapText="1"/>
      <protection locked="0"/>
    </xf>
    <xf numFmtId="49" fontId="15" fillId="6" borderId="18" xfId="18" applyNumberFormat="1" applyFont="1" applyFill="1" applyBorder="1" applyAlignment="1" applyProtection="1">
      <alignment horizontal="center" vertical="top" wrapText="1"/>
      <protection locked="0"/>
    </xf>
    <xf numFmtId="49" fontId="15" fillId="6" borderId="19" xfId="18" applyNumberFormat="1" applyFont="1" applyFill="1" applyBorder="1" applyAlignment="1" applyProtection="1">
      <alignment horizontal="center" vertical="top" wrapText="1"/>
      <protection locked="0"/>
    </xf>
    <xf numFmtId="49" fontId="17" fillId="6" borderId="25" xfId="18" applyNumberFormat="1" applyFont="1" applyFill="1" applyBorder="1" applyAlignment="1" applyProtection="1">
      <alignment horizontal="left" vertical="center" wrapText="1"/>
      <protection locked="0"/>
    </xf>
    <xf numFmtId="49" fontId="17" fillId="6" borderId="26" xfId="18" applyNumberFormat="1" applyFont="1" applyFill="1" applyBorder="1" applyAlignment="1" applyProtection="1">
      <alignment horizontal="left" vertical="center" wrapText="1"/>
      <protection locked="0"/>
    </xf>
    <xf numFmtId="49" fontId="17" fillId="6" borderId="27" xfId="18" applyNumberFormat="1" applyFont="1" applyFill="1" applyBorder="1" applyAlignment="1" applyProtection="1">
      <alignment horizontal="left" vertical="center" wrapText="1"/>
      <protection locked="0"/>
    </xf>
    <xf numFmtId="49" fontId="17" fillId="6" borderId="28" xfId="18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9" applyFont="1" applyAlignment="1" applyProtection="1">
      <alignment horizontal="left" wrapText="1"/>
      <protection locked="0"/>
    </xf>
    <xf numFmtId="0" fontId="12" fillId="0" borderId="0" xfId="9" quotePrefix="1" applyNumberFormat="1" applyFont="1" applyBorder="1" applyAlignment="1" applyProtection="1">
      <alignment horizontal="left" vertical="center" wrapText="1"/>
      <protection locked="0"/>
    </xf>
    <xf numFmtId="0" fontId="12" fillId="0" borderId="0" xfId="9" applyNumberFormat="1" applyFont="1" applyBorder="1" applyAlignment="1" applyProtection="1">
      <alignment horizontal="left" vertical="center" wrapText="1"/>
      <protection locked="0"/>
    </xf>
    <xf numFmtId="0" fontId="11" fillId="0" borderId="0" xfId="9" quotePrefix="1" applyNumberFormat="1" applyFont="1" applyBorder="1" applyAlignment="1" applyProtection="1">
      <alignment horizontal="left" vertical="center" wrapText="1"/>
      <protection locked="0"/>
    </xf>
    <xf numFmtId="0" fontId="11" fillId="0" borderId="0" xfId="9" applyNumberFormat="1" applyFont="1" applyBorder="1" applyAlignment="1" applyProtection="1">
      <alignment horizontal="left" vertical="center" wrapText="1"/>
      <protection locked="0"/>
    </xf>
    <xf numFmtId="49" fontId="17" fillId="2" borderId="31" xfId="18" applyNumberFormat="1" applyFont="1" applyFill="1" applyBorder="1" applyAlignment="1" applyProtection="1">
      <alignment horizontal="left" vertical="center" wrapText="1"/>
      <protection locked="0"/>
    </xf>
    <xf numFmtId="49" fontId="17" fillId="2" borderId="32" xfId="18" applyNumberFormat="1" applyFont="1" applyFill="1" applyBorder="1" applyAlignment="1" applyProtection="1">
      <alignment horizontal="left" vertical="center" wrapText="1"/>
      <protection locked="0"/>
    </xf>
    <xf numFmtId="49" fontId="17" fillId="2" borderId="19" xfId="18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3" applyFont="1" applyAlignment="1" applyProtection="1">
      <alignment horizontal="left" vertical="center" wrapText="1"/>
      <protection locked="0"/>
    </xf>
    <xf numFmtId="49" fontId="27" fillId="2" borderId="49" xfId="0" applyNumberFormat="1" applyFont="1" applyFill="1" applyBorder="1" applyAlignment="1" applyProtection="1">
      <alignment horizontal="left" vertical="center"/>
      <protection locked="0"/>
    </xf>
    <xf numFmtId="49" fontId="27" fillId="2" borderId="37" xfId="0" applyNumberFormat="1" applyFont="1" applyFill="1" applyBorder="1" applyAlignment="1" applyProtection="1">
      <alignment horizontal="left" vertical="center"/>
      <protection locked="0"/>
    </xf>
    <xf numFmtId="49" fontId="27" fillId="2" borderId="50" xfId="0" applyNumberFormat="1" applyFont="1" applyFill="1" applyBorder="1" applyAlignment="1" applyProtection="1">
      <alignment horizontal="left" vertical="center"/>
      <protection locked="0"/>
    </xf>
    <xf numFmtId="0" fontId="11" fillId="0" borderId="20" xfId="7" applyFont="1" applyBorder="1" applyAlignment="1" applyProtection="1">
      <alignment horizontal="center" vertical="top" wrapText="1"/>
      <protection locked="0"/>
    </xf>
    <xf numFmtId="0" fontId="11" fillId="0" borderId="0" xfId="7" applyFont="1" applyBorder="1" applyAlignment="1" applyProtection="1">
      <alignment horizontal="center" vertical="top" wrapText="1"/>
      <protection locked="0"/>
    </xf>
    <xf numFmtId="0" fontId="11" fillId="0" borderId="0" xfId="9" applyFont="1" applyAlignment="1" applyProtection="1">
      <alignment horizontal="left"/>
      <protection locked="0"/>
    </xf>
    <xf numFmtId="0" fontId="11" fillId="0" borderId="0" xfId="9" applyFont="1" applyAlignment="1" applyProtection="1">
      <alignment horizontal="left" vertical="center" wrapText="1"/>
      <protection locked="0"/>
    </xf>
    <xf numFmtId="0" fontId="11" fillId="0" borderId="0" xfId="8" applyFont="1" applyAlignment="1" applyProtection="1">
      <alignment horizontal="left" vertical="center" wrapText="1"/>
      <protection locked="0"/>
    </xf>
    <xf numFmtId="0" fontId="11" fillId="0" borderId="6" xfId="8" applyFont="1" applyFill="1" applyBorder="1" applyAlignment="1">
      <alignment horizontal="left" vertical="center" wrapText="1"/>
    </xf>
    <xf numFmtId="0" fontId="11" fillId="0" borderId="47" xfId="8" applyFont="1" applyFill="1" applyBorder="1" applyAlignment="1">
      <alignment horizontal="left" vertical="center" wrapText="1"/>
    </xf>
    <xf numFmtId="0" fontId="11" fillId="0" borderId="48" xfId="8" applyFont="1" applyFill="1" applyBorder="1" applyAlignment="1">
      <alignment horizontal="left" vertical="center" wrapText="1"/>
    </xf>
    <xf numFmtId="0" fontId="11" fillId="0" borderId="0" xfId="8" applyFont="1" applyAlignment="1" applyProtection="1">
      <alignment horizontal="left" vertical="top" wrapText="1"/>
      <protection locked="0"/>
    </xf>
    <xf numFmtId="0" fontId="11" fillId="0" borderId="0" xfId="8" applyFont="1" applyAlignment="1" applyProtection="1">
      <alignment horizontal="left"/>
      <protection locked="0"/>
    </xf>
    <xf numFmtId="0" fontId="12" fillId="0" borderId="0" xfId="8" applyNumberFormat="1" applyFont="1" applyBorder="1" applyAlignment="1">
      <alignment horizontal="left" vertical="center" wrapText="1"/>
    </xf>
    <xf numFmtId="0" fontId="11" fillId="0" borderId="0" xfId="8" applyNumberFormat="1" applyFont="1" applyBorder="1" applyAlignment="1">
      <alignment horizontal="left" vertical="center" wrapText="1"/>
    </xf>
    <xf numFmtId="0" fontId="12" fillId="0" borderId="0" xfId="8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1" fillId="0" borderId="0" xfId="8" applyFont="1" applyAlignment="1" applyProtection="1">
      <alignment horizontal="left" wrapText="1"/>
      <protection locked="0"/>
    </xf>
    <xf numFmtId="0" fontId="17" fillId="0" borderId="0" xfId="8" applyNumberFormat="1" applyFont="1" applyAlignment="1" applyProtection="1">
      <alignment horizontal="left" vertical="top" wrapText="1"/>
      <protection locked="0"/>
    </xf>
    <xf numFmtId="0" fontId="26" fillId="0" borderId="0" xfId="8" applyFont="1" applyAlignment="1" applyProtection="1">
      <alignment horizontal="center" wrapText="1"/>
      <protection locked="0"/>
    </xf>
    <xf numFmtId="0" fontId="16" fillId="0" borderId="0" xfId="8" applyFont="1" applyBorder="1" applyAlignment="1" applyProtection="1">
      <alignment horizontal="center" vertical="top" wrapText="1"/>
      <protection locked="0"/>
    </xf>
    <xf numFmtId="0" fontId="12" fillId="0" borderId="43" xfId="8" applyFont="1" applyFill="1" applyBorder="1" applyAlignment="1" applyProtection="1">
      <alignment horizontal="center" vertical="top" wrapText="1"/>
      <protection locked="0"/>
    </xf>
    <xf numFmtId="0" fontId="12" fillId="0" borderId="43" xfId="8" applyFont="1" applyBorder="1" applyAlignment="1" applyProtection="1">
      <alignment horizontal="center" vertical="top" wrapText="1"/>
      <protection locked="0"/>
    </xf>
    <xf numFmtId="0" fontId="12" fillId="0" borderId="44" xfId="8" applyFont="1" applyBorder="1" applyAlignment="1" applyProtection="1">
      <alignment horizontal="center" vertical="top" wrapText="1"/>
      <protection locked="0"/>
    </xf>
    <xf numFmtId="0" fontId="11" fillId="0" borderId="18" xfId="8" applyFont="1" applyFill="1" applyBorder="1" applyAlignment="1">
      <alignment horizontal="left" vertical="center" wrapText="1"/>
    </xf>
    <xf numFmtId="0" fontId="11" fillId="0" borderId="32" xfId="8" applyFont="1" applyFill="1" applyBorder="1" applyAlignment="1">
      <alignment horizontal="left" vertical="center" wrapText="1"/>
    </xf>
    <xf numFmtId="0" fontId="11" fillId="0" borderId="46" xfId="8" applyFont="1" applyFill="1" applyBorder="1" applyAlignment="1">
      <alignment horizontal="left" vertical="center" wrapText="1"/>
    </xf>
    <xf numFmtId="0" fontId="12" fillId="0" borderId="42" xfId="8" applyFont="1" applyBorder="1" applyAlignment="1" applyProtection="1">
      <alignment horizontal="center" vertical="top" wrapText="1"/>
      <protection locked="0"/>
    </xf>
    <xf numFmtId="0" fontId="12" fillId="0" borderId="17" xfId="8" applyFont="1" applyBorder="1" applyAlignment="1" applyProtection="1">
      <alignment horizontal="center" vertical="top" wrapText="1"/>
      <protection locked="0"/>
    </xf>
    <xf numFmtId="0" fontId="12" fillId="0" borderId="43" xfId="8" applyFont="1" applyBorder="1" applyAlignment="1" applyProtection="1">
      <alignment horizontal="left" vertical="top" wrapText="1"/>
      <protection locked="0"/>
    </xf>
    <xf numFmtId="0" fontId="12" fillId="0" borderId="22" xfId="8" applyFont="1" applyBorder="1" applyAlignment="1" applyProtection="1">
      <alignment horizontal="left" vertical="top" wrapText="1"/>
      <protection locked="0"/>
    </xf>
    <xf numFmtId="0" fontId="12" fillId="0" borderId="22" xfId="8" applyFont="1" applyBorder="1" applyAlignment="1" applyProtection="1">
      <alignment horizontal="center" vertical="top" wrapText="1"/>
      <protection locked="0"/>
    </xf>
    <xf numFmtId="3" fontId="12" fillId="0" borderId="43" xfId="8" applyNumberFormat="1" applyFont="1" applyBorder="1" applyAlignment="1" applyProtection="1">
      <alignment horizontal="center" vertical="top" wrapText="1"/>
      <protection locked="0"/>
    </xf>
    <xf numFmtId="3" fontId="12" fillId="0" borderId="22" xfId="8" applyNumberFormat="1" applyFont="1" applyBorder="1" applyAlignment="1" applyProtection="1">
      <alignment horizontal="center" vertical="top" wrapText="1"/>
      <protection locked="0"/>
    </xf>
    <xf numFmtId="0" fontId="11" fillId="0" borderId="0" xfId="9" applyFont="1" applyAlignment="1">
      <alignment horizontal="right" vertical="center"/>
    </xf>
    <xf numFmtId="0" fontId="11" fillId="0" borderId="30" xfId="8" applyFont="1" applyFill="1" applyBorder="1" applyAlignment="1">
      <alignment horizontal="left" vertical="center" wrapText="1"/>
    </xf>
    <xf numFmtId="0" fontId="11" fillId="0" borderId="37" xfId="8" applyFont="1" applyFill="1" applyBorder="1" applyAlignment="1">
      <alignment horizontal="left" vertical="center" wrapText="1"/>
    </xf>
    <xf numFmtId="0" fontId="11" fillId="0" borderId="38" xfId="8" applyFont="1" applyFill="1" applyBorder="1" applyAlignment="1">
      <alignment horizontal="left"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49" fontId="19" fillId="3" borderId="7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8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93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0" xfId="3" applyNumberFormat="1" applyFont="1" applyAlignment="1" applyProtection="1">
      <alignment horizontal="left" vertical="center" wrapText="1"/>
      <protection locked="0"/>
    </xf>
    <xf numFmtId="49" fontId="14" fillId="0" borderId="0" xfId="3" applyNumberFormat="1" applyFont="1" applyAlignment="1" applyProtection="1">
      <alignment horizontal="left" vertical="center" wrapText="1"/>
      <protection locked="0"/>
    </xf>
    <xf numFmtId="0" fontId="35" fillId="0" borderId="7" xfId="0" applyFont="1" applyBorder="1" applyAlignment="1" applyProtection="1">
      <alignment horizontal="center" vertical="top" wrapText="1"/>
      <protection locked="0"/>
    </xf>
    <xf numFmtId="0" fontId="35" fillId="0" borderId="62" xfId="0" applyFont="1" applyBorder="1" applyAlignment="1" applyProtection="1">
      <alignment horizontal="center" vertical="top" wrapText="1"/>
      <protection locked="0"/>
    </xf>
    <xf numFmtId="0" fontId="35" fillId="0" borderId="26" xfId="0" applyFont="1" applyBorder="1" applyAlignment="1" applyProtection="1">
      <alignment horizontal="center" vertical="top" wrapText="1"/>
      <protection locked="0"/>
    </xf>
    <xf numFmtId="0" fontId="35" fillId="0" borderId="0" xfId="0" applyFont="1" applyBorder="1" applyAlignment="1" applyProtection="1">
      <alignment horizontal="center" vertical="top" wrapText="1"/>
      <protection locked="0"/>
    </xf>
    <xf numFmtId="0" fontId="35" fillId="0" borderId="2" xfId="0" applyFont="1" applyBorder="1" applyAlignment="1" applyProtection="1">
      <alignment horizontal="center" vertical="top" wrapText="1"/>
      <protection locked="0"/>
    </xf>
    <xf numFmtId="0" fontId="35" fillId="0" borderId="63" xfId="0" applyFont="1" applyBorder="1" applyAlignment="1" applyProtection="1">
      <alignment horizontal="center" vertical="top" wrapText="1"/>
      <protection locked="0"/>
    </xf>
    <xf numFmtId="0" fontId="35" fillId="0" borderId="54" xfId="0" applyFont="1" applyBorder="1" applyAlignment="1" applyProtection="1">
      <alignment horizontal="center" vertical="top" wrapText="1"/>
      <protection locked="0"/>
    </xf>
    <xf numFmtId="0" fontId="35" fillId="0" borderId="64" xfId="0" applyFont="1" applyBorder="1" applyAlignment="1" applyProtection="1">
      <alignment horizontal="center" vertical="top" wrapText="1"/>
      <protection locked="0"/>
    </xf>
    <xf numFmtId="0" fontId="35" fillId="0" borderId="55" xfId="0" applyFont="1" applyBorder="1" applyAlignment="1" applyProtection="1">
      <alignment horizontal="center" vertical="top" wrapText="1"/>
      <protection locked="0"/>
    </xf>
    <xf numFmtId="0" fontId="35" fillId="0" borderId="65" xfId="0" applyFont="1" applyBorder="1" applyAlignment="1" applyProtection="1">
      <alignment horizontal="center" vertical="top" wrapText="1"/>
      <protection locked="0"/>
    </xf>
    <xf numFmtId="0" fontId="35" fillId="0" borderId="56" xfId="0" applyFont="1" applyBorder="1" applyAlignment="1" applyProtection="1">
      <alignment horizontal="center" vertical="top" wrapText="1"/>
      <protection locked="0"/>
    </xf>
    <xf numFmtId="0" fontId="35" fillId="0" borderId="66" xfId="0" applyFont="1" applyBorder="1" applyAlignment="1" applyProtection="1">
      <alignment horizontal="center" vertical="top" wrapText="1"/>
      <protection locked="0"/>
    </xf>
    <xf numFmtId="0" fontId="35" fillId="0" borderId="57" xfId="0" applyFont="1" applyBorder="1" applyAlignment="1" applyProtection="1">
      <alignment horizontal="center" vertical="top" wrapText="1"/>
      <protection locked="0"/>
    </xf>
    <xf numFmtId="0" fontId="35" fillId="0" borderId="67" xfId="0" applyFont="1" applyBorder="1" applyAlignment="1" applyProtection="1">
      <alignment horizontal="center" vertical="top" wrapText="1"/>
      <protection locked="0"/>
    </xf>
    <xf numFmtId="0" fontId="35" fillId="0" borderId="61" xfId="0" applyFont="1" applyBorder="1" applyAlignment="1" applyProtection="1">
      <alignment horizontal="center" vertical="top" wrapText="1"/>
      <protection locked="0"/>
    </xf>
    <xf numFmtId="0" fontId="35" fillId="0" borderId="24" xfId="0" applyFont="1" applyBorder="1" applyAlignment="1" applyProtection="1">
      <alignment horizontal="center" vertical="top" wrapText="1"/>
      <protection locked="0"/>
    </xf>
    <xf numFmtId="3" fontId="35" fillId="0" borderId="58" xfId="0" applyNumberFormat="1" applyFont="1" applyBorder="1" applyAlignment="1" applyProtection="1">
      <alignment horizontal="center" vertical="top" wrapText="1"/>
      <protection locked="0"/>
    </xf>
    <xf numFmtId="3" fontId="35" fillId="0" borderId="59" xfId="0" applyNumberFormat="1" applyFont="1" applyBorder="1" applyAlignment="1" applyProtection="1">
      <alignment horizontal="center" vertical="top" wrapText="1"/>
      <protection locked="0"/>
    </xf>
    <xf numFmtId="3" fontId="35" fillId="0" borderId="60" xfId="0" applyNumberFormat="1" applyFont="1" applyBorder="1" applyAlignment="1" applyProtection="1">
      <alignment horizontal="center" vertical="top" wrapText="1"/>
      <protection locked="0"/>
    </xf>
    <xf numFmtId="49" fontId="19" fillId="0" borderId="79" xfId="0" applyNumberFormat="1" applyFont="1" applyBorder="1" applyAlignment="1" applyProtection="1">
      <alignment horizontal="center" vertical="center" wrapText="1"/>
      <protection locked="0"/>
    </xf>
    <xf numFmtId="49" fontId="19" fillId="0" borderId="24" xfId="0" applyNumberFormat="1" applyFont="1" applyBorder="1" applyAlignment="1" applyProtection="1">
      <alignment horizontal="center" vertical="center" wrapText="1"/>
      <protection locked="0"/>
    </xf>
    <xf numFmtId="49" fontId="19" fillId="0" borderId="98" xfId="0" applyNumberFormat="1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left" vertical="center" wrapText="1"/>
      <protection locked="0"/>
    </xf>
    <xf numFmtId="0" fontId="12" fillId="0" borderId="0" xfId="1" applyNumberFormat="1" applyFont="1" applyAlignment="1" applyProtection="1">
      <alignment horizontal="left" vertical="top" wrapText="1"/>
      <protection locked="0"/>
    </xf>
    <xf numFmtId="0" fontId="16" fillId="0" borderId="0" xfId="1" applyFont="1" applyAlignment="1" applyProtection="1">
      <alignment horizontal="center" vertical="top" wrapText="1"/>
      <protection locked="0"/>
    </xf>
    <xf numFmtId="0" fontId="11" fillId="0" borderId="0" xfId="1" applyFont="1" applyAlignment="1" applyProtection="1">
      <alignment horizontal="left" vertical="top" wrapText="1"/>
      <protection locked="0"/>
    </xf>
    <xf numFmtId="0" fontId="28" fillId="0" borderId="0" xfId="23" applyFont="1" applyAlignment="1">
      <alignment horizontal="left" vertical="center" wrapText="1"/>
    </xf>
    <xf numFmtId="0" fontId="29" fillId="0" borderId="0" xfId="23" applyFont="1" applyAlignment="1">
      <alignment horizontal="left" vertical="center" wrapText="1"/>
    </xf>
    <xf numFmtId="0" fontId="26" fillId="0" borderId="0" xfId="23" applyFont="1" applyAlignment="1">
      <alignment horizontal="left" vertical="center" wrapText="1"/>
    </xf>
    <xf numFmtId="0" fontId="32" fillId="0" borderId="0" xfId="23" applyFont="1" applyAlignment="1">
      <alignment horizontal="left" vertical="top" wrapText="1"/>
    </xf>
  </cellXfs>
  <cellStyles count="24">
    <cellStyle name="Hypertextové prepojenie" xfId="2" builtinId="8"/>
    <cellStyle name="Normálna" xfId="0" builtinId="0"/>
    <cellStyle name="Normálna 2" xfId="1"/>
    <cellStyle name="Normálna 2 2" xfId="7"/>
    <cellStyle name="Normálna 2 3" xfId="9"/>
    <cellStyle name="Normálna 2 3 2" xfId="17"/>
    <cellStyle name="Normálna 2 3 3" xfId="21"/>
    <cellStyle name="Normálna 2 4" xfId="13"/>
    <cellStyle name="Normálna 2 5" xfId="19"/>
    <cellStyle name="Normálna 2 6" xfId="23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e 2" xfId="12"/>
    <cellStyle name="normálne 2 2" xfId="3"/>
    <cellStyle name="Normálne 2 3" xfId="16"/>
    <cellStyle name="Normálne 4" xfId="6"/>
  </cellStyles>
  <dxfs count="3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</xdr:row>
          <xdr:rowOff>142875</xdr:rowOff>
        </xdr:from>
        <xdr:to>
          <xdr:col>0</xdr:col>
          <xdr:colOff>285750</xdr:colOff>
          <xdr:row>6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16</xdr:row>
          <xdr:rowOff>171450</xdr:rowOff>
        </xdr:from>
        <xdr:to>
          <xdr:col>0</xdr:col>
          <xdr:colOff>285750</xdr:colOff>
          <xdr:row>18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264" t="s">
        <v>5</v>
      </c>
      <c r="B1" s="264"/>
    </row>
    <row r="2" spans="1:10" ht="30" customHeight="1" x14ac:dyDescent="0.2">
      <c r="A2" s="276" t="s">
        <v>79</v>
      </c>
      <c r="B2" s="276"/>
      <c r="C2" s="276"/>
      <c r="D2" s="276"/>
    </row>
    <row r="3" spans="1:10" ht="15" customHeight="1" x14ac:dyDescent="0.2">
      <c r="A3" s="277"/>
      <c r="B3" s="277"/>
      <c r="C3" s="277"/>
    </row>
    <row r="4" spans="1:10" s="71" customFormat="1" ht="30" customHeight="1" x14ac:dyDescent="0.25">
      <c r="A4" s="278" t="s">
        <v>6</v>
      </c>
      <c r="B4" s="278"/>
      <c r="C4" s="278"/>
      <c r="D4" s="278"/>
      <c r="E4" s="70"/>
      <c r="F4" s="70"/>
      <c r="G4" s="70"/>
      <c r="H4" s="70"/>
      <c r="I4" s="70"/>
      <c r="J4" s="70"/>
    </row>
    <row r="6" spans="1:10" s="3" customFormat="1" ht="15" customHeight="1" x14ac:dyDescent="0.25">
      <c r="A6" s="267" t="s">
        <v>7</v>
      </c>
      <c r="B6" s="267"/>
      <c r="C6" s="279"/>
      <c r="D6" s="279"/>
      <c r="F6" s="4"/>
    </row>
    <row r="7" spans="1:10" s="3" customFormat="1" ht="15" customHeight="1" x14ac:dyDescent="0.25">
      <c r="A7" s="267" t="s">
        <v>8</v>
      </c>
      <c r="B7" s="267"/>
      <c r="C7" s="274"/>
      <c r="D7" s="274"/>
    </row>
    <row r="8" spans="1:10" s="3" customFormat="1" ht="15" customHeight="1" x14ac:dyDescent="0.25">
      <c r="A8" s="267" t="s">
        <v>9</v>
      </c>
      <c r="B8" s="267"/>
      <c r="C8" s="275"/>
      <c r="D8" s="275"/>
    </row>
    <row r="9" spans="1:10" s="3" customFormat="1" ht="15" customHeight="1" x14ac:dyDescent="0.25">
      <c r="A9" s="267" t="s">
        <v>10</v>
      </c>
      <c r="B9" s="267"/>
      <c r="C9" s="275"/>
      <c r="D9" s="275"/>
    </row>
    <row r="10" spans="1:10" x14ac:dyDescent="0.2">
      <c r="A10" s="5"/>
      <c r="B10" s="5"/>
      <c r="C10" s="5"/>
    </row>
    <row r="11" spans="1:10" x14ac:dyDescent="0.2">
      <c r="A11" s="266" t="s">
        <v>11</v>
      </c>
      <c r="B11" s="266"/>
      <c r="C11" s="266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267" t="s">
        <v>12</v>
      </c>
      <c r="B12" s="267"/>
      <c r="C12" s="268"/>
      <c r="D12" s="268"/>
    </row>
    <row r="13" spans="1:10" s="3" customFormat="1" ht="15" customHeight="1" x14ac:dyDescent="0.25">
      <c r="A13" s="267" t="s">
        <v>13</v>
      </c>
      <c r="B13" s="267"/>
      <c r="C13" s="269"/>
      <c r="D13" s="269"/>
    </row>
    <row r="14" spans="1:10" s="3" customFormat="1" ht="15" customHeight="1" x14ac:dyDescent="0.25">
      <c r="A14" s="267" t="s">
        <v>14</v>
      </c>
      <c r="B14" s="267"/>
      <c r="C14" s="270"/>
      <c r="D14" s="271"/>
    </row>
    <row r="15" spans="1:10" x14ac:dyDescent="0.2">
      <c r="A15" s="5"/>
      <c r="B15" s="5"/>
      <c r="C15" s="5"/>
    </row>
    <row r="16" spans="1:10" x14ac:dyDescent="0.2">
      <c r="A16" s="266" t="s">
        <v>15</v>
      </c>
      <c r="B16" s="266"/>
      <c r="C16" s="266"/>
      <c r="D16" s="2"/>
      <c r="E16" s="2"/>
      <c r="F16" s="2"/>
      <c r="G16" s="2"/>
      <c r="H16" s="2"/>
      <c r="I16" s="2"/>
      <c r="J16" s="2"/>
    </row>
    <row r="17" spans="1:6" s="3" customFormat="1" ht="15" customHeight="1" x14ac:dyDescent="0.25">
      <c r="A17" s="267" t="s">
        <v>12</v>
      </c>
      <c r="B17" s="267"/>
      <c r="C17" s="268"/>
      <c r="D17" s="268"/>
    </row>
    <row r="18" spans="1:6" s="3" customFormat="1" ht="15" customHeight="1" x14ac:dyDescent="0.25">
      <c r="A18" s="267" t="s">
        <v>16</v>
      </c>
      <c r="B18" s="267"/>
      <c r="C18" s="269"/>
      <c r="D18" s="269"/>
    </row>
    <row r="19" spans="1:6" s="3" customFormat="1" ht="15" customHeight="1" x14ac:dyDescent="0.25">
      <c r="A19" s="267" t="s">
        <v>14</v>
      </c>
      <c r="B19" s="267"/>
      <c r="C19" s="270"/>
      <c r="D19" s="271"/>
    </row>
    <row r="20" spans="1:6" x14ac:dyDescent="0.2">
      <c r="B20" s="264"/>
      <c r="C20" s="264"/>
    </row>
    <row r="21" spans="1:6" s="6" customFormat="1" ht="15" customHeight="1" x14ac:dyDescent="0.2"/>
    <row r="22" spans="1:6" s="6" customFormat="1" ht="15" customHeight="1" x14ac:dyDescent="0.2"/>
    <row r="23" spans="1:6" s="3" customFormat="1" x14ac:dyDescent="0.25">
      <c r="A23" s="3" t="s">
        <v>17</v>
      </c>
      <c r="B23" s="7"/>
      <c r="C23" s="7"/>
    </row>
    <row r="24" spans="1:6" s="3" customFormat="1" x14ac:dyDescent="0.25">
      <c r="A24" s="3" t="s">
        <v>18</v>
      </c>
      <c r="B24" s="95"/>
      <c r="C24" s="7"/>
    </row>
    <row r="26" spans="1:6" ht="15" customHeight="1" x14ac:dyDescent="0.2">
      <c r="D26" s="158"/>
    </row>
    <row r="27" spans="1:6" ht="15" customHeight="1" x14ac:dyDescent="0.2">
      <c r="C27" s="20" t="s">
        <v>28</v>
      </c>
      <c r="D27" s="96"/>
    </row>
    <row r="28" spans="1:6" ht="12" customHeight="1" x14ac:dyDescent="0.2">
      <c r="D28" s="272" t="s">
        <v>63</v>
      </c>
    </row>
    <row r="29" spans="1:6" ht="12" customHeight="1" x14ac:dyDescent="0.2">
      <c r="A29" s="264" t="s">
        <v>19</v>
      </c>
      <c r="B29" s="264"/>
      <c r="D29" s="273"/>
      <c r="E29" s="41"/>
      <c r="F29" s="83"/>
    </row>
    <row r="30" spans="1:6" s="6" customFormat="1" ht="12" customHeight="1" x14ac:dyDescent="0.2">
      <c r="A30" s="8"/>
      <c r="B30" s="265" t="s">
        <v>20</v>
      </c>
      <c r="C30" s="265"/>
      <c r="D30" s="273"/>
      <c r="E30" s="9"/>
    </row>
    <row r="97" spans="4:4" x14ac:dyDescent="0.2">
      <c r="D97" s="1" t="str">
        <f>IF('Príloha č.1'!C8="","",'Príloha č.1'!C8:D8)</f>
        <v/>
      </c>
    </row>
  </sheetData>
  <mergeCells count="30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D28:D30"/>
  </mergeCells>
  <conditionalFormatting sqref="A30:B30">
    <cfRule type="containsBlanks" dxfId="36" priority="6">
      <formula>LEN(TRIM(A30))=0</formula>
    </cfRule>
  </conditionalFormatting>
  <conditionalFormatting sqref="B23:B24">
    <cfRule type="containsBlanks" dxfId="35" priority="5">
      <formula>LEN(TRIM(B23))=0</formula>
    </cfRule>
  </conditionalFormatting>
  <conditionalFormatting sqref="C6:D9">
    <cfRule type="containsBlanks" dxfId="34" priority="7">
      <formula>LEN(TRIM(C6))=0</formula>
    </cfRule>
  </conditionalFormatting>
  <conditionalFormatting sqref="C12:D14">
    <cfRule type="containsBlanks" dxfId="33" priority="8">
      <formula>LEN(TRIM(C12))=0</formula>
    </cfRule>
  </conditionalFormatting>
  <conditionalFormatting sqref="C17:D19">
    <cfRule type="containsBlanks" dxfId="32" priority="9">
      <formula>LEN(TRIM(C17))=0</formula>
    </cfRule>
  </conditionalFormatting>
  <conditionalFormatting sqref="D27">
    <cfRule type="containsBlanks" dxfId="31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80" t="s">
        <v>5</v>
      </c>
      <c r="B1" s="280"/>
    </row>
    <row r="2" spans="1:10" s="10" customFormat="1" ht="30" customHeight="1" x14ac:dyDescent="0.25">
      <c r="A2" s="276" t="str">
        <f>'Príloha č.1'!A2:D2</f>
        <v>Chirurgický (excimerový) laser a ateroktomické katétre</v>
      </c>
      <c r="B2" s="276"/>
      <c r="C2" s="276"/>
      <c r="D2" s="276"/>
    </row>
    <row r="3" spans="1:10" ht="15" customHeight="1" x14ac:dyDescent="0.2">
      <c r="A3" s="284"/>
      <c r="B3" s="284"/>
      <c r="C3" s="284"/>
    </row>
    <row r="4" spans="1:10" s="10" customFormat="1" ht="30" customHeight="1" x14ac:dyDescent="0.25">
      <c r="A4" s="285" t="s">
        <v>21</v>
      </c>
      <c r="B4" s="285"/>
      <c r="C4" s="285"/>
      <c r="D4" s="285"/>
      <c r="E4" s="72"/>
      <c r="F4" s="72"/>
      <c r="G4" s="72"/>
      <c r="H4" s="72"/>
      <c r="I4" s="72"/>
      <c r="J4" s="72"/>
    </row>
    <row r="6" spans="1:10" s="10" customFormat="1" ht="15" customHeight="1" x14ac:dyDescent="0.25">
      <c r="A6" s="281" t="s">
        <v>7</v>
      </c>
      <c r="B6" s="281"/>
      <c r="C6" s="286" t="str">
        <f>IF('Príloha č.1'!$C$6="","",'Príloha č.1'!$C$6)</f>
        <v/>
      </c>
      <c r="D6" s="287"/>
      <c r="E6" s="11"/>
    </row>
    <row r="7" spans="1:10" s="10" customFormat="1" ht="15" customHeight="1" x14ac:dyDescent="0.25">
      <c r="A7" s="281" t="s">
        <v>8</v>
      </c>
      <c r="B7" s="281"/>
      <c r="C7" s="282" t="str">
        <f>IF('Príloha č.1'!$C$7="","",'Príloha č.1'!$C$7)</f>
        <v/>
      </c>
      <c r="D7" s="283"/>
    </row>
    <row r="8" spans="1:10" ht="15" customHeight="1" x14ac:dyDescent="0.2">
      <c r="A8" s="280" t="s">
        <v>9</v>
      </c>
      <c r="B8" s="280"/>
      <c r="C8" s="282" t="str">
        <f>IF('Príloha č.1'!$C$8="","",'Príloha č.1'!$C$8)</f>
        <v/>
      </c>
      <c r="D8" s="283"/>
    </row>
    <row r="9" spans="1:10" ht="15" customHeight="1" x14ac:dyDescent="0.2">
      <c r="A9" s="280" t="s">
        <v>10</v>
      </c>
      <c r="B9" s="280"/>
      <c r="C9" s="282" t="str">
        <f>IF('Príloha č.1'!$C$9="","",'Príloha č.1'!$C$9)</f>
        <v/>
      </c>
      <c r="D9" s="283"/>
    </row>
    <row r="10" spans="1:10" ht="20.100000000000001" customHeight="1" x14ac:dyDescent="0.2">
      <c r="C10" s="13"/>
    </row>
    <row r="11" spans="1:10" s="14" customFormat="1" ht="20.100000000000001" customHeight="1" x14ac:dyDescent="0.25">
      <c r="A11" s="267" t="s">
        <v>22</v>
      </c>
      <c r="B11" s="267"/>
      <c r="C11" s="267"/>
      <c r="D11" s="267"/>
    </row>
    <row r="12" spans="1:10" ht="26.25" customHeight="1" x14ac:dyDescent="0.2">
      <c r="A12" s="10" t="s">
        <v>23</v>
      </c>
      <c r="B12" s="281" t="s">
        <v>39</v>
      </c>
      <c r="C12" s="281"/>
      <c r="D12" s="281"/>
    </row>
    <row r="13" spans="1:10" ht="28.5" customHeight="1" x14ac:dyDescent="0.2">
      <c r="A13" s="10" t="s">
        <v>23</v>
      </c>
      <c r="B13" s="281" t="s">
        <v>40</v>
      </c>
      <c r="C13" s="281"/>
      <c r="D13" s="281"/>
    </row>
    <row r="14" spans="1:10" ht="28.5" customHeight="1" x14ac:dyDescent="0.2">
      <c r="A14" s="10" t="s">
        <v>23</v>
      </c>
      <c r="B14" s="281" t="s">
        <v>24</v>
      </c>
      <c r="C14" s="281"/>
      <c r="D14" s="281"/>
    </row>
    <row r="15" spans="1:10" ht="49.5" customHeight="1" x14ac:dyDescent="0.2">
      <c r="A15" s="10" t="s">
        <v>23</v>
      </c>
      <c r="B15" s="281" t="s">
        <v>41</v>
      </c>
      <c r="C15" s="281"/>
      <c r="D15" s="281"/>
    </row>
    <row r="16" spans="1:10" ht="18" customHeight="1" x14ac:dyDescent="0.2">
      <c r="A16" s="10" t="s">
        <v>23</v>
      </c>
      <c r="B16" s="281" t="s">
        <v>25</v>
      </c>
      <c r="C16" s="281"/>
      <c r="D16" s="281"/>
    </row>
    <row r="17" spans="1:5" ht="20.100000000000001" customHeight="1" x14ac:dyDescent="0.2"/>
    <row r="18" spans="1:5" s="14" customFormat="1" x14ac:dyDescent="0.25">
      <c r="A18" s="14" t="s">
        <v>17</v>
      </c>
      <c r="B18" s="85" t="str">
        <f>IF('Príloha č.1'!B23:B23="","",'Príloha č.1'!B23:B23)</f>
        <v/>
      </c>
    </row>
    <row r="19" spans="1:5" s="14" customFormat="1" x14ac:dyDescent="0.25">
      <c r="A19" s="14" t="s">
        <v>26</v>
      </c>
      <c r="B19" s="87" t="str">
        <f>IF('Príloha č.1'!B24:B24="","",'Príloha č.1'!B24:B24)</f>
        <v/>
      </c>
    </row>
    <row r="20" spans="1:5" ht="13.5" customHeight="1" x14ac:dyDescent="0.2">
      <c r="D20" s="158"/>
    </row>
    <row r="21" spans="1:5" ht="15" customHeight="1" x14ac:dyDescent="0.2">
      <c r="C21" s="20" t="s">
        <v>28</v>
      </c>
      <c r="D21" s="96" t="str">
        <f>IF('Príloha č.1'!D27="","",'Príloha č.1'!D27)</f>
        <v/>
      </c>
    </row>
    <row r="22" spans="1:5" x14ac:dyDescent="0.2">
      <c r="C22" s="1"/>
      <c r="D22" s="272" t="s">
        <v>63</v>
      </c>
    </row>
    <row r="23" spans="1:5" s="1" customFormat="1" x14ac:dyDescent="0.2">
      <c r="A23" s="264" t="s">
        <v>19</v>
      </c>
      <c r="B23" s="264"/>
      <c r="D23" s="273"/>
    </row>
    <row r="24" spans="1:5" s="6" customFormat="1" ht="12" customHeight="1" x14ac:dyDescent="0.2">
      <c r="A24" s="8"/>
      <c r="B24" s="280" t="s">
        <v>20</v>
      </c>
      <c r="C24" s="280"/>
      <c r="D24" s="273"/>
      <c r="E24" s="9"/>
    </row>
  </sheetData>
  <mergeCells count="21">
    <mergeCell ref="A1:B1"/>
    <mergeCell ref="A2:D2"/>
    <mergeCell ref="A3:C3"/>
    <mergeCell ref="A4:D4"/>
    <mergeCell ref="A6:B6"/>
    <mergeCell ref="C6:D6"/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  <mergeCell ref="D22:D24"/>
  </mergeCells>
  <conditionalFormatting sqref="A24">
    <cfRule type="containsBlanks" dxfId="30" priority="13">
      <formula>LEN(TRIM(A24))=0</formula>
    </cfRule>
  </conditionalFormatting>
  <conditionalFormatting sqref="C6:D9">
    <cfRule type="containsBlanks" dxfId="29" priority="15">
      <formula>LEN(TRIM(C6))=0</formula>
    </cfRule>
  </conditionalFormatting>
  <conditionalFormatting sqref="B18:B19">
    <cfRule type="containsBlanks" dxfId="28" priority="14">
      <formula>LEN(TRIM(B18))=0</formula>
    </cfRule>
  </conditionalFormatting>
  <conditionalFormatting sqref="D21">
    <cfRule type="containsBlanks" dxfId="27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7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25" customWidth="1"/>
    <col min="2" max="2" width="19.7109375" style="25" customWidth="1"/>
    <col min="3" max="3" width="28.7109375" style="25" customWidth="1"/>
    <col min="4" max="4" width="30" style="25" customWidth="1"/>
    <col min="5" max="5" width="10.42578125" style="25" bestFit="1" customWidth="1"/>
    <col min="6" max="16384" width="9.140625" style="25"/>
  </cols>
  <sheetData>
    <row r="1" spans="1:10" s="24" customFormat="1" ht="19.5" customHeight="1" x14ac:dyDescent="0.2">
      <c r="A1" s="288" t="s">
        <v>5</v>
      </c>
      <c r="B1" s="288"/>
      <c r="C1" s="23"/>
      <c r="D1" s="23"/>
    </row>
    <row r="2" spans="1:10" s="33" customFormat="1" ht="30" customHeight="1" x14ac:dyDescent="0.25">
      <c r="A2" s="276" t="str">
        <f>'Príloha č.1'!A2:D2</f>
        <v>Chirurgický (excimerový) laser a ateroktomické katétre</v>
      </c>
      <c r="B2" s="276"/>
      <c r="C2" s="276"/>
      <c r="D2" s="276"/>
    </row>
    <row r="3" spans="1:10" ht="15" customHeight="1" x14ac:dyDescent="0.2">
      <c r="A3" s="289"/>
      <c r="B3" s="289"/>
      <c r="C3" s="289"/>
      <c r="D3" s="23"/>
    </row>
    <row r="4" spans="1:10" s="74" customFormat="1" ht="30" customHeight="1" x14ac:dyDescent="0.25">
      <c r="A4" s="290" t="s">
        <v>36</v>
      </c>
      <c r="B4" s="290"/>
      <c r="C4" s="290"/>
      <c r="D4" s="290"/>
      <c r="E4" s="73"/>
      <c r="F4" s="73"/>
      <c r="G4" s="73"/>
      <c r="H4" s="73"/>
      <c r="I4" s="73"/>
      <c r="J4" s="73"/>
    </row>
    <row r="5" spans="1:10" s="24" customFormat="1" ht="15" customHeight="1" x14ac:dyDescent="0.2">
      <c r="A5" s="23"/>
      <c r="B5" s="23"/>
      <c r="C5" s="23"/>
      <c r="D5" s="23"/>
    </row>
    <row r="6" spans="1:10" s="24" customFormat="1" ht="15" customHeight="1" x14ac:dyDescent="0.2">
      <c r="A6" s="288" t="s">
        <v>7</v>
      </c>
      <c r="B6" s="288"/>
      <c r="C6" s="291" t="str">
        <f>IF('Príloha č.1'!$C$6="","",'Príloha č.1'!$C$6)</f>
        <v/>
      </c>
      <c r="D6" s="292"/>
      <c r="E6" s="26"/>
    </row>
    <row r="7" spans="1:10" s="24" customFormat="1" ht="15" customHeight="1" x14ac:dyDescent="0.2">
      <c r="A7" s="288" t="s">
        <v>8</v>
      </c>
      <c r="B7" s="288"/>
      <c r="C7" s="295" t="str">
        <f>IF('Príloha č.1'!$C$7="","",'Príloha č.1'!$C$7)</f>
        <v/>
      </c>
      <c r="D7" s="296"/>
    </row>
    <row r="8" spans="1:10" s="24" customFormat="1" ht="15" customHeight="1" x14ac:dyDescent="0.2">
      <c r="A8" s="288" t="s">
        <v>9</v>
      </c>
      <c r="B8" s="288"/>
      <c r="C8" s="295" t="str">
        <f>IF('Príloha č.1'!$C$8="","",'Príloha č.1'!$C$8)</f>
        <v/>
      </c>
      <c r="D8" s="296"/>
    </row>
    <row r="9" spans="1:10" s="24" customFormat="1" ht="15" customHeight="1" x14ac:dyDescent="0.2">
      <c r="A9" s="288" t="s">
        <v>10</v>
      </c>
      <c r="B9" s="288"/>
      <c r="C9" s="295" t="str">
        <f>IF('Príloha č.1'!$C$9="","",'Príloha č.1'!$C$9)</f>
        <v/>
      </c>
      <c r="D9" s="296"/>
    </row>
    <row r="10" spans="1:10" s="24" customFormat="1" ht="15" customHeight="1" x14ac:dyDescent="0.2">
      <c r="A10" s="23"/>
      <c r="B10" s="23"/>
      <c r="C10" s="27"/>
      <c r="D10" s="23"/>
    </row>
    <row r="11" spans="1:10" s="28" customFormat="1" ht="30" customHeight="1" x14ac:dyDescent="0.25">
      <c r="A11" s="293" t="s">
        <v>78</v>
      </c>
      <c r="B11" s="293"/>
      <c r="C11" s="293"/>
      <c r="D11" s="293"/>
    </row>
    <row r="12" spans="1:10" x14ac:dyDescent="0.2">
      <c r="A12" s="23"/>
      <c r="B12" s="23"/>
      <c r="C12" s="23"/>
      <c r="D12" s="23"/>
    </row>
    <row r="13" spans="1:10" x14ac:dyDescent="0.2">
      <c r="A13" s="23"/>
      <c r="B13" s="23"/>
      <c r="C13" s="23"/>
      <c r="D13" s="23"/>
    </row>
    <row r="14" spans="1:10" s="24" customFormat="1" ht="15" customHeight="1" x14ac:dyDescent="0.2">
      <c r="A14" s="23"/>
      <c r="B14" s="23"/>
      <c r="C14" s="23"/>
      <c r="D14" s="23"/>
    </row>
    <row r="15" spans="1:10" s="24" customFormat="1" ht="15" customHeight="1" x14ac:dyDescent="0.2">
      <c r="A15" s="29" t="s">
        <v>17</v>
      </c>
      <c r="B15" s="88" t="str">
        <f>IF('Príloha č.1'!B23:B23="","",'Príloha č.1'!B23:B23)</f>
        <v/>
      </c>
      <c r="C15" s="30"/>
      <c r="D15" s="23"/>
    </row>
    <row r="16" spans="1:10" s="33" customFormat="1" ht="15" customHeight="1" x14ac:dyDescent="0.25">
      <c r="A16" s="29" t="s">
        <v>18</v>
      </c>
      <c r="B16" s="89" t="str">
        <f>IF('Príloha č.1'!B24:B24="","",'Príloha č.1'!B24:B24)</f>
        <v/>
      </c>
      <c r="C16" s="31"/>
      <c r="D16" s="32"/>
    </row>
    <row r="17" spans="1:5" s="24" customFormat="1" ht="15" customHeight="1" x14ac:dyDescent="0.2">
      <c r="A17" s="23"/>
      <c r="B17" s="23"/>
      <c r="C17" s="23"/>
      <c r="D17" s="23"/>
    </row>
    <row r="18" spans="1:5" ht="27.75" customHeight="1" x14ac:dyDescent="0.2">
      <c r="A18" s="23"/>
      <c r="B18" s="23"/>
      <c r="C18" s="23"/>
      <c r="D18" s="159"/>
    </row>
    <row r="19" spans="1:5" ht="27.75" customHeight="1" x14ac:dyDescent="0.2">
      <c r="A19" s="23"/>
      <c r="B19" s="23"/>
      <c r="C19" s="34" t="s">
        <v>28</v>
      </c>
      <c r="D19" s="98" t="str">
        <f>IF('Príloha č.1'!D27="","",'Príloha č.1'!D27)</f>
        <v/>
      </c>
    </row>
    <row r="20" spans="1:5" x14ac:dyDescent="0.2">
      <c r="A20" s="23"/>
      <c r="B20" s="23"/>
      <c r="C20" s="35"/>
      <c r="D20" s="272" t="s">
        <v>63</v>
      </c>
    </row>
    <row r="21" spans="1:5" x14ac:dyDescent="0.2">
      <c r="A21" s="23"/>
      <c r="B21" s="23"/>
      <c r="C21" s="23"/>
      <c r="D21" s="273"/>
    </row>
    <row r="22" spans="1:5" s="37" customFormat="1" ht="12" x14ac:dyDescent="0.2">
      <c r="A22" s="294" t="s">
        <v>19</v>
      </c>
      <c r="B22" s="294"/>
      <c r="C22" s="35"/>
      <c r="D22" s="273"/>
    </row>
    <row r="23" spans="1:5" s="40" customFormat="1" ht="12" customHeight="1" x14ac:dyDescent="0.2">
      <c r="A23" s="38"/>
      <c r="B23" s="293" t="s">
        <v>20</v>
      </c>
      <c r="C23" s="293"/>
      <c r="D23" s="36"/>
      <c r="E23" s="39"/>
    </row>
    <row r="24" spans="1:5" x14ac:dyDescent="0.2">
      <c r="A24" s="23"/>
      <c r="B24" s="23"/>
      <c r="C24" s="23"/>
      <c r="D24" s="23"/>
    </row>
    <row r="27" spans="1:5" x14ac:dyDescent="0.2">
      <c r="E27" s="97"/>
    </row>
  </sheetData>
  <mergeCells count="16">
    <mergeCell ref="A11:D11"/>
    <mergeCell ref="A22:B22"/>
    <mergeCell ref="B23:C23"/>
    <mergeCell ref="A7:B7"/>
    <mergeCell ref="C7:D7"/>
    <mergeCell ref="A8:B8"/>
    <mergeCell ref="C8:D8"/>
    <mergeCell ref="A9:B9"/>
    <mergeCell ref="C9:D9"/>
    <mergeCell ref="D20:D22"/>
    <mergeCell ref="A1:B1"/>
    <mergeCell ref="A2:D2"/>
    <mergeCell ref="A3:C3"/>
    <mergeCell ref="A4:D4"/>
    <mergeCell ref="A6:B6"/>
    <mergeCell ref="C6:D6"/>
  </mergeCells>
  <conditionalFormatting sqref="B15:B16">
    <cfRule type="containsBlanks" dxfId="26" priority="2">
      <formula>LEN(TRIM(B15))=0</formula>
    </cfRule>
  </conditionalFormatting>
  <conditionalFormatting sqref="C6:D9">
    <cfRule type="containsBlanks" dxfId="25" priority="3">
      <formula>LEN(TRIM(C6))=0</formula>
    </cfRule>
  </conditionalFormatting>
  <conditionalFormatting sqref="D19">
    <cfRule type="containsBlanks" dxfId="24" priority="1">
      <formula>LEN(TRIM(D19))=0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80" t="s">
        <v>5</v>
      </c>
      <c r="B1" s="280"/>
    </row>
    <row r="2" spans="1:10" s="10" customFormat="1" ht="30" customHeight="1" x14ac:dyDescent="0.25">
      <c r="A2" s="276" t="str">
        <f>'Príloha č.1'!A2:D2</f>
        <v>Chirurgický (excimerový) laser a ateroktomické katétre</v>
      </c>
      <c r="B2" s="276"/>
      <c r="C2" s="276"/>
      <c r="D2" s="276"/>
    </row>
    <row r="3" spans="1:10" s="10" customFormat="1" ht="15" customHeight="1" x14ac:dyDescent="0.25">
      <c r="A3" s="46"/>
      <c r="B3" s="46"/>
      <c r="C3" s="46"/>
      <c r="D3" s="46"/>
    </row>
    <row r="4" spans="1:10" s="10" customFormat="1" ht="30" customHeight="1" x14ac:dyDescent="0.25">
      <c r="A4" s="297" t="s">
        <v>49</v>
      </c>
      <c r="B4" s="297"/>
      <c r="C4" s="297"/>
      <c r="D4" s="297"/>
      <c r="E4" s="72"/>
      <c r="F4" s="72"/>
      <c r="G4" s="72"/>
      <c r="H4" s="72"/>
      <c r="I4" s="72"/>
      <c r="J4" s="72"/>
    </row>
    <row r="6" spans="1:10" s="10" customFormat="1" ht="15" customHeight="1" x14ac:dyDescent="0.25">
      <c r="A6" s="281" t="s">
        <v>7</v>
      </c>
      <c r="B6" s="281"/>
      <c r="C6" s="298" t="str">
        <f>IF('Príloha č.1'!$C$6="","",'Príloha č.1'!$C$6)</f>
        <v/>
      </c>
      <c r="D6" s="299"/>
      <c r="E6" s="11"/>
    </row>
    <row r="7" spans="1:10" s="10" customFormat="1" ht="15" customHeight="1" x14ac:dyDescent="0.25">
      <c r="A7" s="281" t="s">
        <v>8</v>
      </c>
      <c r="B7" s="281"/>
      <c r="C7" s="300" t="str">
        <f>IF('Príloha č.1'!$C$7="","",'Príloha č.1'!$C$7)</f>
        <v/>
      </c>
      <c r="D7" s="301"/>
    </row>
    <row r="8" spans="1:10" ht="15" customHeight="1" x14ac:dyDescent="0.2">
      <c r="A8" s="280" t="s">
        <v>9</v>
      </c>
      <c r="B8" s="280"/>
      <c r="C8" s="300" t="str">
        <f>IF('Príloha č.1'!$C$8="","",'Príloha č.1'!$C$8)</f>
        <v/>
      </c>
      <c r="D8" s="301"/>
    </row>
    <row r="9" spans="1:10" ht="15" customHeight="1" x14ac:dyDescent="0.2">
      <c r="A9" s="280" t="s">
        <v>10</v>
      </c>
      <c r="B9" s="280"/>
      <c r="C9" s="300" t="str">
        <f>IF('Príloha č.1'!$C$9="","",'Príloha č.1'!$C$9)</f>
        <v/>
      </c>
      <c r="D9" s="301"/>
    </row>
    <row r="10" spans="1:10" ht="20.100000000000001" customHeight="1" x14ac:dyDescent="0.2">
      <c r="C10" s="42"/>
    </row>
    <row r="11" spans="1:10" s="14" customFormat="1" ht="20.100000000000001" customHeight="1" x14ac:dyDescent="0.25">
      <c r="A11" s="267" t="s">
        <v>22</v>
      </c>
      <c r="B11" s="267"/>
      <c r="C11" s="267"/>
      <c r="D11" s="267"/>
    </row>
    <row r="12" spans="1:10" ht="52.5" customHeight="1" x14ac:dyDescent="0.2">
      <c r="A12" s="10" t="s">
        <v>23</v>
      </c>
      <c r="B12" s="281" t="s">
        <v>44</v>
      </c>
      <c r="C12" s="281"/>
      <c r="D12" s="281"/>
    </row>
    <row r="13" spans="1:10" ht="36.75" customHeight="1" x14ac:dyDescent="0.2">
      <c r="A13" s="10" t="s">
        <v>23</v>
      </c>
      <c r="B13" s="281" t="s">
        <v>43</v>
      </c>
      <c r="C13" s="281"/>
      <c r="D13" s="281"/>
    </row>
    <row r="14" spans="1:10" ht="37.5" customHeight="1" x14ac:dyDescent="0.2">
      <c r="A14" s="10" t="s">
        <v>23</v>
      </c>
      <c r="B14" s="281" t="s">
        <v>45</v>
      </c>
      <c r="C14" s="281"/>
      <c r="D14" s="281"/>
    </row>
    <row r="15" spans="1:10" ht="20.100000000000001" customHeight="1" x14ac:dyDescent="0.2"/>
    <row r="16" spans="1:10" s="14" customFormat="1" x14ac:dyDescent="0.25">
      <c r="A16" s="14" t="s">
        <v>17</v>
      </c>
      <c r="B16" s="90" t="str">
        <f>IF('Príloha č.1'!B23:B23="","",'Príloha č.1'!B23:B23)</f>
        <v/>
      </c>
    </row>
    <row r="17" spans="1:5" s="14" customFormat="1" x14ac:dyDescent="0.25">
      <c r="A17" s="14" t="s">
        <v>26</v>
      </c>
      <c r="B17" s="87" t="str">
        <f>IF('Príloha č.1'!B24:B24="","",'Príloha č.1'!B24:B24)</f>
        <v/>
      </c>
    </row>
    <row r="18" spans="1:5" ht="13.5" customHeight="1" x14ac:dyDescent="0.2">
      <c r="D18" s="158"/>
    </row>
    <row r="19" spans="1:5" ht="15" customHeight="1" x14ac:dyDescent="0.2">
      <c r="C19" s="20" t="s">
        <v>28</v>
      </c>
      <c r="D19" s="96" t="str">
        <f>IF('Príloha č.1'!D27="","",'Príloha č.1'!D27)</f>
        <v/>
      </c>
    </row>
    <row r="20" spans="1:5" x14ac:dyDescent="0.2">
      <c r="C20" s="1"/>
      <c r="D20" s="272" t="s">
        <v>63</v>
      </c>
    </row>
    <row r="21" spans="1:5" s="1" customFormat="1" x14ac:dyDescent="0.2">
      <c r="A21" s="264" t="s">
        <v>19</v>
      </c>
      <c r="B21" s="264"/>
      <c r="D21" s="273"/>
    </row>
    <row r="22" spans="1:5" s="6" customFormat="1" ht="12" customHeight="1" x14ac:dyDescent="0.2">
      <c r="A22" s="8"/>
      <c r="B22" s="280" t="s">
        <v>20</v>
      </c>
      <c r="C22" s="280"/>
      <c r="D22" s="273"/>
      <c r="E22" s="9"/>
    </row>
  </sheetData>
  <mergeCells count="18">
    <mergeCell ref="A21:B21"/>
    <mergeCell ref="B22:C22"/>
    <mergeCell ref="A11:D11"/>
    <mergeCell ref="B12:D12"/>
    <mergeCell ref="B13:D13"/>
    <mergeCell ref="B14:D14"/>
    <mergeCell ref="D20:D22"/>
    <mergeCell ref="A7:B7"/>
    <mergeCell ref="C7:D7"/>
    <mergeCell ref="A8:B8"/>
    <mergeCell ref="C8:D8"/>
    <mergeCell ref="A9:B9"/>
    <mergeCell ref="C9:D9"/>
    <mergeCell ref="A1:B1"/>
    <mergeCell ref="A2:D2"/>
    <mergeCell ref="A4:D4"/>
    <mergeCell ref="A6:B6"/>
    <mergeCell ref="C6:D6"/>
  </mergeCells>
  <conditionalFormatting sqref="A22">
    <cfRule type="containsBlanks" dxfId="23" priority="2">
      <formula>LEN(TRIM(A22))=0</formula>
    </cfRule>
  </conditionalFormatting>
  <conditionalFormatting sqref="C6:D9">
    <cfRule type="containsBlanks" dxfId="22" priority="4">
      <formula>LEN(TRIM(C6))=0</formula>
    </cfRule>
  </conditionalFormatting>
  <conditionalFormatting sqref="B16:B17">
    <cfRule type="containsBlanks" dxfId="21" priority="3">
      <formula>LEN(TRIM(B16))=0</formula>
    </cfRule>
  </conditionalFormatting>
  <conditionalFormatting sqref="D19">
    <cfRule type="containsBlanks" dxfId="2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50"/>
  <sheetViews>
    <sheetView showGridLines="0" zoomScaleNormal="100" workbookViewId="0">
      <selection sqref="A1:D1"/>
    </sheetView>
  </sheetViews>
  <sheetFormatPr defaultColWidth="9.140625" defaultRowHeight="12" x14ac:dyDescent="0.2"/>
  <cols>
    <col min="1" max="1" width="10.7109375" style="143" customWidth="1"/>
    <col min="2" max="2" width="43.28515625" style="156" customWidth="1"/>
    <col min="3" max="3" width="25.7109375" style="157" customWidth="1"/>
    <col min="4" max="4" width="25.7109375" style="143" customWidth="1"/>
    <col min="5" max="5" width="13.42578125" style="143" customWidth="1"/>
    <col min="6" max="6" width="11.7109375" style="143" bestFit="1" customWidth="1"/>
    <col min="7" max="16384" width="9.140625" style="143"/>
  </cols>
  <sheetData>
    <row r="1" spans="1:6" s="43" customFormat="1" ht="19.5" customHeight="1" x14ac:dyDescent="0.2">
      <c r="A1" s="302" t="s">
        <v>5</v>
      </c>
      <c r="B1" s="302"/>
      <c r="C1" s="302"/>
      <c r="D1" s="302"/>
    </row>
    <row r="2" spans="1:6" s="43" customFormat="1" ht="30" customHeight="1" x14ac:dyDescent="0.2">
      <c r="A2" s="303" t="str">
        <f>'Príloha č.1'!A2:D2</f>
        <v>Chirurgický (excimerový) laser a ateroktomické katétre</v>
      </c>
      <c r="B2" s="303"/>
      <c r="C2" s="303"/>
      <c r="D2" s="303"/>
      <c r="E2" s="44"/>
      <c r="F2" s="44"/>
    </row>
    <row r="3" spans="1:6" s="43" customFormat="1" ht="15" customHeight="1" x14ac:dyDescent="0.2">
      <c r="A3" s="205"/>
      <c r="B3" s="205"/>
      <c r="C3" s="205"/>
      <c r="D3" s="205"/>
      <c r="E3" s="44"/>
      <c r="F3" s="44"/>
    </row>
    <row r="4" spans="1:6" s="76" customFormat="1" ht="30" customHeight="1" x14ac:dyDescent="0.25">
      <c r="A4" s="304" t="s">
        <v>37</v>
      </c>
      <c r="B4" s="304"/>
      <c r="C4" s="304"/>
      <c r="D4" s="304"/>
      <c r="E4" s="75"/>
      <c r="F4" s="75"/>
    </row>
    <row r="5" spans="1:6" s="132" customFormat="1" ht="12" customHeight="1" thickBot="1" x14ac:dyDescent="0.3">
      <c r="A5" s="129"/>
      <c r="B5" s="130"/>
      <c r="C5" s="131"/>
    </row>
    <row r="6" spans="1:6" s="134" customFormat="1" ht="68.25" customHeight="1" x14ac:dyDescent="0.25">
      <c r="A6" s="307" t="s">
        <v>46</v>
      </c>
      <c r="B6" s="308"/>
      <c r="C6" s="305" t="s">
        <v>60</v>
      </c>
      <c r="D6" s="306"/>
      <c r="E6" s="133"/>
    </row>
    <row r="7" spans="1:6" s="134" customFormat="1" ht="26.25" customHeight="1" thickBot="1" x14ac:dyDescent="0.3">
      <c r="A7" s="309"/>
      <c r="B7" s="310"/>
      <c r="C7" s="166" t="s">
        <v>61</v>
      </c>
      <c r="D7" s="167" t="s">
        <v>62</v>
      </c>
      <c r="E7" s="133"/>
    </row>
    <row r="8" spans="1:6" s="134" customFormat="1" ht="33.75" customHeight="1" x14ac:dyDescent="0.25">
      <c r="A8" s="316" t="s">
        <v>80</v>
      </c>
      <c r="B8" s="317"/>
      <c r="C8" s="317"/>
      <c r="D8" s="318"/>
      <c r="E8" s="133"/>
    </row>
    <row r="9" spans="1:6" s="136" customFormat="1" ht="76.5" x14ac:dyDescent="0.25">
      <c r="A9" s="169" t="s">
        <v>81</v>
      </c>
      <c r="B9" s="170" t="s">
        <v>82</v>
      </c>
      <c r="C9" s="135"/>
      <c r="D9" s="135"/>
    </row>
    <row r="10" spans="1:6" s="136" customFormat="1" ht="25.5" x14ac:dyDescent="0.25">
      <c r="A10" s="169" t="s">
        <v>83</v>
      </c>
      <c r="B10" s="170" t="s">
        <v>84</v>
      </c>
      <c r="C10" s="135"/>
      <c r="D10" s="135"/>
    </row>
    <row r="11" spans="1:6" s="136" customFormat="1" ht="51" x14ac:dyDescent="0.25">
      <c r="A11" s="169" t="s">
        <v>85</v>
      </c>
      <c r="B11" s="171" t="s">
        <v>86</v>
      </c>
      <c r="C11" s="135"/>
      <c r="D11" s="135"/>
    </row>
    <row r="12" spans="1:6" s="136" customFormat="1" ht="63.75" x14ac:dyDescent="0.25">
      <c r="A12" s="169" t="s">
        <v>87</v>
      </c>
      <c r="B12" s="171" t="s">
        <v>88</v>
      </c>
      <c r="C12" s="135"/>
      <c r="D12" s="135"/>
    </row>
    <row r="13" spans="1:6" s="136" customFormat="1" ht="51" x14ac:dyDescent="0.25">
      <c r="A13" s="169" t="s">
        <v>89</v>
      </c>
      <c r="B13" s="171" t="s">
        <v>90</v>
      </c>
      <c r="C13" s="135"/>
      <c r="D13" s="135"/>
    </row>
    <row r="14" spans="1:6" s="136" customFormat="1" ht="34.5" customHeight="1" x14ac:dyDescent="0.25">
      <c r="A14" s="320" t="s">
        <v>91</v>
      </c>
      <c r="B14" s="321"/>
      <c r="C14" s="321"/>
      <c r="D14" s="322"/>
    </row>
    <row r="15" spans="1:6" s="136" customFormat="1" ht="102" x14ac:dyDescent="0.25">
      <c r="A15" s="169" t="s">
        <v>92</v>
      </c>
      <c r="B15" s="171" t="s">
        <v>93</v>
      </c>
      <c r="C15" s="135"/>
      <c r="D15" s="135"/>
    </row>
    <row r="16" spans="1:6" s="136" customFormat="1" ht="63.75" x14ac:dyDescent="0.25">
      <c r="A16" s="169" t="s">
        <v>94</v>
      </c>
      <c r="B16" s="171" t="s">
        <v>95</v>
      </c>
      <c r="C16" s="135"/>
      <c r="D16" s="135"/>
    </row>
    <row r="17" spans="1:4" s="136" customFormat="1" ht="36.75" customHeight="1" x14ac:dyDescent="0.25">
      <c r="A17" s="320" t="s">
        <v>96</v>
      </c>
      <c r="B17" s="321"/>
      <c r="C17" s="321"/>
      <c r="D17" s="322"/>
    </row>
    <row r="18" spans="1:4" s="136" customFormat="1" ht="42.75" customHeight="1" x14ac:dyDescent="0.25">
      <c r="A18" s="172" t="s">
        <v>97</v>
      </c>
      <c r="B18" s="173" t="s">
        <v>98</v>
      </c>
      <c r="C18" s="135"/>
      <c r="D18" s="137"/>
    </row>
    <row r="19" spans="1:4" s="136" customFormat="1" ht="42.75" customHeight="1" x14ac:dyDescent="0.25">
      <c r="A19" s="172" t="s">
        <v>99</v>
      </c>
      <c r="B19" s="173" t="s">
        <v>100</v>
      </c>
      <c r="C19" s="135"/>
      <c r="D19" s="135"/>
    </row>
    <row r="20" spans="1:4" s="136" customFormat="1" ht="42.75" customHeight="1" x14ac:dyDescent="0.25">
      <c r="A20" s="172" t="s">
        <v>101</v>
      </c>
      <c r="B20" s="173" t="s">
        <v>102</v>
      </c>
      <c r="C20" s="135"/>
      <c r="D20" s="135"/>
    </row>
    <row r="21" spans="1:4" s="136" customFormat="1" ht="42.75" customHeight="1" x14ac:dyDescent="0.25">
      <c r="A21" s="172" t="s">
        <v>103</v>
      </c>
      <c r="B21" s="173" t="s">
        <v>104</v>
      </c>
      <c r="C21" s="135"/>
      <c r="D21" s="135"/>
    </row>
    <row r="22" spans="1:4" s="136" customFormat="1" ht="42.75" customHeight="1" x14ac:dyDescent="0.25">
      <c r="A22" s="172" t="s">
        <v>105</v>
      </c>
      <c r="B22" s="173" t="s">
        <v>106</v>
      </c>
      <c r="C22" s="135"/>
      <c r="D22" s="135"/>
    </row>
    <row r="23" spans="1:4" s="136" customFormat="1" ht="42.75" customHeight="1" x14ac:dyDescent="0.25">
      <c r="A23" s="172" t="s">
        <v>107</v>
      </c>
      <c r="B23" s="173" t="s">
        <v>108</v>
      </c>
      <c r="C23" s="135"/>
      <c r="D23" s="135"/>
    </row>
    <row r="24" spans="1:4" s="136" customFormat="1" ht="42.75" customHeight="1" x14ac:dyDescent="0.25">
      <c r="A24" s="172" t="s">
        <v>109</v>
      </c>
      <c r="B24" s="173" t="s">
        <v>110</v>
      </c>
      <c r="C24" s="135"/>
      <c r="D24" s="135"/>
    </row>
    <row r="25" spans="1:4" s="136" customFormat="1" ht="42.75" customHeight="1" x14ac:dyDescent="0.25">
      <c r="A25" s="172" t="s">
        <v>111</v>
      </c>
      <c r="B25" s="173" t="s">
        <v>118</v>
      </c>
      <c r="C25" s="135"/>
      <c r="D25" s="135"/>
    </row>
    <row r="26" spans="1:4" s="136" customFormat="1" ht="42.75" customHeight="1" x14ac:dyDescent="0.25">
      <c r="A26" s="172" t="s">
        <v>112</v>
      </c>
      <c r="B26" s="173" t="s">
        <v>113</v>
      </c>
      <c r="C26" s="135"/>
      <c r="D26" s="135"/>
    </row>
    <row r="27" spans="1:4" s="136" customFormat="1" ht="42.75" customHeight="1" x14ac:dyDescent="0.25">
      <c r="A27" s="172" t="s">
        <v>114</v>
      </c>
      <c r="B27" s="173" t="s">
        <v>115</v>
      </c>
      <c r="C27" s="135"/>
      <c r="D27" s="161"/>
    </row>
    <row r="28" spans="1:4" s="136" customFormat="1" ht="42.75" customHeight="1" thickBot="1" x14ac:dyDescent="0.3">
      <c r="A28" s="174" t="s">
        <v>116</v>
      </c>
      <c r="B28" s="175" t="s">
        <v>117</v>
      </c>
      <c r="C28" s="138"/>
      <c r="D28" s="176"/>
    </row>
    <row r="29" spans="1:4" s="45" customFormat="1" ht="15" customHeight="1" x14ac:dyDescent="0.2">
      <c r="A29" s="139"/>
      <c r="B29" s="140"/>
      <c r="C29" s="141"/>
      <c r="D29" s="139"/>
    </row>
    <row r="30" spans="1:4" s="45" customFormat="1" ht="15" customHeight="1" x14ac:dyDescent="0.25">
      <c r="A30" s="319" t="s">
        <v>38</v>
      </c>
      <c r="B30" s="319"/>
      <c r="C30" s="319"/>
      <c r="D30" s="319"/>
    </row>
    <row r="31" spans="1:4" x14ac:dyDescent="0.2">
      <c r="A31" s="45"/>
      <c r="B31" s="142"/>
      <c r="C31" s="207"/>
      <c r="D31" s="43"/>
    </row>
    <row r="33" spans="1:5" s="145" customFormat="1" ht="15" customHeight="1" x14ac:dyDescent="0.2">
      <c r="A33" s="311" t="s">
        <v>7</v>
      </c>
      <c r="B33" s="311"/>
      <c r="C33" s="312" t="str">
        <f>IF('Príloha č.1'!$C$6="","",'Príloha č.1'!$C$6)</f>
        <v/>
      </c>
      <c r="D33" s="313"/>
      <c r="E33" s="144"/>
    </row>
    <row r="34" spans="1:5" s="145" customFormat="1" ht="15" customHeight="1" x14ac:dyDescent="0.2">
      <c r="A34" s="311" t="s">
        <v>8</v>
      </c>
      <c r="B34" s="311"/>
      <c r="C34" s="314" t="str">
        <f>IF('Príloha č.1'!$C$7="","",'Príloha č.1'!$C$7)</f>
        <v/>
      </c>
      <c r="D34" s="315"/>
    </row>
    <row r="35" spans="1:5" s="145" customFormat="1" ht="15" customHeight="1" x14ac:dyDescent="0.2">
      <c r="A35" s="311" t="s">
        <v>9</v>
      </c>
      <c r="B35" s="311"/>
      <c r="C35" s="314" t="str">
        <f>IF('Príloha č.1'!$C$8="","",'Príloha č.1'!$C$8)</f>
        <v/>
      </c>
      <c r="D35" s="315"/>
    </row>
    <row r="36" spans="1:5" s="145" customFormat="1" ht="15" customHeight="1" x14ac:dyDescent="0.2">
      <c r="A36" s="311" t="s">
        <v>10</v>
      </c>
      <c r="B36" s="311"/>
      <c r="C36" s="314" t="str">
        <f>IF('Príloha č.1'!$C$9="","",'Príloha č.1'!$C$9)</f>
        <v/>
      </c>
      <c r="D36" s="315"/>
    </row>
    <row r="37" spans="1:5" s="145" customFormat="1" ht="15" customHeight="1" x14ac:dyDescent="0.2">
      <c r="A37" s="146"/>
      <c r="B37" s="146"/>
      <c r="C37" s="206"/>
      <c r="D37" s="146"/>
    </row>
    <row r="38" spans="1:5" s="147" customFormat="1" ht="14.25" x14ac:dyDescent="0.2">
      <c r="A38" s="146"/>
      <c r="B38" s="146"/>
      <c r="C38" s="146"/>
      <c r="D38" s="146"/>
    </row>
    <row r="39" spans="1:5" s="147" customFormat="1" ht="14.25" x14ac:dyDescent="0.2">
      <c r="A39" s="146"/>
      <c r="B39" s="146"/>
      <c r="C39" s="146"/>
      <c r="D39" s="146"/>
    </row>
    <row r="40" spans="1:5" s="147" customFormat="1" ht="14.25" x14ac:dyDescent="0.2">
      <c r="A40" s="146"/>
      <c r="B40" s="146"/>
      <c r="C40" s="146"/>
      <c r="D40" s="146"/>
    </row>
    <row r="41" spans="1:5" s="18" customFormat="1" ht="15.75" customHeight="1" x14ac:dyDescent="0.2">
      <c r="A41" s="18" t="s">
        <v>17</v>
      </c>
      <c r="B41" s="168" t="str">
        <f>IF('Príloha č.1'!B23:B23="","",'Príloha č.1'!B23:B23)</f>
        <v/>
      </c>
      <c r="C41" s="146"/>
    </row>
    <row r="42" spans="1:5" s="18" customFormat="1" ht="16.5" customHeight="1" x14ac:dyDescent="0.2">
      <c r="A42" s="18" t="s">
        <v>26</v>
      </c>
      <c r="B42" s="168" t="str">
        <f>IF('Príloha č.1'!B24:B24="","",'Príloha č.1'!B24:B24)</f>
        <v/>
      </c>
      <c r="C42" s="146"/>
    </row>
    <row r="43" spans="1:5" s="147" customFormat="1" ht="14.25" x14ac:dyDescent="0.2">
      <c r="A43" s="146"/>
      <c r="B43" s="146"/>
      <c r="C43" s="146"/>
      <c r="D43" s="146"/>
    </row>
    <row r="44" spans="1:5" s="145" customFormat="1" ht="15" customHeight="1" x14ac:dyDescent="0.2">
      <c r="A44" s="146"/>
      <c r="B44" s="146"/>
      <c r="C44" s="146"/>
      <c r="D44" s="146"/>
    </row>
    <row r="45" spans="1:5" s="145" customFormat="1" ht="15" customHeight="1" x14ac:dyDescent="0.2">
      <c r="A45" s="146"/>
      <c r="B45" s="146"/>
      <c r="C45" s="146"/>
      <c r="D45" s="146"/>
    </row>
    <row r="46" spans="1:5" s="147" customFormat="1" ht="15" customHeight="1" x14ac:dyDescent="0.2">
      <c r="A46" s="146"/>
      <c r="B46" s="146"/>
      <c r="C46" s="148" t="s">
        <v>28</v>
      </c>
      <c r="D46" s="149" t="str">
        <f>IF('Príloha č.1'!D27="","",'Príloha č.1'!D27)</f>
        <v/>
      </c>
    </row>
    <row r="47" spans="1:5" s="147" customFormat="1" ht="14.25" x14ac:dyDescent="0.2">
      <c r="A47" s="146"/>
      <c r="B47" s="146"/>
      <c r="C47" s="150"/>
      <c r="D47" s="323" t="s">
        <v>63</v>
      </c>
    </row>
    <row r="48" spans="1:5" s="147" customFormat="1" ht="14.25" x14ac:dyDescent="0.2">
      <c r="A48" s="146"/>
      <c r="B48" s="146"/>
      <c r="C48" s="146"/>
      <c r="D48" s="324"/>
    </row>
    <row r="49" spans="1:5" s="151" customFormat="1" x14ac:dyDescent="0.2">
      <c r="A49" s="325" t="s">
        <v>19</v>
      </c>
      <c r="B49" s="325"/>
      <c r="C49" s="150"/>
      <c r="D49" s="324"/>
    </row>
    <row r="50" spans="1:5" s="155" customFormat="1" ht="12" customHeight="1" x14ac:dyDescent="0.2">
      <c r="A50" s="152"/>
      <c r="B50" s="326" t="s">
        <v>20</v>
      </c>
      <c r="C50" s="326"/>
      <c r="D50" s="153"/>
      <c r="E50" s="154"/>
    </row>
  </sheetData>
  <sheetProtection algorithmName="SHA-512" hashValue="Tqr9yLT1b4Ki5HYMJWMJUSmC5UXCLuUo4N7/UcnGoNjAbjk9XIsGlortTsROIdwkkU8TXQ5iT/Xwx3jXcRxj/w==" saltValue="yYJ7vy75y5CtT8S81EjupA==" spinCount="100000" sheet="1" formatCells="0" formatColumns="0" formatRows="0" insertColumns="0" insertRows="0" insertHyperlinks="0" deleteColumns="0" deleteRows="0" selectLockedCells="1" sort="0" autoFilter="0" pivotTables="0"/>
  <mergeCells count="20">
    <mergeCell ref="D47:D49"/>
    <mergeCell ref="A49:B49"/>
    <mergeCell ref="A36:B36"/>
    <mergeCell ref="B50:C50"/>
    <mergeCell ref="A35:B35"/>
    <mergeCell ref="C35:D35"/>
    <mergeCell ref="C36:D36"/>
    <mergeCell ref="A33:B33"/>
    <mergeCell ref="C33:D33"/>
    <mergeCell ref="A34:B34"/>
    <mergeCell ref="C34:D34"/>
    <mergeCell ref="A8:D8"/>
    <mergeCell ref="A30:D30"/>
    <mergeCell ref="A14:D14"/>
    <mergeCell ref="A17:D17"/>
    <mergeCell ref="A1:D1"/>
    <mergeCell ref="A2:D2"/>
    <mergeCell ref="A4:D4"/>
    <mergeCell ref="C6:D6"/>
    <mergeCell ref="A6:B7"/>
  </mergeCells>
  <conditionalFormatting sqref="D46">
    <cfRule type="containsBlanks" dxfId="19" priority="68">
      <formula>LEN(TRIM(D46))=0</formula>
    </cfRule>
  </conditionalFormatting>
  <conditionalFormatting sqref="C33:D36">
    <cfRule type="containsBlanks" dxfId="18" priority="70">
      <formula>LEN(TRIM(C33))=0</formula>
    </cfRule>
  </conditionalFormatting>
  <conditionalFormatting sqref="C10">
    <cfRule type="containsBlanks" dxfId="17" priority="64">
      <formula>LEN(TRIM(C10))=0</formula>
    </cfRule>
  </conditionalFormatting>
  <conditionalFormatting sqref="C9">
    <cfRule type="containsBlanks" dxfId="16" priority="65">
      <formula>LEN(TRIM(C9))=0</formula>
    </cfRule>
  </conditionalFormatting>
  <conditionalFormatting sqref="B41">
    <cfRule type="containsBlanks" dxfId="15" priority="3">
      <formula>LEN(TRIM(B41))=0</formula>
    </cfRule>
  </conditionalFormatting>
  <conditionalFormatting sqref="B42">
    <cfRule type="containsBlanks" dxfId="14" priority="2">
      <formula>LEN(TRIM(B42))=0</formula>
    </cfRule>
  </conditionalFormatting>
  <conditionalFormatting sqref="C11:C13 C15:C16 C18:C28">
    <cfRule type="containsBlanks" dxfId="13" priority="1">
      <formula>LEN(TRIM(C11))=0</formula>
    </cfRule>
  </conditionalFormatting>
  <pageMargins left="0.59055118110236227" right="0.39370078740157483" top="0.68041666666666667" bottom="0.31496062992125984" header="0.31496062992125984" footer="0.11811023622047245"/>
  <pageSetup paperSize="9" scale="88" fitToHeight="0" orientation="portrait" r:id="rId1"/>
  <headerFooter>
    <oddHeader>&amp;L&amp;"Arial,Tučné"&amp;9Príloha č. 5&amp;"Arial,Normálne"
Špecifikácia predmetu zákazky</oddHeader>
    <oddFooter>&amp;C&amp;"Arial,Normálne"&amp;8Strana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6"/>
  <sheetViews>
    <sheetView showGridLines="0" zoomScaleNormal="100" workbookViewId="0">
      <selection sqref="A1:B1"/>
    </sheetView>
  </sheetViews>
  <sheetFormatPr defaultRowHeight="15" x14ac:dyDescent="0.25"/>
  <cols>
    <col min="1" max="1" width="5.28515625" customWidth="1"/>
    <col min="2" max="2" width="35.7109375" customWidth="1"/>
    <col min="3" max="3" width="10" customWidth="1"/>
    <col min="4" max="4" width="14.28515625" customWidth="1"/>
    <col min="5" max="5" width="13.140625" customWidth="1"/>
    <col min="6" max="6" width="13.7109375" customWidth="1"/>
    <col min="7" max="10" width="12.7109375" customWidth="1"/>
    <col min="11" max="11" width="16.28515625" customWidth="1"/>
  </cols>
  <sheetData>
    <row r="1" spans="1:11" x14ac:dyDescent="0.25">
      <c r="A1" s="338" t="s">
        <v>5</v>
      </c>
      <c r="B1" s="338"/>
      <c r="C1" s="48"/>
      <c r="D1" s="48"/>
      <c r="E1" s="49"/>
      <c r="F1" s="49"/>
      <c r="G1" s="49"/>
      <c r="H1" s="49"/>
      <c r="I1" s="47"/>
      <c r="J1" s="47"/>
      <c r="K1" s="47"/>
    </row>
    <row r="2" spans="1:11" s="80" customFormat="1" ht="30" customHeight="1" x14ac:dyDescent="0.25">
      <c r="A2" s="339" t="str">
        <f>'Príloha č.1'!A2:D2</f>
        <v>Chirurgický (excimerový) laser a ateroktomické katétre</v>
      </c>
      <c r="B2" s="339"/>
      <c r="C2" s="339"/>
      <c r="D2" s="339"/>
      <c r="E2" s="339"/>
      <c r="F2" s="339"/>
      <c r="G2" s="339"/>
      <c r="H2" s="339"/>
      <c r="I2" s="79"/>
      <c r="J2" s="79"/>
      <c r="K2" s="79"/>
    </row>
    <row r="3" spans="1:11" x14ac:dyDescent="0.25">
      <c r="A3" s="340"/>
      <c r="B3" s="340"/>
      <c r="C3" s="340"/>
      <c r="D3" s="340"/>
      <c r="E3" s="47"/>
      <c r="F3" s="47"/>
      <c r="G3" s="47"/>
      <c r="H3" s="47"/>
      <c r="I3" s="47"/>
      <c r="J3" s="47"/>
      <c r="K3" s="47"/>
    </row>
    <row r="4" spans="1:11" s="80" customFormat="1" ht="30" customHeight="1" x14ac:dyDescent="0.25">
      <c r="A4" s="341" t="s">
        <v>50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</row>
    <row r="5" spans="1:11" ht="15.75" thickBot="1" x14ac:dyDescent="0.3">
      <c r="A5" s="50"/>
      <c r="B5" s="50"/>
      <c r="C5" s="50"/>
      <c r="D5" s="50"/>
      <c r="E5" s="50"/>
      <c r="F5" s="50"/>
      <c r="G5" s="50"/>
      <c r="H5" s="50"/>
      <c r="I5" s="50"/>
      <c r="J5" s="69"/>
      <c r="K5" s="69"/>
    </row>
    <row r="6" spans="1:11" ht="30" customHeight="1" x14ac:dyDescent="0.25">
      <c r="A6" s="348" t="s">
        <v>35</v>
      </c>
      <c r="B6" s="350" t="s">
        <v>48</v>
      </c>
      <c r="C6" s="343" t="s">
        <v>42</v>
      </c>
      <c r="D6" s="353" t="s">
        <v>120</v>
      </c>
      <c r="E6" s="342" t="s">
        <v>77</v>
      </c>
      <c r="F6" s="342"/>
      <c r="G6" s="342"/>
      <c r="H6" s="342"/>
      <c r="I6" s="343" t="s">
        <v>121</v>
      </c>
      <c r="J6" s="343"/>
      <c r="K6" s="344"/>
    </row>
    <row r="7" spans="1:11" ht="35.25" customHeight="1" x14ac:dyDescent="0.25">
      <c r="A7" s="349"/>
      <c r="B7" s="351"/>
      <c r="C7" s="352"/>
      <c r="D7" s="354"/>
      <c r="E7" s="81" t="s">
        <v>51</v>
      </c>
      <c r="F7" s="81" t="s">
        <v>52</v>
      </c>
      <c r="G7" s="81" t="s">
        <v>53</v>
      </c>
      <c r="H7" s="82" t="s">
        <v>54</v>
      </c>
      <c r="I7" s="81" t="s">
        <v>51</v>
      </c>
      <c r="J7" s="81" t="s">
        <v>55</v>
      </c>
      <c r="K7" s="163" t="s">
        <v>54</v>
      </c>
    </row>
    <row r="8" spans="1:11" x14ac:dyDescent="0.25">
      <c r="A8" s="177" t="s">
        <v>0</v>
      </c>
      <c r="B8" s="178" t="s">
        <v>1</v>
      </c>
      <c r="C8" s="178" t="s">
        <v>2</v>
      </c>
      <c r="D8" s="179" t="s">
        <v>3</v>
      </c>
      <c r="E8" s="260" t="s">
        <v>4</v>
      </c>
      <c r="F8" s="260" t="s">
        <v>27</v>
      </c>
      <c r="G8" s="261" t="s">
        <v>34</v>
      </c>
      <c r="H8" s="260" t="s">
        <v>47</v>
      </c>
      <c r="I8" s="260" t="s">
        <v>33</v>
      </c>
      <c r="J8" s="260" t="s">
        <v>32</v>
      </c>
      <c r="K8" s="262" t="s">
        <v>31</v>
      </c>
    </row>
    <row r="9" spans="1:11" ht="50.25" customHeight="1" x14ac:dyDescent="0.25">
      <c r="A9" s="186" t="s">
        <v>0</v>
      </c>
      <c r="B9" s="181" t="s">
        <v>143</v>
      </c>
      <c r="C9" s="180" t="s">
        <v>64</v>
      </c>
      <c r="D9" s="182">
        <v>1</v>
      </c>
      <c r="E9" s="256"/>
      <c r="F9" s="257"/>
      <c r="G9" s="258">
        <f>E9*F9</f>
        <v>0</v>
      </c>
      <c r="H9" s="256">
        <f t="shared" ref="H9" si="0">E9+G9</f>
        <v>0</v>
      </c>
      <c r="I9" s="256">
        <f>E9*D9</f>
        <v>0</v>
      </c>
      <c r="J9" s="256">
        <f>I9*F9</f>
        <v>0</v>
      </c>
      <c r="K9" s="259">
        <f>I9+J9</f>
        <v>0</v>
      </c>
    </row>
    <row r="10" spans="1:11" ht="50.25" customHeight="1" x14ac:dyDescent="0.25">
      <c r="A10" s="186" t="s">
        <v>1</v>
      </c>
      <c r="B10" s="181" t="s">
        <v>123</v>
      </c>
      <c r="C10" s="180" t="s">
        <v>64</v>
      </c>
      <c r="D10" s="182">
        <v>200</v>
      </c>
      <c r="E10" s="183"/>
      <c r="F10" s="184"/>
      <c r="G10" s="185">
        <f>E10*F10</f>
        <v>0</v>
      </c>
      <c r="H10" s="183">
        <f t="shared" ref="H10" si="1">E10+G10</f>
        <v>0</v>
      </c>
      <c r="I10" s="183">
        <f>E10*D10</f>
        <v>0</v>
      </c>
      <c r="J10" s="183">
        <f>I10*F10</f>
        <v>0</v>
      </c>
      <c r="K10" s="187">
        <f>I10+J10</f>
        <v>0</v>
      </c>
    </row>
    <row r="11" spans="1:11" ht="50.25" customHeight="1" thickBot="1" x14ac:dyDescent="0.3">
      <c r="A11" s="188" t="s">
        <v>2</v>
      </c>
      <c r="B11" s="189" t="s">
        <v>124</v>
      </c>
      <c r="C11" s="190" t="s">
        <v>122</v>
      </c>
      <c r="D11" s="191">
        <v>60</v>
      </c>
      <c r="E11" s="192"/>
      <c r="F11" s="193"/>
      <c r="G11" s="194">
        <f>E11*F11</f>
        <v>0</v>
      </c>
      <c r="H11" s="192">
        <f t="shared" ref="H11" si="2">E11+G11</f>
        <v>0</v>
      </c>
      <c r="I11" s="192">
        <f>E11*D11</f>
        <v>0</v>
      </c>
      <c r="J11" s="192">
        <f>I11*F11</f>
        <v>0</v>
      </c>
      <c r="K11" s="195">
        <f>I11+J11</f>
        <v>0</v>
      </c>
    </row>
    <row r="12" spans="1:11" ht="30" customHeight="1" thickBot="1" x14ac:dyDescent="0.3">
      <c r="A12" s="51"/>
      <c r="B12" s="52"/>
      <c r="C12" s="52"/>
      <c r="D12" s="52"/>
      <c r="E12" s="52"/>
      <c r="F12" s="52"/>
      <c r="G12" s="52"/>
      <c r="H12" s="52"/>
      <c r="I12" s="53"/>
      <c r="J12" s="53"/>
      <c r="K12" s="162">
        <f>SUM(K11:K11)</f>
        <v>0</v>
      </c>
    </row>
    <row r="13" spans="1:11" ht="15.75" thickBot="1" x14ac:dyDescent="0.3">
      <c r="A13" s="54" t="s">
        <v>56</v>
      </c>
      <c r="B13" s="55"/>
      <c r="C13" s="56"/>
      <c r="D13" s="57"/>
      <c r="E13" s="58"/>
      <c r="F13" s="59"/>
      <c r="G13" s="56"/>
      <c r="H13" s="56"/>
      <c r="I13" s="56"/>
      <c r="J13" s="56"/>
      <c r="K13" s="56"/>
    </row>
    <row r="14" spans="1:11" ht="33" customHeight="1" x14ac:dyDescent="0.25">
      <c r="A14" s="197" t="s">
        <v>0</v>
      </c>
      <c r="B14" s="345" t="s">
        <v>125</v>
      </c>
      <c r="C14" s="346"/>
      <c r="D14" s="347"/>
      <c r="E14" s="164"/>
      <c r="F14" s="92" t="s">
        <v>130</v>
      </c>
      <c r="G14" s="56"/>
      <c r="H14" s="56"/>
      <c r="I14" s="56"/>
      <c r="J14" s="56"/>
      <c r="K14" s="56"/>
    </row>
    <row r="15" spans="1:11" ht="33" customHeight="1" x14ac:dyDescent="0.25">
      <c r="A15" s="198" t="s">
        <v>1</v>
      </c>
      <c r="B15" s="356" t="s">
        <v>126</v>
      </c>
      <c r="C15" s="357"/>
      <c r="D15" s="358"/>
      <c r="E15" s="196"/>
      <c r="F15" s="93" t="s">
        <v>131</v>
      </c>
      <c r="G15" s="56"/>
      <c r="H15" s="56"/>
      <c r="I15" s="56"/>
      <c r="J15" s="56"/>
      <c r="K15" s="56"/>
    </row>
    <row r="16" spans="1:11" ht="57" customHeight="1" x14ac:dyDescent="0.25">
      <c r="A16" s="198" t="s">
        <v>2</v>
      </c>
      <c r="B16" s="356" t="s">
        <v>57</v>
      </c>
      <c r="C16" s="357"/>
      <c r="D16" s="358"/>
      <c r="E16" s="196"/>
      <c r="F16" s="93" t="s">
        <v>132</v>
      </c>
      <c r="G16" s="56"/>
      <c r="H16" s="56"/>
      <c r="I16" s="56"/>
      <c r="J16" s="56"/>
      <c r="K16" s="56"/>
    </row>
    <row r="17" spans="1:11" ht="64.5" customHeight="1" x14ac:dyDescent="0.25">
      <c r="A17" s="199" t="s">
        <v>3</v>
      </c>
      <c r="B17" s="356" t="s">
        <v>127</v>
      </c>
      <c r="C17" s="357"/>
      <c r="D17" s="358"/>
      <c r="E17" s="263"/>
      <c r="F17" s="201" t="s">
        <v>65</v>
      </c>
      <c r="G17" s="56"/>
      <c r="H17" s="56"/>
      <c r="I17" s="56"/>
      <c r="J17" s="56"/>
      <c r="K17" s="56"/>
    </row>
    <row r="18" spans="1:11" ht="59.25" customHeight="1" x14ac:dyDescent="0.25">
      <c r="A18" s="199" t="s">
        <v>4</v>
      </c>
      <c r="B18" s="356" t="s">
        <v>128</v>
      </c>
      <c r="C18" s="357"/>
      <c r="D18" s="358"/>
      <c r="E18" s="86"/>
      <c r="F18" s="201" t="s">
        <v>65</v>
      </c>
      <c r="G18" s="56"/>
      <c r="H18" s="56"/>
      <c r="I18" s="56"/>
      <c r="J18" s="56"/>
      <c r="K18" s="56"/>
    </row>
    <row r="19" spans="1:11" ht="66.75" customHeight="1" thickBot="1" x14ac:dyDescent="0.3">
      <c r="A19" s="200" t="s">
        <v>27</v>
      </c>
      <c r="B19" s="328" t="s">
        <v>129</v>
      </c>
      <c r="C19" s="329"/>
      <c r="D19" s="330"/>
      <c r="E19" s="165"/>
      <c r="F19" s="94" t="s">
        <v>65</v>
      </c>
      <c r="G19" s="56"/>
      <c r="H19" s="56"/>
      <c r="I19" s="56"/>
      <c r="J19" s="56"/>
      <c r="K19" s="56"/>
    </row>
    <row r="20" spans="1:11" ht="15.75" customHeight="1" x14ac:dyDescent="0.25">
      <c r="A20" s="51"/>
      <c r="B20" s="52"/>
      <c r="C20" s="52"/>
      <c r="D20" s="52"/>
      <c r="E20" s="52"/>
      <c r="F20" s="52"/>
      <c r="G20" s="52"/>
      <c r="H20" s="52"/>
      <c r="I20" s="53"/>
      <c r="J20" s="53"/>
      <c r="K20" s="53"/>
    </row>
    <row r="21" spans="1:11" x14ac:dyDescent="0.25">
      <c r="A21" s="319" t="s">
        <v>38</v>
      </c>
      <c r="B21" s="319"/>
      <c r="C21" s="319"/>
      <c r="D21" s="319"/>
      <c r="E21" s="52"/>
      <c r="F21" s="52"/>
      <c r="G21" s="52"/>
      <c r="H21" s="52"/>
      <c r="I21" s="53"/>
      <c r="J21" s="53"/>
      <c r="K21" s="53"/>
    </row>
    <row r="22" spans="1:11" x14ac:dyDescent="0.25">
      <c r="A22" s="51"/>
      <c r="B22" s="52"/>
      <c r="C22" s="52"/>
      <c r="D22" s="52"/>
      <c r="E22" s="52"/>
      <c r="F22" s="52"/>
      <c r="G22" s="52"/>
      <c r="H22" s="52"/>
      <c r="I22" s="53"/>
      <c r="J22" s="53"/>
      <c r="K22" s="53"/>
    </row>
    <row r="23" spans="1:11" x14ac:dyDescent="0.25">
      <c r="A23" s="331" t="s">
        <v>7</v>
      </c>
      <c r="B23" s="331"/>
      <c r="C23" s="333" t="str">
        <f>IF('Príloha č.1'!$C$6="","",'Príloha č.1'!$C$6)</f>
        <v/>
      </c>
      <c r="D23" s="333"/>
      <c r="E23" s="60"/>
      <c r="F23" s="60"/>
      <c r="G23" s="60"/>
      <c r="H23" s="60"/>
      <c r="I23" s="49"/>
      <c r="J23" s="49"/>
      <c r="K23" s="49"/>
    </row>
    <row r="24" spans="1:11" x14ac:dyDescent="0.25">
      <c r="A24" s="327" t="s">
        <v>8</v>
      </c>
      <c r="B24" s="327"/>
      <c r="C24" s="334" t="str">
        <f>IF('Príloha č.1'!$C$7="","",'Príloha č.1'!$C$7)</f>
        <v/>
      </c>
      <c r="D24" s="334"/>
      <c r="E24" s="60"/>
      <c r="F24" s="60"/>
      <c r="G24" s="60"/>
      <c r="H24" s="60"/>
      <c r="I24" s="60"/>
      <c r="J24" s="60"/>
      <c r="K24" s="49"/>
    </row>
    <row r="25" spans="1:11" x14ac:dyDescent="0.25">
      <c r="A25" s="327" t="s">
        <v>9</v>
      </c>
      <c r="B25" s="327"/>
      <c r="C25" s="334" t="str">
        <f>IF('Príloha č.1'!$C$8="","",'Príloha č.1'!$C$8)</f>
        <v/>
      </c>
      <c r="D25" s="334"/>
      <c r="E25" s="60"/>
      <c r="F25" s="60"/>
      <c r="G25" s="60"/>
      <c r="H25" s="60"/>
      <c r="I25" s="49"/>
      <c r="J25" s="49"/>
      <c r="K25" s="49"/>
    </row>
    <row r="26" spans="1:11" x14ac:dyDescent="0.25">
      <c r="A26" s="327" t="s">
        <v>10</v>
      </c>
      <c r="B26" s="327"/>
      <c r="C26" s="334" t="str">
        <f>IF('Príloha č.1'!$C$9="","",'Príloha č.1'!$C$9)</f>
        <v/>
      </c>
      <c r="D26" s="334"/>
      <c r="E26" s="60"/>
      <c r="F26" s="34"/>
      <c r="G26" s="208"/>
      <c r="H26" s="208"/>
      <c r="I26" s="208"/>
      <c r="J26" s="84"/>
      <c r="K26" s="49"/>
    </row>
    <row r="27" spans="1:11" ht="15" customHeight="1" x14ac:dyDescent="0.25">
      <c r="A27" s="49"/>
      <c r="B27" s="49"/>
      <c r="C27" s="49"/>
      <c r="D27" s="84"/>
      <c r="E27" s="49"/>
      <c r="F27" s="49"/>
      <c r="G27" s="273"/>
      <c r="H27" s="273"/>
      <c r="I27" s="273"/>
      <c r="J27" s="49"/>
      <c r="K27" s="49"/>
    </row>
    <row r="28" spans="1:11" ht="23.25" customHeight="1" x14ac:dyDescent="0.25">
      <c r="A28" s="49"/>
      <c r="B28" s="49"/>
      <c r="C28" s="61"/>
      <c r="D28" s="62"/>
      <c r="E28" s="49"/>
      <c r="F28" s="49"/>
      <c r="G28" s="273"/>
      <c r="H28" s="273"/>
      <c r="I28" s="273"/>
      <c r="J28" s="62"/>
      <c r="K28" s="49"/>
    </row>
    <row r="29" spans="1:11" ht="15" customHeight="1" x14ac:dyDescent="0.25">
      <c r="A29" s="49" t="s">
        <v>17</v>
      </c>
      <c r="B29" s="100" t="str">
        <f>IF('Príloha č.1'!B23:B23="","",'Príloha č.1'!B23:B23)</f>
        <v/>
      </c>
      <c r="C29" s="49"/>
      <c r="D29" s="49"/>
      <c r="E29" s="49"/>
      <c r="F29" s="49"/>
      <c r="G29" s="60"/>
      <c r="H29" s="60"/>
      <c r="I29" s="63"/>
      <c r="J29" s="63"/>
      <c r="K29" s="63"/>
    </row>
    <row r="30" spans="1:11" ht="15" customHeight="1" x14ac:dyDescent="0.25">
      <c r="A30" s="49" t="s">
        <v>26</v>
      </c>
      <c r="B30" s="99" t="str">
        <f>IF('Príloha č.1'!B24:B24="","",'Príloha č.1'!B24:B24)</f>
        <v/>
      </c>
      <c r="C30" s="61"/>
      <c r="D30" s="62"/>
      <c r="E30" s="355" t="s">
        <v>28</v>
      </c>
      <c r="F30" s="355"/>
      <c r="G30" s="355"/>
      <c r="H30" s="335" t="str">
        <f>IF('Príloha č.1'!A31="","",'Príloha č.1'!A31)</f>
        <v/>
      </c>
      <c r="I30" s="335"/>
      <c r="J30" s="335"/>
      <c r="K30" s="62"/>
    </row>
    <row r="31" spans="1:11" ht="21" customHeight="1" x14ac:dyDescent="0.25">
      <c r="A31" s="332" t="s">
        <v>19</v>
      </c>
      <c r="B31" s="332"/>
      <c r="C31" s="61"/>
      <c r="D31" s="62"/>
      <c r="E31" s="62"/>
      <c r="F31" s="62"/>
      <c r="G31" s="49"/>
      <c r="H31" s="272" t="s">
        <v>63</v>
      </c>
      <c r="I31" s="272"/>
      <c r="J31" s="336"/>
      <c r="K31" s="62"/>
    </row>
    <row r="32" spans="1:11" x14ac:dyDescent="0.25">
      <c r="A32" s="65"/>
      <c r="B32" s="327" t="s">
        <v>20</v>
      </c>
      <c r="C32" s="327"/>
      <c r="D32" s="327"/>
      <c r="E32" s="63"/>
      <c r="F32" s="63"/>
      <c r="G32" s="49"/>
      <c r="H32" s="273"/>
      <c r="I32" s="273"/>
      <c r="J32" s="337"/>
      <c r="K32" s="62"/>
    </row>
    <row r="33" spans="1:11" ht="5.0999999999999996" customHeight="1" x14ac:dyDescent="0.25">
      <c r="A33" s="49"/>
      <c r="B33" s="66"/>
      <c r="C33" s="66"/>
      <c r="D33" s="66"/>
      <c r="E33" s="64"/>
      <c r="F33" s="67"/>
      <c r="G33" s="62"/>
      <c r="H33" s="62"/>
      <c r="I33" s="49"/>
      <c r="J33" s="49"/>
      <c r="K33" s="49"/>
    </row>
    <row r="34" spans="1:11" ht="9.75" customHeight="1" thickBot="1" x14ac:dyDescent="0.3">
      <c r="A34" s="49"/>
      <c r="B34" s="66"/>
      <c r="C34" s="66"/>
      <c r="D34" s="66"/>
      <c r="E34" s="64"/>
      <c r="F34" s="67"/>
      <c r="G34" s="62"/>
      <c r="H34" s="62"/>
      <c r="I34" s="49"/>
      <c r="J34" s="49"/>
      <c r="K34" s="49"/>
    </row>
    <row r="35" spans="1:11" ht="15.75" thickBot="1" x14ac:dyDescent="0.3">
      <c r="A35" s="68"/>
      <c r="B35" s="66" t="s">
        <v>58</v>
      </c>
      <c r="C35" s="66"/>
      <c r="D35" s="66"/>
      <c r="E35" s="64"/>
      <c r="F35" s="67"/>
      <c r="G35" s="62"/>
      <c r="H35" s="62"/>
      <c r="I35" s="49"/>
      <c r="J35" s="49"/>
      <c r="K35" s="49"/>
    </row>
    <row r="36" spans="1:11" x14ac:dyDescent="0.25">
      <c r="A36" s="327"/>
      <c r="B36" s="327"/>
      <c r="C36" s="327"/>
      <c r="D36" s="327"/>
      <c r="E36" s="327"/>
      <c r="F36" s="327"/>
      <c r="G36" s="327"/>
      <c r="H36" s="327"/>
      <c r="I36" s="49"/>
      <c r="J36" s="49"/>
      <c r="K36" s="49"/>
    </row>
  </sheetData>
  <mergeCells count="32">
    <mergeCell ref="E30:G30"/>
    <mergeCell ref="B15:D15"/>
    <mergeCell ref="B16:D16"/>
    <mergeCell ref="B17:D17"/>
    <mergeCell ref="B18:D18"/>
    <mergeCell ref="B14:D14"/>
    <mergeCell ref="A6:A7"/>
    <mergeCell ref="B6:B7"/>
    <mergeCell ref="C6:C7"/>
    <mergeCell ref="D6:D7"/>
    <mergeCell ref="A1:B1"/>
    <mergeCell ref="A2:H2"/>
    <mergeCell ref="A3:D3"/>
    <mergeCell ref="A4:K4"/>
    <mergeCell ref="E6:H6"/>
    <mergeCell ref="I6:K6"/>
    <mergeCell ref="A36:H36"/>
    <mergeCell ref="B19:D19"/>
    <mergeCell ref="A23:B23"/>
    <mergeCell ref="A24:B24"/>
    <mergeCell ref="A25:B25"/>
    <mergeCell ref="A26:B26"/>
    <mergeCell ref="G27:I28"/>
    <mergeCell ref="A31:B31"/>
    <mergeCell ref="B32:D32"/>
    <mergeCell ref="C23:D23"/>
    <mergeCell ref="C24:D24"/>
    <mergeCell ref="C25:D25"/>
    <mergeCell ref="C26:D26"/>
    <mergeCell ref="A21:D21"/>
    <mergeCell ref="H30:J30"/>
    <mergeCell ref="H31:J32"/>
  </mergeCells>
  <conditionalFormatting sqref="B29:B30">
    <cfRule type="containsBlanks" dxfId="12" priority="11">
      <formula>LEN(TRIM(B29))=0</formula>
    </cfRule>
  </conditionalFormatting>
  <conditionalFormatting sqref="C23:D26">
    <cfRule type="containsBlanks" dxfId="11" priority="10">
      <formula>LEN(TRIM(C23))=0</formula>
    </cfRule>
  </conditionalFormatting>
  <conditionalFormatting sqref="E14:E17 E19">
    <cfRule type="containsBlanks" dxfId="10" priority="3">
      <formula>LEN(TRIM(E14))=0</formula>
    </cfRule>
  </conditionalFormatting>
  <conditionalFormatting sqref="E18">
    <cfRule type="containsBlanks" dxfId="9" priority="2">
      <formula>LEN(TRIM(E18))=0</formula>
    </cfRule>
  </conditionalFormatting>
  <conditionalFormatting sqref="H30:J30">
    <cfRule type="containsBlanks" dxfId="8" priority="1">
      <formula>LEN(TRIM(H30))=0</formula>
    </cfRule>
  </conditionalFormatting>
  <pageMargins left="0.7" right="0.7" top="0.75" bottom="0.75" header="0.3" footer="0.3"/>
  <pageSetup paperSize="9" scale="52" orientation="landscape" r:id="rId1"/>
  <headerFooter>
    <oddHeader>&amp;L&amp;"Arial,Tučné"&amp;9Príloha č. 6&amp;"Arial,Normálne"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3"/>
  <sheetViews>
    <sheetView showGridLines="0" zoomScaleNormal="100" workbookViewId="0">
      <selection sqref="A1:B1"/>
    </sheetView>
  </sheetViews>
  <sheetFormatPr defaultRowHeight="15" x14ac:dyDescent="0.25"/>
  <cols>
    <col min="1" max="1" width="5.28515625" customWidth="1"/>
    <col min="2" max="2" width="35.7109375" customWidth="1"/>
    <col min="3" max="3" width="12.28515625" customWidth="1"/>
    <col min="4" max="4" width="14.28515625" customWidth="1"/>
    <col min="5" max="5" width="13.140625" customWidth="1"/>
    <col min="6" max="6" width="13.7109375" customWidth="1"/>
    <col min="7" max="10" width="12.7109375" customWidth="1"/>
    <col min="11" max="11" width="16.28515625" customWidth="1"/>
    <col min="12" max="12" width="15" customWidth="1"/>
  </cols>
  <sheetData>
    <row r="1" spans="1:12" x14ac:dyDescent="0.25">
      <c r="A1" s="338" t="s">
        <v>5</v>
      </c>
      <c r="B1" s="338"/>
      <c r="C1" s="202"/>
      <c r="D1" s="202"/>
      <c r="E1" s="49"/>
      <c r="F1" s="49"/>
      <c r="G1" s="49"/>
      <c r="H1" s="49"/>
      <c r="I1" s="47"/>
      <c r="J1" s="47"/>
      <c r="K1" s="47"/>
    </row>
    <row r="2" spans="1:12" s="80" customFormat="1" ht="30" customHeight="1" x14ac:dyDescent="0.25">
      <c r="A2" s="339" t="str">
        <f>'Príloha č.1'!A2:D2</f>
        <v>Chirurgický (excimerový) laser a ateroktomické katétre</v>
      </c>
      <c r="B2" s="339"/>
      <c r="C2" s="339"/>
      <c r="D2" s="339"/>
      <c r="E2" s="339"/>
      <c r="F2" s="339"/>
      <c r="G2" s="339"/>
      <c r="H2" s="339"/>
      <c r="I2" s="79"/>
      <c r="J2" s="79"/>
      <c r="K2" s="79"/>
    </row>
    <row r="3" spans="1:12" x14ac:dyDescent="0.25">
      <c r="A3" s="340"/>
      <c r="B3" s="340"/>
      <c r="C3" s="340"/>
      <c r="D3" s="340"/>
      <c r="E3" s="47"/>
      <c r="F3" s="47"/>
      <c r="G3" s="47"/>
      <c r="H3" s="47"/>
      <c r="I3" s="47"/>
      <c r="J3" s="47"/>
      <c r="K3" s="47"/>
    </row>
    <row r="4" spans="1:12" s="80" customFormat="1" ht="21.75" customHeight="1" x14ac:dyDescent="0.25">
      <c r="A4" s="341" t="s">
        <v>133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</row>
    <row r="5" spans="1:12" s="209" customFormat="1" ht="16.5" customHeight="1" thickBot="1" x14ac:dyDescent="0.3">
      <c r="A5" s="363" t="s">
        <v>80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</row>
    <row r="6" spans="1:12" s="210" customFormat="1" ht="24.75" customHeight="1" x14ac:dyDescent="0.25">
      <c r="A6" s="365" t="s">
        <v>35</v>
      </c>
      <c r="B6" s="367" t="s">
        <v>119</v>
      </c>
      <c r="C6" s="369" t="s">
        <v>141</v>
      </c>
      <c r="D6" s="371" t="s">
        <v>66</v>
      </c>
      <c r="E6" s="373" t="s">
        <v>134</v>
      </c>
      <c r="F6" s="375" t="s">
        <v>135</v>
      </c>
      <c r="G6" s="369" t="s">
        <v>136</v>
      </c>
      <c r="H6" s="377" t="s">
        <v>137</v>
      </c>
      <c r="I6" s="381" t="s">
        <v>138</v>
      </c>
      <c r="J6" s="382"/>
      <c r="K6" s="383"/>
      <c r="L6" s="379" t="s">
        <v>140</v>
      </c>
    </row>
    <row r="7" spans="1:12" s="210" customFormat="1" ht="64.5" customHeight="1" x14ac:dyDescent="0.25">
      <c r="A7" s="366"/>
      <c r="B7" s="368"/>
      <c r="C7" s="370"/>
      <c r="D7" s="372"/>
      <c r="E7" s="374"/>
      <c r="F7" s="376"/>
      <c r="G7" s="370"/>
      <c r="H7" s="378"/>
      <c r="I7" s="211" t="s">
        <v>51</v>
      </c>
      <c r="J7" s="212" t="s">
        <v>139</v>
      </c>
      <c r="K7" s="213" t="s">
        <v>54</v>
      </c>
      <c r="L7" s="380"/>
    </row>
    <row r="8" spans="1:12" s="214" customFormat="1" ht="12" customHeight="1" x14ac:dyDescent="0.25">
      <c r="A8" s="246" t="s">
        <v>0</v>
      </c>
      <c r="B8" s="247" t="s">
        <v>1</v>
      </c>
      <c r="C8" s="247" t="s">
        <v>2</v>
      </c>
      <c r="D8" s="248" t="s">
        <v>3</v>
      </c>
      <c r="E8" s="248" t="s">
        <v>4</v>
      </c>
      <c r="F8" s="249" t="s">
        <v>27</v>
      </c>
      <c r="G8" s="254" t="s">
        <v>34</v>
      </c>
      <c r="H8" s="255" t="s">
        <v>47</v>
      </c>
      <c r="I8" s="251" t="s">
        <v>33</v>
      </c>
      <c r="J8" s="250" t="s">
        <v>32</v>
      </c>
      <c r="K8" s="252" t="s">
        <v>31</v>
      </c>
      <c r="L8" s="253" t="s">
        <v>30</v>
      </c>
    </row>
    <row r="9" spans="1:12" s="225" customFormat="1" ht="29.1" customHeight="1" x14ac:dyDescent="0.25">
      <c r="A9" s="215"/>
      <c r="B9" s="216"/>
      <c r="C9" s="217"/>
      <c r="D9" s="218"/>
      <c r="E9" s="360"/>
      <c r="F9" s="219"/>
      <c r="G9" s="220"/>
      <c r="H9" s="221" t="s">
        <v>64</v>
      </c>
      <c r="I9" s="222"/>
      <c r="J9" s="223"/>
      <c r="K9" s="224"/>
      <c r="L9" s="384" t="s">
        <v>145</v>
      </c>
    </row>
    <row r="10" spans="1:12" s="225" customFormat="1" ht="29.1" customHeight="1" x14ac:dyDescent="0.25">
      <c r="A10" s="226"/>
      <c r="B10" s="227"/>
      <c r="C10" s="228"/>
      <c r="D10" s="229"/>
      <c r="E10" s="361"/>
      <c r="F10" s="230"/>
      <c r="G10" s="231"/>
      <c r="H10" s="232"/>
      <c r="I10" s="233"/>
      <c r="J10" s="234"/>
      <c r="K10" s="235"/>
      <c r="L10" s="385"/>
    </row>
    <row r="11" spans="1:12" s="225" customFormat="1" ht="29.1" customHeight="1" thickBot="1" x14ac:dyDescent="0.3">
      <c r="A11" s="236"/>
      <c r="B11" s="237"/>
      <c r="C11" s="238"/>
      <c r="D11" s="239"/>
      <c r="E11" s="362"/>
      <c r="F11" s="240"/>
      <c r="G11" s="241"/>
      <c r="H11" s="242"/>
      <c r="I11" s="243"/>
      <c r="J11" s="244"/>
      <c r="K11" s="245"/>
      <c r="L11" s="386"/>
    </row>
    <row r="12" spans="1:12" s="80" customFormat="1" ht="30" customHeight="1" x14ac:dyDescent="0.25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</row>
    <row r="13" spans="1:12" s="209" customFormat="1" ht="16.5" customHeight="1" thickBot="1" x14ac:dyDescent="0.3">
      <c r="A13" s="363" t="s">
        <v>144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</row>
    <row r="14" spans="1:12" s="210" customFormat="1" ht="24.75" customHeight="1" x14ac:dyDescent="0.25">
      <c r="A14" s="365" t="s">
        <v>35</v>
      </c>
      <c r="B14" s="367" t="s">
        <v>119</v>
      </c>
      <c r="C14" s="369" t="s">
        <v>141</v>
      </c>
      <c r="D14" s="371" t="s">
        <v>66</v>
      </c>
      <c r="E14" s="373" t="s">
        <v>134</v>
      </c>
      <c r="F14" s="375" t="s">
        <v>135</v>
      </c>
      <c r="G14" s="369" t="s">
        <v>136</v>
      </c>
      <c r="H14" s="377" t="s">
        <v>137</v>
      </c>
      <c r="I14" s="381" t="s">
        <v>138</v>
      </c>
      <c r="J14" s="382"/>
      <c r="K14" s="383"/>
      <c r="L14" s="379" t="s">
        <v>140</v>
      </c>
    </row>
    <row r="15" spans="1:12" s="210" customFormat="1" ht="64.5" customHeight="1" x14ac:dyDescent="0.25">
      <c r="A15" s="366"/>
      <c r="B15" s="368"/>
      <c r="C15" s="370"/>
      <c r="D15" s="372"/>
      <c r="E15" s="374"/>
      <c r="F15" s="376"/>
      <c r="G15" s="370"/>
      <c r="H15" s="378"/>
      <c r="I15" s="211" t="s">
        <v>51</v>
      </c>
      <c r="J15" s="212" t="s">
        <v>139</v>
      </c>
      <c r="K15" s="213" t="s">
        <v>54</v>
      </c>
      <c r="L15" s="380"/>
    </row>
    <row r="16" spans="1:12" s="214" customFormat="1" ht="12" customHeight="1" x14ac:dyDescent="0.25">
      <c r="A16" s="246" t="s">
        <v>0</v>
      </c>
      <c r="B16" s="247" t="s">
        <v>1</v>
      </c>
      <c r="C16" s="247" t="s">
        <v>2</v>
      </c>
      <c r="D16" s="248" t="s">
        <v>3</v>
      </c>
      <c r="E16" s="248" t="s">
        <v>4</v>
      </c>
      <c r="F16" s="249" t="s">
        <v>27</v>
      </c>
      <c r="G16" s="254" t="s">
        <v>34</v>
      </c>
      <c r="H16" s="255" t="s">
        <v>47</v>
      </c>
      <c r="I16" s="251" t="s">
        <v>33</v>
      </c>
      <c r="J16" s="250" t="s">
        <v>32</v>
      </c>
      <c r="K16" s="252" t="s">
        <v>31</v>
      </c>
      <c r="L16" s="253" t="s">
        <v>30</v>
      </c>
    </row>
    <row r="17" spans="1:12" s="225" customFormat="1" ht="29.1" customHeight="1" x14ac:dyDescent="0.25">
      <c r="A17" s="215"/>
      <c r="B17" s="216"/>
      <c r="C17" s="217"/>
      <c r="D17" s="218"/>
      <c r="E17" s="360"/>
      <c r="F17" s="219"/>
      <c r="G17" s="220"/>
      <c r="H17" s="221" t="s">
        <v>64</v>
      </c>
      <c r="I17" s="222"/>
      <c r="J17" s="223"/>
      <c r="K17" s="224"/>
      <c r="L17" s="384" t="s">
        <v>146</v>
      </c>
    </row>
    <row r="18" spans="1:12" s="225" customFormat="1" ht="29.1" customHeight="1" x14ac:dyDescent="0.25">
      <c r="A18" s="226"/>
      <c r="B18" s="227"/>
      <c r="C18" s="228"/>
      <c r="D18" s="229"/>
      <c r="E18" s="361"/>
      <c r="F18" s="230"/>
      <c r="G18" s="231"/>
      <c r="H18" s="232"/>
      <c r="I18" s="233"/>
      <c r="J18" s="234"/>
      <c r="K18" s="235"/>
      <c r="L18" s="385"/>
    </row>
    <row r="19" spans="1:12" s="225" customFormat="1" ht="29.1" customHeight="1" thickBot="1" x14ac:dyDescent="0.3">
      <c r="A19" s="236"/>
      <c r="B19" s="237"/>
      <c r="C19" s="238"/>
      <c r="D19" s="239"/>
      <c r="E19" s="362"/>
      <c r="F19" s="240"/>
      <c r="G19" s="241"/>
      <c r="H19" s="242"/>
      <c r="I19" s="243"/>
      <c r="J19" s="244"/>
      <c r="K19" s="245"/>
      <c r="L19" s="386"/>
    </row>
    <row r="20" spans="1:12" s="80" customFormat="1" ht="30" customHeight="1" x14ac:dyDescent="0.25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</row>
    <row r="21" spans="1:12" s="209" customFormat="1" ht="16.5" customHeight="1" thickBot="1" x14ac:dyDescent="0.3">
      <c r="A21" s="363" t="s">
        <v>96</v>
      </c>
      <c r="B21" s="364"/>
      <c r="C21" s="364"/>
      <c r="D21" s="364"/>
      <c r="E21" s="364"/>
      <c r="F21" s="364"/>
      <c r="G21" s="364"/>
      <c r="H21" s="364"/>
      <c r="I21" s="364"/>
      <c r="J21" s="364"/>
      <c r="K21" s="364"/>
    </row>
    <row r="22" spans="1:12" s="210" customFormat="1" ht="24.75" customHeight="1" x14ac:dyDescent="0.25">
      <c r="A22" s="365" t="s">
        <v>35</v>
      </c>
      <c r="B22" s="367" t="s">
        <v>119</v>
      </c>
      <c r="C22" s="369" t="s">
        <v>141</v>
      </c>
      <c r="D22" s="371" t="s">
        <v>66</v>
      </c>
      <c r="E22" s="373" t="s">
        <v>134</v>
      </c>
      <c r="F22" s="375" t="s">
        <v>135</v>
      </c>
      <c r="G22" s="369" t="s">
        <v>136</v>
      </c>
      <c r="H22" s="377" t="s">
        <v>137</v>
      </c>
      <c r="I22" s="381" t="s">
        <v>138</v>
      </c>
      <c r="J22" s="382"/>
      <c r="K22" s="383"/>
      <c r="L22" s="379" t="s">
        <v>148</v>
      </c>
    </row>
    <row r="23" spans="1:12" s="210" customFormat="1" ht="64.5" customHeight="1" x14ac:dyDescent="0.25">
      <c r="A23" s="366"/>
      <c r="B23" s="368"/>
      <c r="C23" s="370"/>
      <c r="D23" s="372"/>
      <c r="E23" s="374"/>
      <c r="F23" s="376"/>
      <c r="G23" s="370"/>
      <c r="H23" s="378"/>
      <c r="I23" s="211" t="s">
        <v>51</v>
      </c>
      <c r="J23" s="212" t="s">
        <v>139</v>
      </c>
      <c r="K23" s="213" t="s">
        <v>54</v>
      </c>
      <c r="L23" s="380"/>
    </row>
    <row r="24" spans="1:12" s="214" customFormat="1" ht="12" customHeight="1" x14ac:dyDescent="0.25">
      <c r="A24" s="246" t="s">
        <v>0</v>
      </c>
      <c r="B24" s="247" t="s">
        <v>1</v>
      </c>
      <c r="C24" s="247" t="s">
        <v>2</v>
      </c>
      <c r="D24" s="248" t="s">
        <v>3</v>
      </c>
      <c r="E24" s="248" t="s">
        <v>4</v>
      </c>
      <c r="F24" s="249" t="s">
        <v>27</v>
      </c>
      <c r="G24" s="254" t="s">
        <v>34</v>
      </c>
      <c r="H24" s="255" t="s">
        <v>47</v>
      </c>
      <c r="I24" s="251" t="s">
        <v>33</v>
      </c>
      <c r="J24" s="250" t="s">
        <v>32</v>
      </c>
      <c r="K24" s="252" t="s">
        <v>31</v>
      </c>
      <c r="L24" s="253" t="s">
        <v>30</v>
      </c>
    </row>
    <row r="25" spans="1:12" s="225" customFormat="1" ht="29.1" customHeight="1" x14ac:dyDescent="0.25">
      <c r="A25" s="215"/>
      <c r="B25" s="216"/>
      <c r="C25" s="217"/>
      <c r="D25" s="218"/>
      <c r="E25" s="360"/>
      <c r="F25" s="219"/>
      <c r="G25" s="220"/>
      <c r="H25" s="221" t="s">
        <v>122</v>
      </c>
      <c r="I25" s="222"/>
      <c r="J25" s="223"/>
      <c r="K25" s="224"/>
      <c r="L25" s="384" t="s">
        <v>147</v>
      </c>
    </row>
    <row r="26" spans="1:12" s="225" customFormat="1" ht="29.1" customHeight="1" x14ac:dyDescent="0.25">
      <c r="A26" s="226"/>
      <c r="B26" s="227"/>
      <c r="C26" s="228"/>
      <c r="D26" s="229"/>
      <c r="E26" s="361"/>
      <c r="F26" s="230"/>
      <c r="G26" s="231"/>
      <c r="H26" s="232"/>
      <c r="I26" s="233"/>
      <c r="J26" s="234"/>
      <c r="K26" s="235"/>
      <c r="L26" s="385"/>
    </row>
    <row r="27" spans="1:12" s="225" customFormat="1" ht="29.1" customHeight="1" thickBot="1" x14ac:dyDescent="0.3">
      <c r="A27" s="236"/>
      <c r="B27" s="237"/>
      <c r="C27" s="238"/>
      <c r="D27" s="239"/>
      <c r="E27" s="362"/>
      <c r="F27" s="240"/>
      <c r="G27" s="241"/>
      <c r="H27" s="242"/>
      <c r="I27" s="243"/>
      <c r="J27" s="244"/>
      <c r="K27" s="245"/>
      <c r="L27" s="386"/>
    </row>
    <row r="28" spans="1:12" s="80" customFormat="1" ht="16.5" customHeight="1" x14ac:dyDescent="0.2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</row>
    <row r="29" spans="1:12" s="80" customFormat="1" ht="22.5" customHeight="1" x14ac:dyDescent="0.25">
      <c r="A29" s="359" t="s">
        <v>142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59"/>
    </row>
    <row r="30" spans="1:12" s="80" customFormat="1" ht="13.5" customHeight="1" x14ac:dyDescent="0.25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pans="1:12" ht="15.75" thickBot="1" x14ac:dyDescent="0.3">
      <c r="A31" s="54" t="s">
        <v>56</v>
      </c>
      <c r="B31" s="55"/>
      <c r="C31" s="56"/>
      <c r="D31" s="57"/>
      <c r="E31" s="58"/>
      <c r="F31" s="59"/>
      <c r="G31" s="56"/>
      <c r="H31" s="56"/>
      <c r="I31" s="56"/>
      <c r="J31" s="56"/>
      <c r="K31" s="56"/>
    </row>
    <row r="32" spans="1:12" ht="33" customHeight="1" x14ac:dyDescent="0.25">
      <c r="A32" s="197" t="s">
        <v>0</v>
      </c>
      <c r="B32" s="345" t="s">
        <v>125</v>
      </c>
      <c r="C32" s="346"/>
      <c r="D32" s="347"/>
      <c r="E32" s="164"/>
      <c r="F32" s="92" t="s">
        <v>130</v>
      </c>
      <c r="G32" s="56"/>
      <c r="H32" s="56"/>
      <c r="I32" s="56"/>
      <c r="J32" s="56"/>
      <c r="K32" s="56"/>
    </row>
    <row r="33" spans="1:11" ht="33" customHeight="1" x14ac:dyDescent="0.25">
      <c r="A33" s="198" t="s">
        <v>1</v>
      </c>
      <c r="B33" s="356" t="s">
        <v>126</v>
      </c>
      <c r="C33" s="357"/>
      <c r="D33" s="358"/>
      <c r="E33" s="196"/>
      <c r="F33" s="93" t="s">
        <v>131</v>
      </c>
      <c r="G33" s="56"/>
      <c r="H33" s="56"/>
      <c r="I33" s="56"/>
      <c r="J33" s="56"/>
      <c r="K33" s="56"/>
    </row>
    <row r="34" spans="1:11" ht="57" customHeight="1" x14ac:dyDescent="0.25">
      <c r="A34" s="198" t="s">
        <v>2</v>
      </c>
      <c r="B34" s="356" t="s">
        <v>57</v>
      </c>
      <c r="C34" s="357"/>
      <c r="D34" s="358"/>
      <c r="E34" s="196"/>
      <c r="F34" s="93" t="s">
        <v>132</v>
      </c>
      <c r="G34" s="56"/>
      <c r="H34" s="56"/>
      <c r="I34" s="56"/>
      <c r="J34" s="56"/>
      <c r="K34" s="56"/>
    </row>
    <row r="35" spans="1:11" ht="64.5" customHeight="1" x14ac:dyDescent="0.25">
      <c r="A35" s="199" t="s">
        <v>3</v>
      </c>
      <c r="B35" s="356" t="s">
        <v>127</v>
      </c>
      <c r="C35" s="357"/>
      <c r="D35" s="358"/>
      <c r="E35" s="196"/>
      <c r="F35" s="201" t="s">
        <v>65</v>
      </c>
      <c r="G35" s="56"/>
      <c r="H35" s="56"/>
      <c r="I35" s="56"/>
      <c r="J35" s="56"/>
      <c r="K35" s="56"/>
    </row>
    <row r="36" spans="1:11" ht="59.25" customHeight="1" x14ac:dyDescent="0.25">
      <c r="A36" s="199" t="s">
        <v>4</v>
      </c>
      <c r="B36" s="356" t="s">
        <v>128</v>
      </c>
      <c r="C36" s="357"/>
      <c r="D36" s="358"/>
      <c r="E36" s="86"/>
      <c r="F36" s="201" t="s">
        <v>65</v>
      </c>
      <c r="G36" s="56"/>
      <c r="H36" s="56"/>
      <c r="I36" s="56"/>
      <c r="J36" s="56"/>
      <c r="K36" s="56"/>
    </row>
    <row r="37" spans="1:11" ht="66.75" customHeight="1" thickBot="1" x14ac:dyDescent="0.3">
      <c r="A37" s="200" t="s">
        <v>27</v>
      </c>
      <c r="B37" s="328" t="s">
        <v>129</v>
      </c>
      <c r="C37" s="329"/>
      <c r="D37" s="330"/>
      <c r="E37" s="165"/>
      <c r="F37" s="94" t="s">
        <v>65</v>
      </c>
      <c r="G37" s="56"/>
      <c r="H37" s="56"/>
      <c r="I37" s="56"/>
      <c r="J37" s="56"/>
      <c r="K37" s="56"/>
    </row>
    <row r="38" spans="1:11" ht="15.75" customHeight="1" x14ac:dyDescent="0.25">
      <c r="A38" s="51"/>
      <c r="B38" s="52"/>
      <c r="C38" s="52"/>
      <c r="D38" s="52"/>
      <c r="E38" s="52"/>
      <c r="F38" s="52"/>
      <c r="G38" s="52"/>
      <c r="H38" s="52"/>
      <c r="I38" s="53"/>
      <c r="J38" s="53"/>
      <c r="K38" s="53"/>
    </row>
    <row r="39" spans="1:11" x14ac:dyDescent="0.25">
      <c r="A39" s="319" t="s">
        <v>38</v>
      </c>
      <c r="B39" s="319"/>
      <c r="C39" s="319"/>
      <c r="D39" s="319"/>
      <c r="E39" s="52"/>
      <c r="F39" s="52"/>
      <c r="G39" s="52"/>
      <c r="H39" s="52"/>
      <c r="I39" s="53"/>
      <c r="J39" s="53"/>
      <c r="K39" s="53"/>
    </row>
    <row r="40" spans="1:11" x14ac:dyDescent="0.25">
      <c r="A40" s="51"/>
      <c r="B40" s="52"/>
      <c r="C40" s="52"/>
      <c r="D40" s="52"/>
      <c r="E40" s="52"/>
      <c r="F40" s="52"/>
      <c r="G40" s="52"/>
      <c r="H40" s="52"/>
      <c r="I40" s="53"/>
      <c r="J40" s="53"/>
      <c r="K40" s="53"/>
    </row>
    <row r="41" spans="1:11" x14ac:dyDescent="0.25">
      <c r="A41" s="331" t="s">
        <v>7</v>
      </c>
      <c r="B41" s="331"/>
      <c r="C41" s="333" t="str">
        <f>IF('Príloha č.1'!$C$6="","",'Príloha č.1'!$C$6)</f>
        <v/>
      </c>
      <c r="D41" s="333"/>
      <c r="E41" s="60"/>
      <c r="F41" s="60"/>
      <c r="G41" s="60"/>
      <c r="H41" s="60"/>
      <c r="I41" s="49"/>
      <c r="J41" s="49"/>
      <c r="K41" s="49"/>
    </row>
    <row r="42" spans="1:11" x14ac:dyDescent="0.25">
      <c r="A42" s="327" t="s">
        <v>8</v>
      </c>
      <c r="B42" s="327"/>
      <c r="C42" s="334" t="str">
        <f>IF('Príloha č.1'!$C$7="","",'Príloha č.1'!$C$7)</f>
        <v/>
      </c>
      <c r="D42" s="334"/>
      <c r="E42" s="60"/>
      <c r="F42" s="60"/>
      <c r="G42" s="60"/>
      <c r="H42" s="60"/>
      <c r="I42" s="60"/>
      <c r="J42" s="60"/>
      <c r="K42" s="49"/>
    </row>
    <row r="43" spans="1:11" x14ac:dyDescent="0.25">
      <c r="A43" s="327" t="s">
        <v>9</v>
      </c>
      <c r="B43" s="327"/>
      <c r="C43" s="334" t="str">
        <f>IF('Príloha č.1'!$C$8="","",'Príloha č.1'!$C$8)</f>
        <v/>
      </c>
      <c r="D43" s="334"/>
      <c r="E43" s="60"/>
      <c r="F43" s="60"/>
      <c r="G43" s="60"/>
      <c r="H43" s="60"/>
      <c r="I43" s="49"/>
      <c r="J43" s="49"/>
      <c r="K43" s="49"/>
    </row>
    <row r="44" spans="1:11" x14ac:dyDescent="0.25">
      <c r="A44" s="327" t="s">
        <v>10</v>
      </c>
      <c r="B44" s="327"/>
      <c r="C44" s="334" t="str">
        <f>IF('Príloha č.1'!$C$9="","",'Príloha č.1'!$C$9)</f>
        <v/>
      </c>
      <c r="D44" s="334"/>
      <c r="E44" s="60"/>
      <c r="F44" s="34"/>
      <c r="G44" s="208"/>
      <c r="H44" s="208"/>
      <c r="I44" s="208"/>
      <c r="J44" s="84"/>
      <c r="K44" s="49"/>
    </row>
    <row r="45" spans="1:11" ht="15" customHeight="1" x14ac:dyDescent="0.25">
      <c r="A45" s="49"/>
      <c r="B45" s="49"/>
      <c r="C45" s="49"/>
      <c r="D45" s="84"/>
      <c r="E45" s="49"/>
      <c r="F45" s="49"/>
      <c r="G45" s="273"/>
      <c r="H45" s="273"/>
      <c r="I45" s="273"/>
      <c r="J45" s="49"/>
      <c r="K45" s="49"/>
    </row>
    <row r="46" spans="1:11" ht="23.25" customHeight="1" x14ac:dyDescent="0.25">
      <c r="A46" s="49"/>
      <c r="B46" s="49"/>
      <c r="C46" s="204"/>
      <c r="D46" s="62"/>
      <c r="E46" s="49"/>
      <c r="F46" s="49"/>
      <c r="G46" s="273"/>
      <c r="H46" s="273"/>
      <c r="I46" s="273"/>
      <c r="J46" s="62"/>
      <c r="K46" s="49"/>
    </row>
    <row r="47" spans="1:11" ht="15" customHeight="1" x14ac:dyDescent="0.25">
      <c r="A47" s="49" t="s">
        <v>17</v>
      </c>
      <c r="B47" s="100" t="str">
        <f>IF('Príloha č.1'!B23:B23="","",'Príloha č.1'!B23:B23)</f>
        <v/>
      </c>
      <c r="C47" s="49"/>
      <c r="D47" s="49"/>
      <c r="E47" s="49"/>
      <c r="F47" s="49"/>
      <c r="G47" s="60"/>
      <c r="H47" s="60"/>
      <c r="I47" s="63"/>
      <c r="J47" s="63"/>
      <c r="K47" s="63"/>
    </row>
    <row r="48" spans="1:11" ht="15" customHeight="1" x14ac:dyDescent="0.25">
      <c r="A48" s="49" t="s">
        <v>26</v>
      </c>
      <c r="B48" s="99" t="str">
        <f>IF('Príloha č.1'!B24:B24="","",'Príloha č.1'!B24:B24)</f>
        <v/>
      </c>
      <c r="C48" s="204"/>
      <c r="D48" s="62"/>
      <c r="E48" s="355" t="s">
        <v>28</v>
      </c>
      <c r="F48" s="355"/>
      <c r="G48" s="355"/>
      <c r="H48" s="335" t="str">
        <f>IF('Príloha č.1'!D27="","",'Príloha č.1'!D27)</f>
        <v/>
      </c>
      <c r="I48" s="335"/>
      <c r="J48" s="335"/>
      <c r="K48" s="62"/>
    </row>
    <row r="49" spans="1:11" ht="21" customHeight="1" x14ac:dyDescent="0.25">
      <c r="A49" s="332" t="s">
        <v>19</v>
      </c>
      <c r="B49" s="332"/>
      <c r="C49" s="204"/>
      <c r="D49" s="62"/>
      <c r="E49" s="62"/>
      <c r="F49" s="62"/>
      <c r="G49" s="49"/>
      <c r="H49" s="272" t="s">
        <v>63</v>
      </c>
      <c r="I49" s="272"/>
      <c r="J49" s="336"/>
      <c r="K49" s="62"/>
    </row>
    <row r="50" spans="1:11" x14ac:dyDescent="0.25">
      <c r="A50" s="65"/>
      <c r="B50" s="327" t="s">
        <v>20</v>
      </c>
      <c r="C50" s="327"/>
      <c r="D50" s="327"/>
      <c r="E50" s="63"/>
      <c r="F50" s="63"/>
      <c r="G50" s="49"/>
      <c r="H50" s="273"/>
      <c r="I50" s="273"/>
      <c r="J50" s="337"/>
      <c r="K50" s="62"/>
    </row>
    <row r="51" spans="1:11" ht="5.0999999999999996" customHeight="1" x14ac:dyDescent="0.25">
      <c r="A51" s="49"/>
      <c r="B51" s="66"/>
      <c r="C51" s="66"/>
      <c r="D51" s="66"/>
      <c r="E51" s="64"/>
      <c r="F51" s="67"/>
      <c r="G51" s="62"/>
      <c r="H51" s="62"/>
      <c r="I51" s="49"/>
      <c r="J51" s="49"/>
      <c r="K51" s="49"/>
    </row>
    <row r="52" spans="1:11" ht="9.75" customHeight="1" x14ac:dyDescent="0.25">
      <c r="A52" s="49"/>
      <c r="B52" s="66"/>
      <c r="C52" s="66"/>
      <c r="D52" s="66"/>
      <c r="E52" s="64"/>
      <c r="F52" s="67"/>
      <c r="G52" s="62"/>
      <c r="H52" s="62"/>
      <c r="I52" s="49"/>
      <c r="J52" s="49"/>
      <c r="K52" s="49"/>
    </row>
    <row r="53" spans="1:11" x14ac:dyDescent="0.25">
      <c r="A53" s="327"/>
      <c r="B53" s="327"/>
      <c r="C53" s="327"/>
      <c r="D53" s="327"/>
      <c r="E53" s="327"/>
      <c r="F53" s="327"/>
      <c r="G53" s="327"/>
      <c r="H53" s="327"/>
      <c r="I53" s="49"/>
      <c r="J53" s="49"/>
      <c r="K53" s="49"/>
    </row>
  </sheetData>
  <mergeCells count="66">
    <mergeCell ref="E48:G48"/>
    <mergeCell ref="L25:L27"/>
    <mergeCell ref="L17:L19"/>
    <mergeCell ref="A21:K21"/>
    <mergeCell ref="A22:A23"/>
    <mergeCell ref="B22:B23"/>
    <mergeCell ref="C22:C23"/>
    <mergeCell ref="D22:D23"/>
    <mergeCell ref="E22:E23"/>
    <mergeCell ref="F22:F23"/>
    <mergeCell ref="G22:G23"/>
    <mergeCell ref="H22:H23"/>
    <mergeCell ref="I22:K22"/>
    <mergeCell ref="L22:L23"/>
    <mergeCell ref="B37:D37"/>
    <mergeCell ref="B33:D33"/>
    <mergeCell ref="L14:L15"/>
    <mergeCell ref="I6:K6"/>
    <mergeCell ref="L6:L7"/>
    <mergeCell ref="E9:E11"/>
    <mergeCell ref="L9:L11"/>
    <mergeCell ref="A13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A53:H53"/>
    <mergeCell ref="A5:K5"/>
    <mergeCell ref="A6:A7"/>
    <mergeCell ref="B6:B7"/>
    <mergeCell ref="C6:C7"/>
    <mergeCell ref="D6:D7"/>
    <mergeCell ref="E6:E7"/>
    <mergeCell ref="F6:F7"/>
    <mergeCell ref="G6:G7"/>
    <mergeCell ref="H6:H7"/>
    <mergeCell ref="A44:B44"/>
    <mergeCell ref="C44:D44"/>
    <mergeCell ref="G45:I46"/>
    <mergeCell ref="H48:J48"/>
    <mergeCell ref="A49:B49"/>
    <mergeCell ref="H49:J50"/>
    <mergeCell ref="B50:D50"/>
    <mergeCell ref="A39:D39"/>
    <mergeCell ref="A41:B41"/>
    <mergeCell ref="C41:D41"/>
    <mergeCell ref="A42:B42"/>
    <mergeCell ref="C42:D42"/>
    <mergeCell ref="A43:B43"/>
    <mergeCell ref="C43:D43"/>
    <mergeCell ref="A1:B1"/>
    <mergeCell ref="A2:H2"/>
    <mergeCell ref="A3:D3"/>
    <mergeCell ref="A4:K4"/>
    <mergeCell ref="B32:D32"/>
    <mergeCell ref="B34:D34"/>
    <mergeCell ref="B35:D35"/>
    <mergeCell ref="B36:D36"/>
    <mergeCell ref="A29:K29"/>
    <mergeCell ref="E17:E19"/>
    <mergeCell ref="E25:E27"/>
  </mergeCells>
  <conditionalFormatting sqref="B47:B48">
    <cfRule type="containsBlanks" dxfId="7" priority="6">
      <formula>LEN(TRIM(B47))=0</formula>
    </cfRule>
  </conditionalFormatting>
  <conditionalFormatting sqref="C41:D44">
    <cfRule type="containsBlanks" dxfId="6" priority="5">
      <formula>LEN(TRIM(C41))=0</formula>
    </cfRule>
  </conditionalFormatting>
  <conditionalFormatting sqref="E32:E35 E37">
    <cfRule type="containsBlanks" dxfId="5" priority="4">
      <formula>LEN(TRIM(E32))=0</formula>
    </cfRule>
  </conditionalFormatting>
  <conditionalFormatting sqref="E36">
    <cfRule type="containsBlanks" dxfId="4" priority="3">
      <formula>LEN(TRIM(E36))=0</formula>
    </cfRule>
  </conditionalFormatting>
  <conditionalFormatting sqref="H48:J48">
    <cfRule type="containsBlanks" dxfId="3" priority="2">
      <formula>LEN(TRIM(H48))=0</formula>
    </cfRule>
  </conditionalFormatting>
  <pageMargins left="0.7" right="0.7" top="0.75" bottom="0.75" header="0.3" footer="0.3"/>
  <pageSetup paperSize="9" scale="36" orientation="landscape" r:id="rId1"/>
  <headerFooter>
    <oddHeader>&amp;L&amp;"Arial,Tučné"&amp;9Príloha č. 7&amp;"Arial,Normálne"
Sortiment ponúkaného tovaru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I40"/>
  <sheetViews>
    <sheetView showGridLines="0" zoomScaleNormal="100" workbookViewId="0">
      <selection sqref="A1:F1"/>
    </sheetView>
  </sheetViews>
  <sheetFormatPr defaultRowHeight="15" x14ac:dyDescent="0.25"/>
  <cols>
    <col min="1" max="1" width="4.85546875" customWidth="1"/>
    <col min="2" max="2" width="24.140625" customWidth="1"/>
    <col min="3" max="3" width="32.85546875" customWidth="1"/>
    <col min="4" max="4" width="25.42578125" customWidth="1"/>
    <col min="5" max="5" width="29.7109375" customWidth="1"/>
    <col min="6" max="6" width="16.7109375" customWidth="1"/>
  </cols>
  <sheetData>
    <row r="1" spans="1:9" s="16" customFormat="1" ht="16.5" customHeight="1" x14ac:dyDescent="0.2">
      <c r="A1" s="387" t="s">
        <v>5</v>
      </c>
      <c r="B1" s="387"/>
      <c r="C1" s="387"/>
      <c r="D1" s="387"/>
      <c r="E1" s="387"/>
      <c r="F1" s="387"/>
    </row>
    <row r="2" spans="1:9" s="22" customFormat="1" ht="30" customHeight="1" x14ac:dyDescent="0.25">
      <c r="A2" s="388" t="str">
        <f>'Príloha č.1'!A2:D2</f>
        <v>Chirurgický (excimerový) laser a ateroktomické katétre</v>
      </c>
      <c r="B2" s="388"/>
      <c r="C2" s="388"/>
      <c r="D2" s="388"/>
      <c r="E2" s="388"/>
      <c r="F2" s="388"/>
      <c r="G2" s="17"/>
      <c r="H2" s="17"/>
      <c r="I2" s="17"/>
    </row>
    <row r="3" spans="1:9" s="16" customFormat="1" ht="15" customHeight="1" x14ac:dyDescent="0.2">
      <c r="A3" s="21"/>
      <c r="B3" s="21"/>
      <c r="C3" s="21"/>
      <c r="D3" s="21"/>
      <c r="E3" s="21"/>
      <c r="F3" s="21"/>
      <c r="G3" s="21"/>
      <c r="H3" s="17"/>
      <c r="I3" s="17"/>
    </row>
    <row r="4" spans="1:9" s="22" customFormat="1" ht="30" customHeight="1" x14ac:dyDescent="0.25">
      <c r="A4" s="389" t="s">
        <v>59</v>
      </c>
      <c r="B4" s="389"/>
      <c r="C4" s="389"/>
      <c r="D4" s="389"/>
      <c r="E4" s="389"/>
      <c r="F4" s="389"/>
      <c r="G4" s="77"/>
      <c r="H4" s="78"/>
      <c r="I4" s="78"/>
    </row>
    <row r="5" spans="1:9" s="102" customFormat="1" ht="17.25" customHeight="1" x14ac:dyDescent="0.2">
      <c r="A5" s="391" t="s">
        <v>67</v>
      </c>
      <c r="B5" s="391"/>
      <c r="C5" s="391"/>
      <c r="D5" s="391"/>
      <c r="E5" s="391"/>
      <c r="F5" s="391"/>
    </row>
    <row r="6" spans="1:9" s="102" customFormat="1" ht="17.25" customHeight="1" x14ac:dyDescent="0.2">
      <c r="A6" s="103"/>
      <c r="B6" s="392" t="s">
        <v>68</v>
      </c>
      <c r="C6" s="392"/>
      <c r="D6" s="392"/>
      <c r="E6" s="103"/>
      <c r="F6" s="103"/>
    </row>
    <row r="7" spans="1:9" s="102" customFormat="1" ht="9.9499999999999993" customHeight="1" thickBot="1" x14ac:dyDescent="0.25">
      <c r="A7" s="103"/>
      <c r="B7" s="103"/>
      <c r="C7" s="103"/>
      <c r="D7" s="103"/>
      <c r="E7" s="103"/>
      <c r="F7" s="103"/>
    </row>
    <row r="8" spans="1:9" s="102" customFormat="1" ht="90.75" customHeight="1" x14ac:dyDescent="0.2">
      <c r="A8" s="104" t="s">
        <v>29</v>
      </c>
      <c r="B8" s="105" t="s">
        <v>69</v>
      </c>
      <c r="C8" s="105" t="s">
        <v>70</v>
      </c>
      <c r="D8" s="105" t="s">
        <v>71</v>
      </c>
      <c r="E8" s="106" t="s">
        <v>72</v>
      </c>
      <c r="F8" s="107" t="s">
        <v>73</v>
      </c>
    </row>
    <row r="9" spans="1:9" s="102" customFormat="1" ht="15" customHeight="1" x14ac:dyDescent="0.2">
      <c r="A9" s="108" t="s">
        <v>0</v>
      </c>
      <c r="B9" s="109" t="s">
        <v>1</v>
      </c>
      <c r="C9" s="109" t="s">
        <v>2</v>
      </c>
      <c r="D9" s="109" t="s">
        <v>3</v>
      </c>
      <c r="E9" s="109" t="s">
        <v>4</v>
      </c>
      <c r="F9" s="110" t="s">
        <v>27</v>
      </c>
    </row>
    <row r="10" spans="1:9" s="102" customFormat="1" ht="24.95" customHeight="1" x14ac:dyDescent="0.2">
      <c r="A10" s="111"/>
      <c r="B10" s="112"/>
      <c r="C10" s="113"/>
      <c r="D10" s="114"/>
      <c r="E10" s="115"/>
      <c r="F10" s="116"/>
    </row>
    <row r="11" spans="1:9" s="102" customFormat="1" ht="24.95" customHeight="1" x14ac:dyDescent="0.2">
      <c r="A11" s="111"/>
      <c r="B11" s="112"/>
      <c r="C11" s="113"/>
      <c r="D11" s="114"/>
      <c r="E11" s="115"/>
      <c r="F11" s="116"/>
    </row>
    <row r="12" spans="1:9" s="117" customFormat="1" ht="24.95" customHeight="1" x14ac:dyDescent="0.25">
      <c r="A12" s="111"/>
      <c r="B12" s="112"/>
      <c r="C12" s="113"/>
      <c r="D12" s="114"/>
      <c r="E12" s="115"/>
      <c r="F12" s="116"/>
    </row>
    <row r="13" spans="1:9" s="117" customFormat="1" ht="24.95" customHeight="1" thickBot="1" x14ac:dyDescent="0.3">
      <c r="A13" s="118"/>
      <c r="B13" s="119"/>
      <c r="C13" s="120"/>
      <c r="D13" s="121"/>
      <c r="E13" s="122"/>
      <c r="F13" s="123"/>
    </row>
    <row r="14" spans="1:9" s="117" customFormat="1" ht="15" customHeight="1" x14ac:dyDescent="0.25">
      <c r="A14" s="393"/>
      <c r="B14" s="393"/>
      <c r="C14" s="393"/>
      <c r="D14" s="393"/>
      <c r="E14" s="393"/>
      <c r="F14" s="393"/>
    </row>
    <row r="15" spans="1:9" s="125" customFormat="1" ht="49.5" customHeight="1" x14ac:dyDescent="0.25">
      <c r="A15" s="394" t="s">
        <v>74</v>
      </c>
      <c r="B15" s="394"/>
      <c r="C15" s="394"/>
      <c r="D15" s="394"/>
      <c r="E15" s="394"/>
      <c r="F15" s="394"/>
      <c r="G15" s="124"/>
      <c r="H15" s="124"/>
    </row>
    <row r="16" spans="1:9" s="125" customFormat="1" ht="9.9499999999999993" customHeight="1" x14ac:dyDescent="0.25">
      <c r="A16" s="126"/>
      <c r="B16" s="394"/>
      <c r="C16" s="394"/>
      <c r="D16" s="394"/>
      <c r="E16" s="394"/>
      <c r="F16" s="394"/>
      <c r="G16" s="127"/>
      <c r="H16" s="127"/>
    </row>
    <row r="17" spans="1:8" s="125" customFormat="1" ht="20.100000000000001" customHeight="1" x14ac:dyDescent="0.25">
      <c r="A17" s="391" t="s">
        <v>75</v>
      </c>
      <c r="B17" s="391"/>
      <c r="C17" s="391"/>
      <c r="D17" s="391"/>
      <c r="E17" s="391"/>
      <c r="F17" s="391"/>
      <c r="G17" s="127"/>
      <c r="H17" s="127"/>
    </row>
    <row r="18" spans="1:8" s="125" customFormat="1" ht="20.100000000000001" customHeight="1" x14ac:dyDescent="0.25">
      <c r="A18" s="103"/>
      <c r="B18" s="392" t="s">
        <v>76</v>
      </c>
      <c r="C18" s="392"/>
      <c r="D18" s="392"/>
      <c r="E18" s="392"/>
      <c r="F18" s="392"/>
      <c r="G18" s="127"/>
      <c r="H18" s="127"/>
    </row>
    <row r="19" spans="1:8" s="125" customFormat="1" ht="20.100000000000001" customHeight="1" x14ac:dyDescent="0.25">
      <c r="A19" s="103"/>
      <c r="B19" s="128"/>
      <c r="C19" s="128"/>
      <c r="D19" s="128"/>
      <c r="E19" s="128"/>
      <c r="F19" s="128"/>
      <c r="G19" s="127"/>
      <c r="H19" s="127"/>
    </row>
    <row r="22" spans="1:8" ht="15" customHeight="1" x14ac:dyDescent="0.25">
      <c r="A22" s="390" t="s">
        <v>7</v>
      </c>
      <c r="B22" s="390"/>
      <c r="C22" s="91" t="str">
        <f>IF('Príloha č.1'!$C$6="","",'Príloha č.1'!$C$6)</f>
        <v/>
      </c>
      <c r="D22" s="22"/>
    </row>
    <row r="23" spans="1:8" ht="15" customHeight="1" x14ac:dyDescent="0.25">
      <c r="A23" s="390" t="s">
        <v>8</v>
      </c>
      <c r="B23" s="390"/>
      <c r="C23" s="90" t="str">
        <f>IF('Príloha č.1'!$C$7="","",'Príloha č.1'!$C$7)</f>
        <v/>
      </c>
      <c r="D23" s="18"/>
    </row>
    <row r="24" spans="1:8" x14ac:dyDescent="0.25">
      <c r="A24" s="390" t="s">
        <v>9</v>
      </c>
      <c r="B24" s="390"/>
      <c r="C24" s="90" t="str">
        <f>IF('Príloha č.1'!$C$8="","",'Príloha č.1'!$C$8)</f>
        <v/>
      </c>
      <c r="D24" s="18"/>
    </row>
    <row r="25" spans="1:8" x14ac:dyDescent="0.25">
      <c r="A25" s="390" t="s">
        <v>10</v>
      </c>
      <c r="B25" s="390"/>
      <c r="C25" s="90" t="str">
        <f>IF('Príloha č.1'!$C$9="","",'Príloha č.1'!$C$9)</f>
        <v/>
      </c>
      <c r="D25" s="18"/>
    </row>
    <row r="29" spans="1:8" x14ac:dyDescent="0.25">
      <c r="A29" s="3" t="s">
        <v>17</v>
      </c>
      <c r="B29" s="90" t="str">
        <f>IF('Príloha č.1'!B23:B23="","",'Príloha č.1'!B23:B23)</f>
        <v/>
      </c>
      <c r="C29" s="12"/>
      <c r="D29" s="5"/>
    </row>
    <row r="30" spans="1:8" x14ac:dyDescent="0.25">
      <c r="A30" s="3" t="s">
        <v>18</v>
      </c>
      <c r="B30" s="87" t="str">
        <f>IF('Príloha č.1'!B24:B24="","",'Príloha č.1'!B24:B24)</f>
        <v/>
      </c>
      <c r="C30" s="15"/>
      <c r="D30" s="10"/>
    </row>
    <row r="31" spans="1:8" x14ac:dyDescent="0.25">
      <c r="A31" s="5"/>
      <c r="B31" s="5"/>
      <c r="C31" s="5"/>
      <c r="D31" s="5"/>
      <c r="F31" s="101"/>
    </row>
    <row r="32" spans="1:8" x14ac:dyDescent="0.25">
      <c r="A32" s="5"/>
      <c r="B32" s="5"/>
      <c r="C32" s="5"/>
      <c r="D32" s="5"/>
    </row>
    <row r="33" spans="1:5" x14ac:dyDescent="0.25">
      <c r="A33" s="5"/>
      <c r="B33" s="5"/>
      <c r="C33" s="5"/>
      <c r="D33" s="5"/>
      <c r="E33" s="160"/>
    </row>
    <row r="34" spans="1:5" x14ac:dyDescent="0.25">
      <c r="A34" s="5"/>
      <c r="B34" s="5"/>
      <c r="C34" s="5"/>
      <c r="D34" s="20" t="s">
        <v>28</v>
      </c>
      <c r="E34" s="96" t="str">
        <f>IF('Príloha č.1'!D27="","",'Príloha č.1'!D27)</f>
        <v/>
      </c>
    </row>
    <row r="35" spans="1:5" x14ac:dyDescent="0.25">
      <c r="A35" s="5"/>
      <c r="B35" s="5"/>
      <c r="D35" s="1"/>
      <c r="E35" s="272" t="s">
        <v>63</v>
      </c>
    </row>
    <row r="36" spans="1:5" x14ac:dyDescent="0.25">
      <c r="A36" s="5"/>
      <c r="B36" s="5"/>
      <c r="E36" s="273"/>
    </row>
    <row r="37" spans="1:5" x14ac:dyDescent="0.25">
      <c r="A37" s="5"/>
      <c r="B37" s="5"/>
      <c r="C37" s="5"/>
      <c r="D37" s="5"/>
      <c r="E37" s="273"/>
    </row>
    <row r="38" spans="1:5" x14ac:dyDescent="0.25">
      <c r="A38" s="264" t="s">
        <v>19</v>
      </c>
      <c r="B38" s="264"/>
      <c r="C38" s="1"/>
    </row>
    <row r="39" spans="1:5" x14ac:dyDescent="0.25">
      <c r="A39" s="19"/>
      <c r="B39" s="267" t="s">
        <v>20</v>
      </c>
      <c r="C39" s="267"/>
    </row>
    <row r="40" spans="1:5" x14ac:dyDescent="0.25">
      <c r="A40" s="5"/>
      <c r="B40" s="5"/>
      <c r="C40" s="5"/>
      <c r="D40" s="5"/>
    </row>
  </sheetData>
  <mergeCells count="17">
    <mergeCell ref="A25:B25"/>
    <mergeCell ref="A38:B38"/>
    <mergeCell ref="B39:C39"/>
    <mergeCell ref="A24:B24"/>
    <mergeCell ref="E35:E37"/>
    <mergeCell ref="A1:F1"/>
    <mergeCell ref="A2:F2"/>
    <mergeCell ref="A4:F4"/>
    <mergeCell ref="A22:B22"/>
    <mergeCell ref="A23:B23"/>
    <mergeCell ref="A5:F5"/>
    <mergeCell ref="B6:D6"/>
    <mergeCell ref="A14:F14"/>
    <mergeCell ref="A15:F15"/>
    <mergeCell ref="B16:F16"/>
    <mergeCell ref="A17:F17"/>
    <mergeCell ref="B18:F18"/>
  </mergeCells>
  <conditionalFormatting sqref="B29:B30">
    <cfRule type="containsBlanks" dxfId="2" priority="3">
      <formula>LEN(TRIM(B29))=0</formula>
    </cfRule>
  </conditionalFormatting>
  <conditionalFormatting sqref="E34">
    <cfRule type="containsBlanks" dxfId="1" priority="2">
      <formula>LEN(TRIM(E34))=0</formula>
    </cfRule>
  </conditionalFormatting>
  <conditionalFormatting sqref="C22:C25">
    <cfRule type="containsBlanks" dxfId="0" priority="1">
      <formula>LEN(TRIM(C22))=0</formula>
    </cfRule>
  </conditionalFormatting>
  <pageMargins left="0.7" right="0.7" top="0.75" bottom="0.75" header="0.3" footer="0.3"/>
  <pageSetup paperSize="9" scale="65" orientation="portrait" r:id="rId1"/>
  <headerFooter>
    <oddHeader xml:space="preserve">&amp;L&amp;"Arial,Tučné"&amp;9Príloha č. 8
&amp;"Arial,Normálne"Zoznam známych subdodávateľov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4</xdr:row>
                    <xdr:rowOff>142875</xdr:rowOff>
                  </from>
                  <to>
                    <xdr:col>0</xdr:col>
                    <xdr:colOff>285750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16</xdr:row>
                    <xdr:rowOff>171450</xdr:rowOff>
                  </from>
                  <to>
                    <xdr:col>0</xdr:col>
                    <xdr:colOff>285750</xdr:colOff>
                    <xdr:row>18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5</vt:i4>
      </vt:variant>
    </vt:vector>
  </HeadingPairs>
  <TitlesOfParts>
    <vt:vector size="13" baseType="lpstr">
      <vt:lpstr>Príloha č.1</vt:lpstr>
      <vt:lpstr>Príloha č.2</vt:lpstr>
      <vt:lpstr>Príloha č.3</vt:lpstr>
      <vt:lpstr>Príloha č.4</vt:lpstr>
      <vt:lpstr>Príloha č.5</vt:lpstr>
      <vt:lpstr>Príloha č.6</vt:lpstr>
      <vt:lpstr>Príloha č.7</vt:lpstr>
      <vt:lpstr>Príloha č.8</vt:lpstr>
      <vt:lpstr>'Príloha č.1'!Oblasť_tlače</vt:lpstr>
      <vt:lpstr>'Príloha č.2'!Oblasť_tlače</vt:lpstr>
      <vt:lpstr>'Príloha č.3'!Oblasť_tlače</vt:lpstr>
      <vt:lpstr>'Príloha č.4'!Oblasť_tlače</vt:lpstr>
      <vt:lpstr>'Príloha č.5'!Oblasť_tlače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Ing. Róbert Lucký</cp:lastModifiedBy>
  <cp:lastPrinted>2023-11-02T09:49:24Z</cp:lastPrinted>
  <dcterms:created xsi:type="dcterms:W3CDTF">2017-08-18T08:10:31Z</dcterms:created>
  <dcterms:modified xsi:type="dcterms:W3CDTF">2023-11-06T11:31:40Z</dcterms:modified>
</cp:coreProperties>
</file>