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hajcakova_olo_sk/Documents/Pracovná plocha/SUTAZE 2023/2023-114_DRAPÁKY_NA_ŽERIAVY/2. VÝZVA/"/>
    </mc:Choice>
  </mc:AlternateContent>
  <xr:revisionPtr revIDLastSave="30" documentId="14_{69002CBC-CE9D-403F-874E-E9D19CE67BB1}" xr6:coauthVersionLast="47" xr6:coauthVersionMax="47" xr10:uidLastSave="{6E40F6A3-98C8-469F-9D43-3834E81D2D6A}"/>
  <bookViews>
    <workbookView xWindow="1125" yWindow="1125" windowWidth="21600" windowHeight="12750" activeTab="1" xr2:uid="{00000000-000D-0000-FFFF-FFFF00000000}"/>
  </bookViews>
  <sheets>
    <sheet name="I. časť" sheetId="1" r:id="rId1"/>
    <sheet name="II. časť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5" i="1" l="1"/>
  <c r="F19" i="2"/>
  <c r="F18" i="2"/>
  <c r="F92" i="1"/>
  <c r="F86" i="1" a="1"/>
  <c r="F86" i="1" s="1"/>
  <c r="F80" i="1" a="1"/>
  <c r="F80" i="1" s="1"/>
  <c r="F75" i="1" a="1"/>
  <c r="F75" i="1" s="1"/>
  <c r="F65" i="1" a="1"/>
  <c r="F65" i="1" s="1"/>
  <c r="F61" i="1" a="1"/>
  <c r="F61" i="1" s="1"/>
  <c r="F59" i="1" a="1"/>
  <c r="F59" i="1" s="1"/>
  <c r="F27" i="1" a="1"/>
  <c r="F27" i="1" s="1"/>
  <c r="F52" i="1" a="1"/>
  <c r="F52" i="1" s="1"/>
  <c r="F46" i="1" a="1"/>
  <c r="F46" i="1" s="1"/>
  <c r="F41" i="1" a="1"/>
  <c r="F41" i="1" s="1"/>
  <c r="F23" i="1" a="1"/>
  <c r="F23" i="1" s="1"/>
  <c r="F20" i="1" a="1"/>
  <c r="F20" i="1" s="1"/>
  <c r="F89" i="1" l="1"/>
  <c r="F55" i="1"/>
  <c r="F56" i="1" s="1"/>
  <c r="F90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<sst xmlns="http://schemas.openxmlformats.org/spreadsheetml/2006/main" count="252" uniqueCount="134">
  <si>
    <t>P.č.</t>
  </si>
  <si>
    <t>Názov</t>
  </si>
  <si>
    <t>Cena v EUR bez DPH za jednotku</t>
  </si>
  <si>
    <t>Jednotka</t>
  </si>
  <si>
    <t>Cena spolu</t>
  </si>
  <si>
    <t>Stredové teleso</t>
  </si>
  <si>
    <t>Vložkovanie otvoru pre uloženie čapu chápadiel vrátane potrebného materiálu</t>
  </si>
  <si>
    <t>Rekonštrukcia olejového a vzduchového filtra</t>
  </si>
  <si>
    <t>Horné veko so závesom</t>
  </si>
  <si>
    <t>Kompletný závesný strmeň vrátane puzdier</t>
  </si>
  <si>
    <t>Závesné vysokopevnostné oko s nosnosťou 20t</t>
  </si>
  <si>
    <t>kpl</t>
  </si>
  <si>
    <t>Počet</t>
  </si>
  <si>
    <t>ks</t>
  </si>
  <si>
    <t>Kompletný čap strmeňa</t>
  </si>
  <si>
    <t>Oprava hydraulického agregátu</t>
  </si>
  <si>
    <t>Poistný ventil bloku</t>
  </si>
  <si>
    <t>Jednosmerný ventil bloku</t>
  </si>
  <si>
    <t>Hydraulická hadica M30 x 2 x 550</t>
  </si>
  <si>
    <t>Hydraulická hadica M12 x 1,5 x 200</t>
  </si>
  <si>
    <t>Hydromotor 50 cm³</t>
  </si>
  <si>
    <t>Kompletná spojka</t>
  </si>
  <si>
    <t>Pripojovacia hadica M30 x 2 x 500</t>
  </si>
  <si>
    <t>Vložka olejového filtra</t>
  </si>
  <si>
    <t>Vložka vzduchového filtra</t>
  </si>
  <si>
    <t>Renovácia sacieho ventilu</t>
  </si>
  <si>
    <t>Hydraulický olej HV46</t>
  </si>
  <si>
    <t>Hadice hydraulického valcov M24 x 1,5 x 480</t>
  </si>
  <si>
    <t>l</t>
  </si>
  <si>
    <t>Chápadlá</t>
  </si>
  <si>
    <t>Puzdro chápadiel 90/75 x 80 (kalené)</t>
  </si>
  <si>
    <t>Axiálne trecie podložky 140 x 3 (bronz)</t>
  </si>
  <si>
    <t>Hydraulické valce 90/55-420</t>
  </si>
  <si>
    <t>Sada tesnení 90/50</t>
  </si>
  <si>
    <t>sada</t>
  </si>
  <si>
    <t>Ložiská GEG 50</t>
  </si>
  <si>
    <t>Renovácia piestových tyčí</t>
  </si>
  <si>
    <t>Kryt hydraulického valca</t>
  </si>
  <si>
    <t>Kompletný čap hydraulického valca</t>
  </si>
  <si>
    <t>Ostatné</t>
  </si>
  <si>
    <t>Náter</t>
  </si>
  <si>
    <t>Cestovné a dopravné náklady</t>
  </si>
  <si>
    <t>Montážne a demontážne práce vrátane tlakovej skúšky a zriadenia (kompletizácia)</t>
  </si>
  <si>
    <t>Cena GO jedného drapáka</t>
  </si>
  <si>
    <t>Riadený jednosmerný ventil bloku</t>
  </si>
  <si>
    <t>Pripojovacia hydraulická kocka sacieho ventilu</t>
  </si>
  <si>
    <t>Kompletná spojka čerpadla</t>
  </si>
  <si>
    <t>Stredová doska hydromotora</t>
  </si>
  <si>
    <t>Hydraulická hadica M18 x 1,5 x 400</t>
  </si>
  <si>
    <t>Olejový filter</t>
  </si>
  <si>
    <t>Vzduchový filter</t>
  </si>
  <si>
    <t>Hydraulické valce</t>
  </si>
  <si>
    <t>Kompletný čap chápadla</t>
  </si>
  <si>
    <t>Ložisko GE 50</t>
  </si>
  <si>
    <t>Renovácia piestových tyči</t>
  </si>
  <si>
    <t xml:space="preserve">Sada tesnení </t>
  </si>
  <si>
    <t>Puzdro chápadiel 80/70 x 80 (kalené)</t>
  </si>
  <si>
    <t>Oprava otvoru pre uloženia puzdra</t>
  </si>
  <si>
    <t>Σ</t>
  </si>
  <si>
    <t>1.1</t>
  </si>
  <si>
    <t>1.2</t>
  </si>
  <si>
    <t>2.1</t>
  </si>
  <si>
    <t>2.2</t>
  </si>
  <si>
    <t>5.5</t>
  </si>
  <si>
    <t>2.3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</si>
  <si>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</si>
  <si>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</si>
  <si>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</si>
  <si>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</si>
  <si>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</si>
  <si>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</si>
  <si>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</si>
  <si>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</si>
  <si>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</si>
  <si>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</si>
  <si>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</si>
  <si>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</si>
  <si>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</si>
  <si>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4.1</t>
  </si>
  <si>
    <t>4.2</t>
  </si>
  <si>
    <t>4.3</t>
  </si>
  <si>
    <t>4.4</t>
  </si>
  <si>
    <t>5.1</t>
  </si>
  <si>
    <t>5.2</t>
  </si>
  <si>
    <t>5.3</t>
  </si>
  <si>
    <t>5.4</t>
  </si>
  <si>
    <t>6.1</t>
  </si>
  <si>
    <t>6.2</t>
  </si>
  <si>
    <t>6.3</t>
  </si>
  <si>
    <t>I.</t>
  </si>
  <si>
    <t>II.</t>
  </si>
  <si>
    <t>Chápadlo HPD-S-5000 vrátane hrotov</t>
  </si>
  <si>
    <t>Chápadlá HPD-1000 vrátane hrotov</t>
  </si>
  <si>
    <t>III.</t>
  </si>
  <si>
    <t>1.</t>
  </si>
  <si>
    <t>Elektrohydraulický lesnícky drapák</t>
  </si>
  <si>
    <t>Renovácia stredového telesa - vyvŕtanie otvoru pre uloženie chápadiel a následné zhotovenie vložiek (vysústruženie)</t>
  </si>
  <si>
    <t>Závesné vysokopevnostné oko s nosnosťou 17t</t>
  </si>
  <si>
    <t>Blok ventilov - oprava komplet</t>
  </si>
  <si>
    <t>Popis neplánovanej servisnej služby</t>
  </si>
  <si>
    <t>IV.</t>
  </si>
  <si>
    <t>hodín</t>
  </si>
  <si>
    <t>Hodinová sadzba jedného servisného technika</t>
  </si>
  <si>
    <t>BUDGET na nenacenené náhradné diely</t>
  </si>
  <si>
    <t>Fixná suma daná obstarávateľom</t>
  </si>
  <si>
    <t>Príloha č. 2</t>
  </si>
  <si>
    <t>Názov zákazky:</t>
  </si>
  <si>
    <t>Platca DPH (áno/nie):</t>
  </si>
  <si>
    <t>Dátum:</t>
  </si>
  <si>
    <t>Telefónne číslo</t>
  </si>
  <si>
    <t>Mailová adresa:</t>
  </si>
  <si>
    <t>Kontaktná osoba:</t>
  </si>
  <si>
    <t>Oprávnená osoba konajúca za uchádzača:</t>
  </si>
  <si>
    <t>DIČ:</t>
  </si>
  <si>
    <t>IČO:</t>
  </si>
  <si>
    <t>Sídlo:</t>
  </si>
  <si>
    <t>Meno uchádzača/Názov spoločnosti:</t>
  </si>
  <si>
    <t>Návrh na plnenie kritéria / Výkaz - výmer</t>
  </si>
  <si>
    <t>* uchádzač vyplní farebne vyznačené políčka</t>
  </si>
  <si>
    <t>* uvedené predpokladané množstvá sú platné pre celé trvanie zmluvy</t>
  </si>
  <si>
    <t>......................................................</t>
  </si>
  <si>
    <t>pečiatka, meno a podpis uchádzača</t>
  </si>
  <si>
    <r>
      <t xml:space="preserve">Celková cena za predmet zákazky - </t>
    </r>
    <r>
      <rPr>
        <b/>
        <i/>
        <sz val="12"/>
        <color theme="1"/>
        <rFont val="Calibri"/>
        <family val="2"/>
        <charset val="238"/>
        <scheme val="minor"/>
      </rPr>
      <t>kritérium hodnotenia</t>
    </r>
  </si>
  <si>
    <t>............................................................</t>
  </si>
  <si>
    <t>GO elektrohydraulického polypového drapáku HPD-1000 (2ks)</t>
  </si>
  <si>
    <t>GO elektrohydraulického polypového drapáku HPD-S-5000 (4ks)</t>
  </si>
  <si>
    <t xml:space="preserve"> Uchádzač vyplní farebne vyznačené políčka</t>
  </si>
  <si>
    <t xml:space="preserve"> Uvedené predpokladané množstvá sú platné pre celé trvanie zmluvy</t>
  </si>
  <si>
    <t>Cena GO celkom za štyri (4) drapáky</t>
  </si>
  <si>
    <t>Cena GO celkom za dva (2) drapáky</t>
  </si>
  <si>
    <t xml:space="preserve"> Hodinová sadzba zahŕňa všetky náklady spojené so zabezpečím výkony servisu/opravy vrátane cestovných nákladov.</t>
  </si>
  <si>
    <t>Návrh na plnenie kritéria</t>
  </si>
  <si>
    <t>Drapáky na žeriavy - diagnostika, servis, opravy, náhradné diely, dodávka nového drapáka             I.časť - diagnosti servis a opravy elektrohydraulických polypových drapákov mostových žeriavov</t>
  </si>
  <si>
    <t>Drapáky na žeriavy - diagnostika, servis, opravy, náhradné diely, dodávka nového drapáka            II.časť - Dodanie lesníckeho drapáka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</si>
</sst>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3" fillId="3" borderId="1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164" fontId="0" fillId="0" borderId="1" xfId="0" applyNumberFormat="1" applyBorder="1"/>
    <xf numFmtId="164" fontId="3" fillId="0" borderId="1" xfId="0" applyNumberFormat="1" applyFont="1" applyBorder="1"/>
    <xf numFmtId="164" fontId="0" fillId="0" borderId="1" xfId="0" applyNumberFormat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164" fontId="5" fillId="4" borderId="1" xfId="0" applyNumberFormat="1" applyFont="1" applyFill="1" applyBorder="1"/>
    <xf numFmtId="0" fontId="0" fillId="6" borderId="0" xfId="0" applyFill="1"/>
    <xf numFmtId="164" fontId="0" fillId="6" borderId="1" xfId="0" applyNumberFormat="1" applyFill="1" applyBorder="1"/>
    <xf numFmtId="164" fontId="0" fillId="6" borderId="1" xfId="0" applyNumberFormat="1" applyFill="1" applyBorder="1" applyAlignment="1">
      <alignment vertical="center"/>
    </xf>
    <xf numFmtId="0" fontId="0" fillId="0" borderId="1" xfId="0" applyBorder="1" applyAlignment="1">
      <alignment vertical="center"/>
    </xf>
    <xf numFmtId="164" fontId="3" fillId="4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5" fillId="4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0" borderId="14" xfId="0" applyBorder="1" applyAlignment="1">
      <alignment horizontal="left"/>
    </xf>
    <xf numFmtId="0" fontId="0" fillId="6" borderId="1" xfId="0" applyFill="1" applyBorder="1" applyAlignment="1">
      <alignment horizontal="center" vertical="center"/>
    </xf>
    <xf numFmtId="0" fontId="0" fillId="6" borderId="15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6" borderId="16" xfId="0" applyFill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3" fillId="0" borderId="8" xfId="0" applyFont="1" applyBorder="1" applyAlignment="1">
      <alignment horizontal="center" wrapText="1" shrinkToFit="1"/>
    </xf>
    <xf numFmtId="0" fontId="3" fillId="0" borderId="9" xfId="0" applyFont="1" applyBorder="1" applyAlignment="1">
      <alignment horizontal="center" wrapText="1" shrinkToFit="1"/>
    </xf>
    <xf numFmtId="0" fontId="3" fillId="0" borderId="10" xfId="0" applyFont="1" applyBorder="1" applyAlignment="1">
      <alignment horizontal="center" wrapText="1" shrinkToFit="1"/>
    </xf>
    <xf numFmtId="0" fontId="3" fillId="0" borderId="0" xfId="0" applyFont="1" applyAlignment="1">
      <alignment horizontal="center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6" borderId="12" xfId="0" applyFill="1" applyBorder="1" applyAlignment="1">
      <alignment horizontal="center" vertical="center"/>
    </xf>
    <xf numFmtId="0" fontId="0" fillId="6" borderId="13" xfId="0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 shrinkToFit="1"/>
    </xf>
    <xf numFmtId="0" fontId="3" fillId="0" borderId="9" xfId="0" applyFont="1" applyBorder="1" applyAlignment="1">
      <alignment horizontal="center" vertical="center" wrapText="1" shrinkToFit="1"/>
    </xf>
    <xf numFmtId="0" fontId="3" fillId="0" borderId="10" xfId="0" applyFont="1" applyBorder="1" applyAlignment="1">
      <alignment horizontal="center" vertical="center" wrapText="1" shrinkToFi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97"/>
  <sheetViews>
    <sheetView topLeftCell="A74" zoomScale="87" zoomScaleNormal="87" workbookViewId="0">
      <selection activeCell="A96" sqref="A96"/>
    </sheetView>
  </sheetViews>
  <sheetFormatPr defaultRowHeight="15" x14ac:dyDescent="0.25"/>
  <cols>
    <col min="1" max="1" width="4.42578125" customWidth="1"/>
    <col min="2" max="2" width="76.5703125" customWidth="1"/>
    <col min="3" max="3" width="17.42578125" customWidth="1"/>
    <col min="4" max="4" width="6.7109375" customWidth="1"/>
    <col min="5" max="5" width="10" customWidth="1"/>
    <col min="6" max="6" width="16.42578125" customWidth="1"/>
  </cols>
  <sheetData>
    <row r="1" spans="1:6" x14ac:dyDescent="0.25">
      <c r="A1" t="s">
        <v>105</v>
      </c>
    </row>
    <row r="3" spans="1:6" x14ac:dyDescent="0.25">
      <c r="A3" s="42" t="s">
        <v>117</v>
      </c>
      <c r="B3" s="42"/>
      <c r="C3" s="42"/>
      <c r="D3" s="42"/>
      <c r="E3" s="42"/>
      <c r="F3" s="42"/>
    </row>
    <row r="4" spans="1:6" ht="15.75" thickBot="1" x14ac:dyDescent="0.3"/>
    <row r="5" spans="1:6" x14ac:dyDescent="0.25">
      <c r="A5" s="43" t="s">
        <v>116</v>
      </c>
      <c r="B5" s="44"/>
      <c r="C5" s="45"/>
      <c r="D5" s="45"/>
      <c r="E5" s="45"/>
      <c r="F5" s="46"/>
    </row>
    <row r="6" spans="1:6" x14ac:dyDescent="0.25">
      <c r="A6" s="32" t="s">
        <v>115</v>
      </c>
      <c r="B6" s="29"/>
      <c r="C6" s="33"/>
      <c r="D6" s="33"/>
      <c r="E6" s="33"/>
      <c r="F6" s="34"/>
    </row>
    <row r="7" spans="1:6" x14ac:dyDescent="0.25">
      <c r="A7" s="32" t="s">
        <v>114</v>
      </c>
      <c r="B7" s="29"/>
      <c r="C7" s="33"/>
      <c r="D7" s="33"/>
      <c r="E7" s="33"/>
      <c r="F7" s="34"/>
    </row>
    <row r="8" spans="1:6" x14ac:dyDescent="0.25">
      <c r="A8" s="32" t="s">
        <v>113</v>
      </c>
      <c r="B8" s="29"/>
      <c r="C8" s="33"/>
      <c r="D8" s="33"/>
      <c r="E8" s="33"/>
      <c r="F8" s="34"/>
    </row>
    <row r="9" spans="1:6" x14ac:dyDescent="0.25">
      <c r="A9" s="32" t="s">
        <v>112</v>
      </c>
      <c r="B9" s="29"/>
      <c r="C9" s="33"/>
      <c r="D9" s="33"/>
      <c r="E9" s="33"/>
      <c r="F9" s="34"/>
    </row>
    <row r="10" spans="1:6" x14ac:dyDescent="0.25">
      <c r="A10" s="32" t="s">
        <v>111</v>
      </c>
      <c r="B10" s="29"/>
      <c r="C10" s="33"/>
      <c r="D10" s="33"/>
      <c r="E10" s="33"/>
      <c r="F10" s="34"/>
    </row>
    <row r="11" spans="1:6" x14ac:dyDescent="0.25">
      <c r="A11" s="32" t="s">
        <v>110</v>
      </c>
      <c r="B11" s="29"/>
      <c r="C11" s="33"/>
      <c r="D11" s="33"/>
      <c r="E11" s="33"/>
      <c r="F11" s="34"/>
    </row>
    <row r="12" spans="1:6" x14ac:dyDescent="0.25">
      <c r="A12" s="32" t="s">
        <v>109</v>
      </c>
      <c r="B12" s="29"/>
      <c r="C12" s="33"/>
      <c r="D12" s="33"/>
      <c r="E12" s="33"/>
      <c r="F12" s="34"/>
    </row>
    <row r="13" spans="1:6" x14ac:dyDescent="0.25">
      <c r="A13" s="32" t="s">
        <v>108</v>
      </c>
      <c r="B13" s="29"/>
      <c r="C13" s="33"/>
      <c r="D13" s="33"/>
      <c r="E13" s="33"/>
      <c r="F13" s="34"/>
    </row>
    <row r="14" spans="1:6" ht="15.75" thickBot="1" x14ac:dyDescent="0.3">
      <c r="A14" s="32" t="s">
        <v>107</v>
      </c>
      <c r="B14" s="29"/>
      <c r="C14" s="35"/>
      <c r="D14" s="35"/>
      <c r="E14" s="35"/>
      <c r="F14" s="36"/>
    </row>
    <row r="15" spans="1:6" ht="65.25" customHeight="1" thickBot="1" x14ac:dyDescent="0.3">
      <c r="A15" s="37" t="s">
        <v>106</v>
      </c>
      <c r="B15" s="38"/>
      <c r="C15" s="39" t="s">
        <v>132</v>
      </c>
      <c r="D15" s="40"/>
      <c r="E15" s="40"/>
      <c r="F15" s="41"/>
    </row>
    <row r="17" spans="1:6" ht="31.5" x14ac:dyDescent="0.25">
      <c r="A17" s="12" t="s">
        <v>0</v>
      </c>
      <c r="B17" s="12" t="s">
        <v>1</v>
      </c>
      <c r="C17" s="13" t="s">
        <v>2</v>
      </c>
      <c r="D17" s="13" t="s">
        <v>12</v>
      </c>
      <c r="E17" s="13" t="s">
        <v>3</v>
      </c>
      <c r="F17" s="13" t="s">
        <v>4</v>
      </c>
    </row>
    <row r="18" spans="1:6" x14ac:dyDescent="0.25">
      <c r="A18" s="7" t="s">
        <v>89</v>
      </c>
      <c r="B18" s="27" t="s">
        <v>125</v>
      </c>
      <c r="C18" s="27"/>
      <c r="D18" s="27"/>
      <c r="E18" s="27"/>
      <c r="F18" s="27"/>
    </row>
    <row r="19" spans="1:6" x14ac:dyDescent="0.25">
      <c r="A19" s="2">
        <v>1</v>
      </c>
      <c r="B19" s="24" t="s">
        <v>5</v>
      </c>
      <c r="C19" s="25"/>
      <c r="D19" s="25"/>
      <c r="E19" s="25"/>
      <c r="F19" s="26"/>
    </row>
    <row r="20" spans="1:6" x14ac:dyDescent="0.25">
      <c r="A20" s="4" t="s">
        <v>59</v>
      </c>
      <c r="B20" s="3" t="s">
        <v>6</v>
      </c>
      <c r="C20" s="18"/>
      <c r="D20" s="5">
        <v>1</v>
      </c>
      <c r="E20" s="5" t="s">
        <v>11</v>
      </c>
      <c r="F20" s="9" cm="1">
        <f t="array" ref="F20:F21">C20:C21*D20:D21</f>
        <v>0</v>
      </c>
    </row>
    <row r="21" spans="1:6" x14ac:dyDescent="0.25">
      <c r="A21" s="4" t="s">
        <v>60</v>
      </c>
      <c r="B21" s="3" t="s">
        <v>7</v>
      </c>
      <c r="C21" s="18"/>
      <c r="D21" s="5">
        <v>1</v>
      </c>
      <c r="E21" s="5" t="s">
        <v>11</v>
      </c>
      <c r="F21" s="9">
        <v>0</v>
      </c>
    </row>
    <row r="22" spans="1:6" x14ac:dyDescent="0.25">
      <c r="A22" s="2">
        <v>2</v>
      </c>
      <c r="B22" s="24" t="s">
        <v>8</v>
      </c>
      <c r="C22" s="25"/>
      <c r="D22" s="25"/>
      <c r="E22" s="25"/>
      <c r="F22" s="26"/>
    </row>
    <row r="23" spans="1:6" x14ac:dyDescent="0.25">
      <c r="A23" s="4" t="s">
        <v>61</v>
      </c>
      <c r="B23" s="3" t="s">
        <v>9</v>
      </c>
      <c r="C23" s="18"/>
      <c r="D23" s="5">
        <v>1</v>
      </c>
      <c r="E23" s="5" t="s">
        <v>13</v>
      </c>
      <c r="F23" s="9" cm="1">
        <f t="array" ref="F23:F25">C23:C25*D23:D25</f>
        <v>0</v>
      </c>
    </row>
    <row r="24" spans="1:6" x14ac:dyDescent="0.25">
      <c r="A24" s="4" t="s">
        <v>62</v>
      </c>
      <c r="B24" s="3" t="s">
        <v>10</v>
      </c>
      <c r="C24" s="18"/>
      <c r="D24" s="5">
        <v>1</v>
      </c>
      <c r="E24" s="5" t="s">
        <v>13</v>
      </c>
      <c r="F24" s="9">
        <v>0</v>
      </c>
    </row>
    <row r="25" spans="1:6" x14ac:dyDescent="0.25">
      <c r="A25" s="4" t="s">
        <v>64</v>
      </c>
      <c r="B25" s="3" t="s">
        <v>14</v>
      </c>
      <c r="C25" s="18"/>
      <c r="D25" s="5">
        <v>1</v>
      </c>
      <c r="E25" s="5" t="s">
        <v>13</v>
      </c>
      <c r="F25" s="9">
        <v>0</v>
      </c>
    </row>
    <row r="26" spans="1:6" x14ac:dyDescent="0.25">
      <c r="A26" s="2">
        <v>3</v>
      </c>
      <c r="B26" s="24" t="s">
        <v>15</v>
      </c>
      <c r="C26" s="25"/>
      <c r="D26" s="25"/>
      <c r="E26" s="25"/>
      <c r="F26" s="26"/>
    </row>
    <row r="27" spans="1:6" x14ac:dyDescent="0.25">
      <c r="A27" s="4" t="s">
        <v>65</v>
      </c>
      <c r="B27" s="3" t="s">
        <v>16</v>
      </c>
      <c r="C27" s="18"/>
      <c r="D27" s="5">
        <v>2</v>
      </c>
      <c r="E27" s="5" t="s">
        <v>13</v>
      </c>
      <c r="F27" s="9" cm="1">
        <f t="array" ref="F27:F39">C27:C39*D27:D39</f>
        <v>0</v>
      </c>
    </row>
    <row r="28" spans="1:6" x14ac:dyDescent="0.25">
      <c r="A28" s="4" t="s">
        <v>66</v>
      </c>
      <c r="B28" s="3" t="s">
        <v>17</v>
      </c>
      <c r="C28" s="18"/>
      <c r="D28" s="5">
        <v>2</v>
      </c>
      <c r="E28" s="5" t="s">
        <v>13</v>
      </c>
      <c r="F28" s="9">
        <v>0</v>
      </c>
    </row>
    <row r="29" spans="1:6" x14ac:dyDescent="0.25">
      <c r="A29" s="4" t="s">
        <v>67</v>
      </c>
      <c r="B29" s="3" t="s">
        <v>44</v>
      </c>
      <c r="C29" s="18"/>
      <c r="D29" s="5">
        <v>2</v>
      </c>
      <c r="E29" s="5" t="s">
        <v>13</v>
      </c>
      <c r="F29" s="9">
        <v>0</v>
      </c>
    </row>
    <row r="30" spans="1:6" x14ac:dyDescent="0.25">
      <c r="A30" s="4" t="s">
        <v>68</v>
      </c>
      <c r="B30" s="3" t="s">
        <v>18</v>
      </c>
      <c r="C30" s="18"/>
      <c r="D30" s="5">
        <v>2</v>
      </c>
      <c r="E30" s="5" t="s">
        <v>13</v>
      </c>
      <c r="F30" s="9">
        <v>0</v>
      </c>
    </row>
    <row r="31" spans="1:6" x14ac:dyDescent="0.25">
      <c r="A31" s="4" t="s">
        <v>69</v>
      </c>
      <c r="B31" s="3" t="s">
        <v>19</v>
      </c>
      <c r="C31" s="18"/>
      <c r="D31" s="5">
        <v>1</v>
      </c>
      <c r="E31" s="5" t="s">
        <v>13</v>
      </c>
      <c r="F31" s="9">
        <v>0</v>
      </c>
    </row>
    <row r="32" spans="1:6" x14ac:dyDescent="0.25">
      <c r="A32" s="4" t="s">
        <v>70</v>
      </c>
      <c r="B32" s="3" t="s">
        <v>20</v>
      </c>
      <c r="C32" s="18"/>
      <c r="D32" s="5">
        <v>1</v>
      </c>
      <c r="E32" s="5" t="s">
        <v>13</v>
      </c>
      <c r="F32" s="9">
        <v>0</v>
      </c>
    </row>
    <row r="33" spans="1:6" x14ac:dyDescent="0.25">
      <c r="A33" s="4" t="s">
        <v>71</v>
      </c>
      <c r="B33" s="3" t="s">
        <v>21</v>
      </c>
      <c r="C33" s="18"/>
      <c r="D33" s="5">
        <v>1</v>
      </c>
      <c r="E33" s="5" t="s">
        <v>13</v>
      </c>
      <c r="F33" s="9">
        <v>0</v>
      </c>
    </row>
    <row r="34" spans="1:6" x14ac:dyDescent="0.25">
      <c r="A34" s="4" t="s">
        <v>72</v>
      </c>
      <c r="B34" s="3" t="s">
        <v>22</v>
      </c>
      <c r="C34" s="18"/>
      <c r="D34" s="5">
        <v>2</v>
      </c>
      <c r="E34" s="5" t="s">
        <v>13</v>
      </c>
      <c r="F34" s="9">
        <v>0</v>
      </c>
    </row>
    <row r="35" spans="1:6" x14ac:dyDescent="0.25">
      <c r="A35" s="4" t="s">
        <v>73</v>
      </c>
      <c r="B35" s="3" t="s">
        <v>23</v>
      </c>
      <c r="C35" s="18"/>
      <c r="D35" s="5">
        <v>1</v>
      </c>
      <c r="E35" s="5" t="s">
        <v>13</v>
      </c>
      <c r="F35" s="9">
        <v>0</v>
      </c>
    </row>
    <row r="36" spans="1:6" x14ac:dyDescent="0.25">
      <c r="A36" s="4" t="s">
        <v>74</v>
      </c>
      <c r="B36" s="3" t="s">
        <v>24</v>
      </c>
      <c r="C36" s="18"/>
      <c r="D36" s="5">
        <v>1</v>
      </c>
      <c r="E36" s="5" t="s">
        <v>13</v>
      </c>
      <c r="F36" s="9">
        <v>0</v>
      </c>
    </row>
    <row r="37" spans="1:6" x14ac:dyDescent="0.25">
      <c r="A37" s="4" t="s">
        <v>75</v>
      </c>
      <c r="B37" s="3" t="s">
        <v>25</v>
      </c>
      <c r="C37" s="18"/>
      <c r="D37" s="5">
        <v>2</v>
      </c>
      <c r="E37" s="5" t="s">
        <v>13</v>
      </c>
      <c r="F37" s="9">
        <v>0</v>
      </c>
    </row>
    <row r="38" spans="1:6" x14ac:dyDescent="0.25">
      <c r="A38" s="4" t="s">
        <v>76</v>
      </c>
      <c r="B38" s="3" t="s">
        <v>26</v>
      </c>
      <c r="C38" s="18"/>
      <c r="D38" s="5">
        <v>200</v>
      </c>
      <c r="E38" s="5" t="s">
        <v>28</v>
      </c>
      <c r="F38" s="9">
        <v>0</v>
      </c>
    </row>
    <row r="39" spans="1:6" x14ac:dyDescent="0.25">
      <c r="A39" s="4" t="s">
        <v>77</v>
      </c>
      <c r="B39" s="3" t="s">
        <v>27</v>
      </c>
      <c r="C39" s="18"/>
      <c r="D39" s="5">
        <v>12</v>
      </c>
      <c r="E39" s="5" t="s">
        <v>13</v>
      </c>
      <c r="F39" s="9">
        <v>0</v>
      </c>
    </row>
    <row r="40" spans="1:6" x14ac:dyDescent="0.25">
      <c r="A40" s="2">
        <v>4</v>
      </c>
      <c r="B40" s="24" t="s">
        <v>29</v>
      </c>
      <c r="C40" s="25"/>
      <c r="D40" s="25"/>
      <c r="E40" s="25"/>
      <c r="F40" s="26"/>
    </row>
    <row r="41" spans="1:6" x14ac:dyDescent="0.25">
      <c r="A41" s="4" t="s">
        <v>78</v>
      </c>
      <c r="B41" s="3" t="s">
        <v>91</v>
      </c>
      <c r="C41" s="18"/>
      <c r="D41" s="5">
        <v>6</v>
      </c>
      <c r="E41" s="5" t="s">
        <v>13</v>
      </c>
      <c r="F41" s="9" cm="1">
        <f t="array" ref="F41:F44">C41:C44*D41:D44</f>
        <v>0</v>
      </c>
    </row>
    <row r="42" spans="1:6" x14ac:dyDescent="0.25">
      <c r="A42" s="4" t="s">
        <v>79</v>
      </c>
      <c r="B42" s="3" t="s">
        <v>30</v>
      </c>
      <c r="C42" s="18"/>
      <c r="D42" s="5">
        <v>12</v>
      </c>
      <c r="E42" s="5" t="s">
        <v>13</v>
      </c>
      <c r="F42" s="9">
        <v>0</v>
      </c>
    </row>
    <row r="43" spans="1:6" x14ac:dyDescent="0.25">
      <c r="A43" s="4" t="s">
        <v>80</v>
      </c>
      <c r="B43" s="3" t="s">
        <v>52</v>
      </c>
      <c r="C43" s="18"/>
      <c r="D43" s="5">
        <v>6</v>
      </c>
      <c r="E43" s="5" t="s">
        <v>13</v>
      </c>
      <c r="F43" s="9">
        <v>0</v>
      </c>
    </row>
    <row r="44" spans="1:6" x14ac:dyDescent="0.25">
      <c r="A44" s="4" t="s">
        <v>81</v>
      </c>
      <c r="B44" s="3" t="s">
        <v>31</v>
      </c>
      <c r="C44" s="18"/>
      <c r="D44" s="5">
        <v>12</v>
      </c>
      <c r="E44" s="5" t="s">
        <v>13</v>
      </c>
      <c r="F44" s="9">
        <v>0</v>
      </c>
    </row>
    <row r="45" spans="1:6" x14ac:dyDescent="0.25">
      <c r="A45" s="2">
        <v>5</v>
      </c>
      <c r="B45" s="24" t="s">
        <v>32</v>
      </c>
      <c r="C45" s="25"/>
      <c r="D45" s="25"/>
      <c r="E45" s="25"/>
      <c r="F45" s="26"/>
    </row>
    <row r="46" spans="1:6" x14ac:dyDescent="0.25">
      <c r="A46" s="4" t="s">
        <v>82</v>
      </c>
      <c r="B46" s="3" t="s">
        <v>33</v>
      </c>
      <c r="C46" s="18"/>
      <c r="D46" s="5">
        <v>6</v>
      </c>
      <c r="E46" s="5" t="s">
        <v>34</v>
      </c>
      <c r="F46" s="9" cm="1">
        <f t="array" ref="F46:F50">C46:C50*D46:D50</f>
        <v>0</v>
      </c>
    </row>
    <row r="47" spans="1:6" x14ac:dyDescent="0.25">
      <c r="A47" s="4" t="s">
        <v>83</v>
      </c>
      <c r="B47" s="3" t="s">
        <v>35</v>
      </c>
      <c r="C47" s="18"/>
      <c r="D47" s="5">
        <v>12</v>
      </c>
      <c r="E47" s="5" t="s">
        <v>13</v>
      </c>
      <c r="F47" s="9">
        <v>0</v>
      </c>
    </row>
    <row r="48" spans="1:6" x14ac:dyDescent="0.25">
      <c r="A48" s="4" t="s">
        <v>84</v>
      </c>
      <c r="B48" s="3" t="s">
        <v>36</v>
      </c>
      <c r="C48" s="18"/>
      <c r="D48" s="5">
        <v>6</v>
      </c>
      <c r="E48" s="5" t="s">
        <v>13</v>
      </c>
      <c r="F48" s="9">
        <v>0</v>
      </c>
    </row>
    <row r="49" spans="1:6" x14ac:dyDescent="0.25">
      <c r="A49" s="4" t="s">
        <v>85</v>
      </c>
      <c r="B49" s="3" t="s">
        <v>38</v>
      </c>
      <c r="C49" s="18"/>
      <c r="D49" s="5">
        <v>12</v>
      </c>
      <c r="E49" s="5" t="s">
        <v>13</v>
      </c>
      <c r="F49" s="9">
        <v>0</v>
      </c>
    </row>
    <row r="50" spans="1:6" x14ac:dyDescent="0.25">
      <c r="A50" s="4" t="s">
        <v>63</v>
      </c>
      <c r="B50" s="3" t="s">
        <v>37</v>
      </c>
      <c r="C50" s="18"/>
      <c r="D50" s="5">
        <v>6</v>
      </c>
      <c r="E50" s="5" t="s">
        <v>13</v>
      </c>
      <c r="F50" s="9">
        <v>0</v>
      </c>
    </row>
    <row r="51" spans="1:6" x14ac:dyDescent="0.25">
      <c r="A51" s="2">
        <v>6</v>
      </c>
      <c r="B51" s="24" t="s">
        <v>39</v>
      </c>
      <c r="C51" s="25"/>
      <c r="D51" s="25"/>
      <c r="E51" s="25"/>
      <c r="F51" s="26"/>
    </row>
    <row r="52" spans="1:6" x14ac:dyDescent="0.25">
      <c r="A52" s="4" t="s">
        <v>86</v>
      </c>
      <c r="B52" s="3" t="s">
        <v>42</v>
      </c>
      <c r="C52" s="18"/>
      <c r="D52" s="5">
        <v>1</v>
      </c>
      <c r="E52" s="5" t="s">
        <v>11</v>
      </c>
      <c r="F52" s="9" cm="1">
        <f t="array" ref="F52:F54">C52:C54*D52:D54</f>
        <v>0</v>
      </c>
    </row>
    <row r="53" spans="1:6" x14ac:dyDescent="0.25">
      <c r="A53" s="4" t="s">
        <v>87</v>
      </c>
      <c r="B53" s="3" t="s">
        <v>40</v>
      </c>
      <c r="C53" s="18"/>
      <c r="D53" s="5">
        <v>1</v>
      </c>
      <c r="E53" s="5" t="s">
        <v>11</v>
      </c>
      <c r="F53" s="9">
        <v>0</v>
      </c>
    </row>
    <row r="54" spans="1:6" x14ac:dyDescent="0.25">
      <c r="A54" s="4" t="s">
        <v>88</v>
      </c>
      <c r="B54" s="3" t="s">
        <v>41</v>
      </c>
      <c r="C54" s="18"/>
      <c r="D54" s="5">
        <v>1</v>
      </c>
      <c r="E54" s="5" t="s">
        <v>11</v>
      </c>
      <c r="F54" s="9">
        <v>0</v>
      </c>
    </row>
    <row r="55" spans="1:6" x14ac:dyDescent="0.25">
      <c r="A55" s="2" t="s">
        <v>58</v>
      </c>
      <c r="B55" s="31" t="s">
        <v>43</v>
      </c>
      <c r="C55" s="31"/>
      <c r="D55" s="31"/>
      <c r="E55" s="31"/>
      <c r="F55" s="10">
        <f>SUM(F20:F54)</f>
        <v>0</v>
      </c>
    </row>
    <row r="56" spans="1:6" x14ac:dyDescent="0.25">
      <c r="A56" s="2" t="s">
        <v>58</v>
      </c>
      <c r="B56" s="31" t="s">
        <v>128</v>
      </c>
      <c r="C56" s="31"/>
      <c r="D56" s="31"/>
      <c r="E56" s="31"/>
      <c r="F56" s="10">
        <f>F55*4</f>
        <v>0</v>
      </c>
    </row>
    <row r="57" spans="1:6" x14ac:dyDescent="0.25">
      <c r="A57" s="8" t="s">
        <v>90</v>
      </c>
      <c r="B57" s="27" t="s">
        <v>124</v>
      </c>
      <c r="C57" s="27"/>
      <c r="D57" s="27"/>
      <c r="E57" s="27"/>
      <c r="F57" s="27"/>
    </row>
    <row r="58" spans="1:6" x14ac:dyDescent="0.25">
      <c r="A58" s="2">
        <v>1</v>
      </c>
      <c r="B58" s="24" t="s">
        <v>5</v>
      </c>
      <c r="C58" s="25"/>
      <c r="D58" s="25"/>
      <c r="E58" s="25"/>
      <c r="F58" s="26"/>
    </row>
    <row r="59" spans="1:6" ht="30" x14ac:dyDescent="0.25">
      <c r="A59" s="4" t="s">
        <v>59</v>
      </c>
      <c r="B59" s="6" t="s">
        <v>96</v>
      </c>
      <c r="C59" s="19"/>
      <c r="D59" s="5">
        <v>1</v>
      </c>
      <c r="E59" s="5" t="s">
        <v>11</v>
      </c>
      <c r="F59" s="11" cm="1">
        <f t="array" ref="F59">C59:C59*D59:D59</f>
        <v>0</v>
      </c>
    </row>
    <row r="60" spans="1:6" x14ac:dyDescent="0.25">
      <c r="A60" s="2">
        <v>2</v>
      </c>
      <c r="B60" s="24" t="s">
        <v>8</v>
      </c>
      <c r="C60" s="25"/>
      <c r="D60" s="25"/>
      <c r="E60" s="25"/>
      <c r="F60" s="26"/>
    </row>
    <row r="61" spans="1:6" x14ac:dyDescent="0.25">
      <c r="A61" s="4" t="s">
        <v>61</v>
      </c>
      <c r="B61" s="3" t="s">
        <v>9</v>
      </c>
      <c r="C61" s="18"/>
      <c r="D61" s="5">
        <v>1</v>
      </c>
      <c r="E61" s="5" t="s">
        <v>13</v>
      </c>
      <c r="F61" s="9" cm="1">
        <f t="array" ref="F61:F63">C61:C63*D61:D63</f>
        <v>0</v>
      </c>
    </row>
    <row r="62" spans="1:6" x14ac:dyDescent="0.25">
      <c r="A62" s="4" t="s">
        <v>62</v>
      </c>
      <c r="B62" s="3" t="s">
        <v>97</v>
      </c>
      <c r="C62" s="18"/>
      <c r="D62" s="5">
        <v>1</v>
      </c>
      <c r="E62" s="5" t="s">
        <v>13</v>
      </c>
      <c r="F62" s="9">
        <v>0</v>
      </c>
    </row>
    <row r="63" spans="1:6" x14ac:dyDescent="0.25">
      <c r="A63" s="4" t="s">
        <v>64</v>
      </c>
      <c r="B63" s="3" t="s">
        <v>14</v>
      </c>
      <c r="C63" s="18"/>
      <c r="D63" s="5">
        <v>1</v>
      </c>
      <c r="E63" s="5" t="s">
        <v>13</v>
      </c>
      <c r="F63" s="9">
        <v>0</v>
      </c>
    </row>
    <row r="64" spans="1:6" x14ac:dyDescent="0.25">
      <c r="A64" s="2">
        <v>3</v>
      </c>
      <c r="B64" s="24" t="s">
        <v>15</v>
      </c>
      <c r="C64" s="25"/>
      <c r="D64" s="25"/>
      <c r="E64" s="25"/>
      <c r="F64" s="26"/>
    </row>
    <row r="65" spans="1:6" x14ac:dyDescent="0.25">
      <c r="A65" s="4" t="s">
        <v>65</v>
      </c>
      <c r="B65" s="3" t="s">
        <v>20</v>
      </c>
      <c r="C65" s="18"/>
      <c r="D65" s="5">
        <v>1</v>
      </c>
      <c r="E65" s="5" t="s">
        <v>13</v>
      </c>
      <c r="F65" s="9" cm="1">
        <f t="array" ref="F65:F73">C65:C73*D65:D73</f>
        <v>0</v>
      </c>
    </row>
    <row r="66" spans="1:6" x14ac:dyDescent="0.25">
      <c r="A66" s="4" t="s">
        <v>66</v>
      </c>
      <c r="B66" s="3" t="s">
        <v>98</v>
      </c>
      <c r="C66" s="18"/>
      <c r="D66" s="5">
        <v>1</v>
      </c>
      <c r="E66" s="5" t="s">
        <v>13</v>
      </c>
      <c r="F66" s="9">
        <v>0</v>
      </c>
    </row>
    <row r="67" spans="1:6" x14ac:dyDescent="0.25">
      <c r="A67" s="4" t="s">
        <v>67</v>
      </c>
      <c r="B67" s="3" t="s">
        <v>45</v>
      </c>
      <c r="C67" s="18"/>
      <c r="D67" s="5">
        <v>1</v>
      </c>
      <c r="E67" s="5" t="s">
        <v>13</v>
      </c>
      <c r="F67" s="9">
        <v>0</v>
      </c>
    </row>
    <row r="68" spans="1:6" x14ac:dyDescent="0.25">
      <c r="A68" s="4" t="s">
        <v>68</v>
      </c>
      <c r="B68" s="3" t="s">
        <v>46</v>
      </c>
      <c r="C68" s="18"/>
      <c r="D68" s="5">
        <v>1</v>
      </c>
      <c r="E68" s="5" t="s">
        <v>13</v>
      </c>
      <c r="F68" s="9">
        <v>0</v>
      </c>
    </row>
    <row r="69" spans="1:6" x14ac:dyDescent="0.25">
      <c r="A69" s="4" t="s">
        <v>69</v>
      </c>
      <c r="B69" s="3" t="s">
        <v>47</v>
      </c>
      <c r="C69" s="18"/>
      <c r="D69" s="5">
        <v>1</v>
      </c>
      <c r="E69" s="5" t="s">
        <v>13</v>
      </c>
      <c r="F69" s="9">
        <v>0</v>
      </c>
    </row>
    <row r="70" spans="1:6" x14ac:dyDescent="0.25">
      <c r="A70" s="4" t="s">
        <v>70</v>
      </c>
      <c r="B70" s="3" t="s">
        <v>48</v>
      </c>
      <c r="C70" s="18"/>
      <c r="D70" s="5">
        <v>12</v>
      </c>
      <c r="E70" s="5" t="s">
        <v>13</v>
      </c>
      <c r="F70" s="9">
        <v>0</v>
      </c>
    </row>
    <row r="71" spans="1:6" x14ac:dyDescent="0.25">
      <c r="A71" s="4" t="s">
        <v>71</v>
      </c>
      <c r="B71" s="3" t="s">
        <v>26</v>
      </c>
      <c r="C71" s="18"/>
      <c r="D71" s="5">
        <v>120</v>
      </c>
      <c r="E71" s="5" t="s">
        <v>28</v>
      </c>
      <c r="F71" s="9">
        <v>0</v>
      </c>
    </row>
    <row r="72" spans="1:6" x14ac:dyDescent="0.25">
      <c r="A72" s="4" t="s">
        <v>72</v>
      </c>
      <c r="B72" s="3" t="s">
        <v>49</v>
      </c>
      <c r="C72" s="18"/>
      <c r="D72" s="5">
        <v>1</v>
      </c>
      <c r="E72" s="5" t="s">
        <v>13</v>
      </c>
      <c r="F72" s="9">
        <v>0</v>
      </c>
    </row>
    <row r="73" spans="1:6" x14ac:dyDescent="0.25">
      <c r="A73" s="4" t="s">
        <v>73</v>
      </c>
      <c r="B73" s="3" t="s">
        <v>50</v>
      </c>
      <c r="C73" s="18"/>
      <c r="D73" s="5">
        <v>1</v>
      </c>
      <c r="E73" s="5" t="s">
        <v>13</v>
      </c>
      <c r="F73" s="9">
        <v>0</v>
      </c>
    </row>
    <row r="74" spans="1:6" x14ac:dyDescent="0.25">
      <c r="A74" s="2">
        <v>4</v>
      </c>
      <c r="B74" s="24" t="s">
        <v>51</v>
      </c>
      <c r="C74" s="25"/>
      <c r="D74" s="25"/>
      <c r="E74" s="25"/>
      <c r="F74" s="26"/>
    </row>
    <row r="75" spans="1:6" x14ac:dyDescent="0.25">
      <c r="A75" s="4" t="s">
        <v>78</v>
      </c>
      <c r="B75" s="3" t="s">
        <v>55</v>
      </c>
      <c r="C75" s="18"/>
      <c r="D75" s="5">
        <v>6</v>
      </c>
      <c r="E75" s="5" t="s">
        <v>34</v>
      </c>
      <c r="F75" s="9" cm="1">
        <f t="array" ref="F75:F78">C75:C78*D75:D78</f>
        <v>0</v>
      </c>
    </row>
    <row r="76" spans="1:6" x14ac:dyDescent="0.25">
      <c r="A76" s="4" t="s">
        <v>79</v>
      </c>
      <c r="B76" s="3" t="s">
        <v>53</v>
      </c>
      <c r="C76" s="18"/>
      <c r="D76" s="5">
        <v>12</v>
      </c>
      <c r="E76" s="5" t="s">
        <v>13</v>
      </c>
      <c r="F76" s="9">
        <v>0</v>
      </c>
    </row>
    <row r="77" spans="1:6" x14ac:dyDescent="0.25">
      <c r="A77" s="4" t="s">
        <v>80</v>
      </c>
      <c r="B77" s="3" t="s">
        <v>54</v>
      </c>
      <c r="C77" s="18"/>
      <c r="D77" s="5">
        <v>6</v>
      </c>
      <c r="E77" s="5" t="s">
        <v>13</v>
      </c>
      <c r="F77" s="9">
        <v>0</v>
      </c>
    </row>
    <row r="78" spans="1:6" x14ac:dyDescent="0.25">
      <c r="A78" s="4" t="s">
        <v>81</v>
      </c>
      <c r="B78" s="3" t="s">
        <v>38</v>
      </c>
      <c r="C78" s="18"/>
      <c r="D78" s="5">
        <v>12</v>
      </c>
      <c r="E78" s="5" t="s">
        <v>13</v>
      </c>
      <c r="F78" s="9">
        <v>0</v>
      </c>
    </row>
    <row r="79" spans="1:6" x14ac:dyDescent="0.25">
      <c r="A79" s="2">
        <v>5</v>
      </c>
      <c r="B79" s="24" t="s">
        <v>29</v>
      </c>
      <c r="C79" s="25"/>
      <c r="D79" s="25"/>
      <c r="E79" s="25"/>
      <c r="F79" s="26"/>
    </row>
    <row r="80" spans="1:6" x14ac:dyDescent="0.25">
      <c r="A80" s="4" t="s">
        <v>82</v>
      </c>
      <c r="B80" s="3" t="s">
        <v>92</v>
      </c>
      <c r="C80" s="18"/>
      <c r="D80" s="5">
        <v>6</v>
      </c>
      <c r="E80" s="5" t="s">
        <v>13</v>
      </c>
      <c r="F80" s="9" cm="1">
        <f t="array" ref="F80:F84">C80:C84*D80:D84</f>
        <v>0</v>
      </c>
    </row>
    <row r="81" spans="1:6" x14ac:dyDescent="0.25">
      <c r="A81" s="4" t="s">
        <v>83</v>
      </c>
      <c r="B81" s="3" t="s">
        <v>56</v>
      </c>
      <c r="C81" s="18"/>
      <c r="D81" s="5">
        <v>12</v>
      </c>
      <c r="E81" s="5" t="s">
        <v>13</v>
      </c>
      <c r="F81" s="9">
        <v>0</v>
      </c>
    </row>
    <row r="82" spans="1:6" x14ac:dyDescent="0.25">
      <c r="A82" s="4" t="s">
        <v>84</v>
      </c>
      <c r="B82" s="3" t="s">
        <v>57</v>
      </c>
      <c r="C82" s="18"/>
      <c r="D82" s="5">
        <v>1</v>
      </c>
      <c r="E82" s="5" t="s">
        <v>11</v>
      </c>
      <c r="F82" s="9">
        <v>0</v>
      </c>
    </row>
    <row r="83" spans="1:6" x14ac:dyDescent="0.25">
      <c r="A83" s="4" t="s">
        <v>85</v>
      </c>
      <c r="B83" s="3" t="s">
        <v>52</v>
      </c>
      <c r="C83" s="18"/>
      <c r="D83" s="5">
        <v>6</v>
      </c>
      <c r="E83" s="5" t="s">
        <v>13</v>
      </c>
      <c r="F83" s="9">
        <v>0</v>
      </c>
    </row>
    <row r="84" spans="1:6" x14ac:dyDescent="0.25">
      <c r="A84" s="4" t="s">
        <v>63</v>
      </c>
      <c r="B84" s="3" t="s">
        <v>31</v>
      </c>
      <c r="C84" s="18"/>
      <c r="D84" s="5">
        <v>12</v>
      </c>
      <c r="E84" s="5" t="s">
        <v>13</v>
      </c>
      <c r="F84" s="9">
        <v>0</v>
      </c>
    </row>
    <row r="85" spans="1:6" x14ac:dyDescent="0.25">
      <c r="A85" s="2">
        <v>6</v>
      </c>
      <c r="B85" s="24" t="s">
        <v>39</v>
      </c>
      <c r="C85" s="25"/>
      <c r="D85" s="25"/>
      <c r="E85" s="25"/>
      <c r="F85" s="26"/>
    </row>
    <row r="86" spans="1:6" x14ac:dyDescent="0.25">
      <c r="A86" s="4" t="s">
        <v>86</v>
      </c>
      <c r="B86" s="3" t="s">
        <v>42</v>
      </c>
      <c r="C86" s="18"/>
      <c r="D86" s="5">
        <v>1</v>
      </c>
      <c r="E86" s="5" t="s">
        <v>11</v>
      </c>
      <c r="F86" s="9" cm="1">
        <f t="array" ref="F86:F88">C86:C88*D86:D88</f>
        <v>0</v>
      </c>
    </row>
    <row r="87" spans="1:6" x14ac:dyDescent="0.25">
      <c r="A87" s="4" t="s">
        <v>87</v>
      </c>
      <c r="B87" s="3" t="s">
        <v>40</v>
      </c>
      <c r="C87" s="18"/>
      <c r="D87" s="5">
        <v>1</v>
      </c>
      <c r="E87" s="5" t="s">
        <v>11</v>
      </c>
      <c r="F87" s="9">
        <v>0</v>
      </c>
    </row>
    <row r="88" spans="1:6" x14ac:dyDescent="0.25">
      <c r="A88" s="4" t="s">
        <v>88</v>
      </c>
      <c r="B88" s="3" t="s">
        <v>41</v>
      </c>
      <c r="C88" s="18"/>
      <c r="D88" s="5">
        <v>1</v>
      </c>
      <c r="E88" s="5" t="s">
        <v>11</v>
      </c>
      <c r="F88" s="9">
        <v>0</v>
      </c>
    </row>
    <row r="89" spans="1:6" x14ac:dyDescent="0.25">
      <c r="A89" s="2" t="s">
        <v>58</v>
      </c>
      <c r="B89" s="31" t="s">
        <v>43</v>
      </c>
      <c r="C89" s="31"/>
      <c r="D89" s="31"/>
      <c r="E89" s="31"/>
      <c r="F89" s="10">
        <f>SUM(F59:F88)</f>
        <v>0</v>
      </c>
    </row>
    <row r="90" spans="1:6" x14ac:dyDescent="0.25">
      <c r="A90" s="2" t="s">
        <v>58</v>
      </c>
      <c r="B90" s="31" t="s">
        <v>129</v>
      </c>
      <c r="C90" s="31"/>
      <c r="D90" s="31"/>
      <c r="E90" s="31"/>
      <c r="F90" s="10">
        <f>F89*2</f>
        <v>0</v>
      </c>
    </row>
    <row r="91" spans="1:6" x14ac:dyDescent="0.25">
      <c r="A91" s="14" t="s">
        <v>93</v>
      </c>
      <c r="B91" s="27" t="s">
        <v>99</v>
      </c>
      <c r="C91" s="27"/>
      <c r="D91" s="27"/>
      <c r="E91" s="27"/>
      <c r="F91" s="27"/>
    </row>
    <row r="92" spans="1:6" x14ac:dyDescent="0.25">
      <c r="A92" s="23" t="s">
        <v>94</v>
      </c>
      <c r="B92" s="3" t="s">
        <v>102</v>
      </c>
      <c r="C92" s="18"/>
      <c r="D92" s="5">
        <v>240</v>
      </c>
      <c r="E92" s="5" t="s">
        <v>101</v>
      </c>
      <c r="F92" s="9">
        <f>C92*D92</f>
        <v>0</v>
      </c>
    </row>
    <row r="93" spans="1:6" x14ac:dyDescent="0.25">
      <c r="A93" s="15" t="s">
        <v>100</v>
      </c>
      <c r="B93" s="28" t="s">
        <v>103</v>
      </c>
      <c r="C93" s="28"/>
      <c r="D93" s="28"/>
      <c r="E93" s="28"/>
      <c r="F93" s="28"/>
    </row>
    <row r="94" spans="1:6" x14ac:dyDescent="0.25">
      <c r="A94" s="23" t="s">
        <v>94</v>
      </c>
      <c r="B94" s="29" t="s">
        <v>104</v>
      </c>
      <c r="C94" s="29"/>
      <c r="D94" s="29"/>
      <c r="E94" s="29"/>
      <c r="F94" s="9">
        <v>10000</v>
      </c>
    </row>
    <row r="95" spans="1:6" ht="15.75" x14ac:dyDescent="0.25">
      <c r="A95" s="30" t="s">
        <v>122</v>
      </c>
      <c r="B95" s="30"/>
      <c r="C95" s="30"/>
      <c r="D95" s="30"/>
      <c r="E95" s="30"/>
      <c r="F95" s="16">
        <f>F56+F90+F92++F94</f>
        <v>10000</v>
      </c>
    </row>
    <row r="96" spans="1:6" x14ac:dyDescent="0.25">
      <c r="D96" s="1"/>
      <c r="E96" s="1"/>
    </row>
    <row r="97" spans="1:5" x14ac:dyDescent="0.25">
      <c r="D97" s="1"/>
      <c r="E97" s="1"/>
    </row>
    <row r="98" spans="1:5" x14ac:dyDescent="0.25">
      <c r="A98" s="17" t="s">
        <v>126</v>
      </c>
      <c r="B98" s="17"/>
    </row>
    <row r="99" spans="1:5" x14ac:dyDescent="0.25">
      <c r="A99" t="s">
        <v>127</v>
      </c>
    </row>
    <row r="100" spans="1:5" x14ac:dyDescent="0.25">
      <c r="A100" t="s">
        <v>130</v>
      </c>
    </row>
    <row r="103" spans="1:5" x14ac:dyDescent="0.25">
      <c r="C103" t="s">
        <v>120</v>
      </c>
    </row>
    <row r="104" spans="1:5" x14ac:dyDescent="0.25">
      <c r="C104" t="s">
        <v>121</v>
      </c>
    </row>
    <row r="105" spans="1:5" x14ac:dyDescent="0.25">
      <c r="C105" s="1"/>
    </row>
    <row r="106" spans="1:5" x14ac:dyDescent="0.25">
      <c r="D106" s="1"/>
      <c r="E106" s="1"/>
    </row>
    <row r="107" spans="1:5" x14ac:dyDescent="0.25">
      <c r="D107" s="1"/>
      <c r="E107" s="1"/>
    </row>
    <row r="108" spans="1:5" x14ac:dyDescent="0.25">
      <c r="D108" s="1"/>
      <c r="E108" s="1"/>
    </row>
    <row r="109" spans="1:5" x14ac:dyDescent="0.25">
      <c r="D109" s="1"/>
      <c r="E109" s="1"/>
    </row>
    <row r="110" spans="1:5" x14ac:dyDescent="0.25">
      <c r="D110" s="1"/>
      <c r="E110" s="1"/>
    </row>
    <row r="111" spans="1:5" x14ac:dyDescent="0.25">
      <c r="D111" s="1"/>
      <c r="E111" s="1"/>
    </row>
    <row r="112" spans="1:5" x14ac:dyDescent="0.25">
      <c r="D112" s="1"/>
      <c r="E112" s="1"/>
    </row>
    <row r="113" spans="4:5" x14ac:dyDescent="0.25">
      <c r="D113" s="1"/>
      <c r="E113" s="1"/>
    </row>
    <row r="114" spans="4:5" x14ac:dyDescent="0.25">
      <c r="D114" s="1"/>
      <c r="E114" s="1"/>
    </row>
    <row r="115" spans="4:5" x14ac:dyDescent="0.25">
      <c r="D115" s="1"/>
      <c r="E115" s="1"/>
    </row>
    <row r="116" spans="4:5" x14ac:dyDescent="0.25">
      <c r="D116" s="1"/>
      <c r="E116" s="1"/>
    </row>
    <row r="117" spans="4:5" x14ac:dyDescent="0.25">
      <c r="D117" s="1"/>
      <c r="E117" s="1"/>
    </row>
    <row r="118" spans="4:5" x14ac:dyDescent="0.25">
      <c r="D118" s="1"/>
      <c r="E118" s="1"/>
    </row>
    <row r="119" spans="4:5" x14ac:dyDescent="0.25">
      <c r="D119" s="1"/>
      <c r="E119" s="1"/>
    </row>
    <row r="120" spans="4:5" x14ac:dyDescent="0.25">
      <c r="D120" s="1"/>
      <c r="E120" s="1"/>
    </row>
    <row r="121" spans="4:5" x14ac:dyDescent="0.25">
      <c r="D121" s="1"/>
      <c r="E121" s="1"/>
    </row>
    <row r="122" spans="4:5" x14ac:dyDescent="0.25">
      <c r="D122" s="1"/>
      <c r="E122" s="1"/>
    </row>
    <row r="123" spans="4:5" x14ac:dyDescent="0.25">
      <c r="D123" s="1"/>
      <c r="E123" s="1"/>
    </row>
    <row r="124" spans="4:5" x14ac:dyDescent="0.25">
      <c r="D124" s="1"/>
      <c r="E124" s="1"/>
    </row>
    <row r="125" spans="4:5" x14ac:dyDescent="0.25">
      <c r="D125" s="1"/>
      <c r="E125" s="1"/>
    </row>
    <row r="126" spans="4:5" x14ac:dyDescent="0.25">
      <c r="D126" s="1"/>
      <c r="E126" s="1"/>
    </row>
    <row r="127" spans="4:5" x14ac:dyDescent="0.25">
      <c r="D127" s="1"/>
      <c r="E127" s="1"/>
    </row>
    <row r="128" spans="4:5" x14ac:dyDescent="0.25">
      <c r="D128" s="1"/>
      <c r="E128" s="1"/>
    </row>
    <row r="129" spans="4:5" x14ac:dyDescent="0.25">
      <c r="D129" s="1"/>
      <c r="E129" s="1"/>
    </row>
    <row r="130" spans="4:5" x14ac:dyDescent="0.25">
      <c r="D130" s="1"/>
      <c r="E130" s="1"/>
    </row>
    <row r="131" spans="4:5" x14ac:dyDescent="0.25">
      <c r="D131" s="1"/>
      <c r="E131" s="1"/>
    </row>
    <row r="132" spans="4:5" x14ac:dyDescent="0.25">
      <c r="D132" s="1"/>
      <c r="E132" s="1"/>
    </row>
    <row r="133" spans="4:5" x14ac:dyDescent="0.25">
      <c r="D133" s="1"/>
      <c r="E133" s="1"/>
    </row>
    <row r="134" spans="4:5" x14ac:dyDescent="0.25">
      <c r="D134" s="1"/>
      <c r="E134" s="1"/>
    </row>
    <row r="135" spans="4:5" x14ac:dyDescent="0.25">
      <c r="D135" s="1"/>
      <c r="E135" s="1"/>
    </row>
    <row r="136" spans="4:5" x14ac:dyDescent="0.25">
      <c r="D136" s="1"/>
      <c r="E136" s="1"/>
    </row>
    <row r="137" spans="4:5" x14ac:dyDescent="0.25">
      <c r="D137" s="1"/>
      <c r="E137" s="1"/>
    </row>
    <row r="138" spans="4:5" x14ac:dyDescent="0.25">
      <c r="D138" s="1"/>
      <c r="E138" s="1"/>
    </row>
    <row r="139" spans="4:5" x14ac:dyDescent="0.25">
      <c r="D139" s="1"/>
      <c r="E139" s="1"/>
    </row>
    <row r="140" spans="4:5" x14ac:dyDescent="0.25">
      <c r="D140" s="1"/>
      <c r="E140" s="1"/>
    </row>
    <row r="141" spans="4:5" x14ac:dyDescent="0.25">
      <c r="D141" s="1"/>
      <c r="E141" s="1"/>
    </row>
    <row r="142" spans="4:5" x14ac:dyDescent="0.25">
      <c r="D142" s="1"/>
      <c r="E142" s="1"/>
    </row>
    <row r="143" spans="4:5" x14ac:dyDescent="0.25">
      <c r="D143" s="1"/>
      <c r="E143" s="1"/>
    </row>
    <row r="144" spans="4:5" x14ac:dyDescent="0.25">
      <c r="D144" s="1"/>
      <c r="E144" s="1"/>
    </row>
    <row r="145" spans="4:5" x14ac:dyDescent="0.25">
      <c r="D145" s="1"/>
      <c r="E145" s="1"/>
    </row>
    <row r="146" spans="4:5" x14ac:dyDescent="0.25">
      <c r="D146" s="1"/>
      <c r="E146" s="1"/>
    </row>
    <row r="147" spans="4:5" x14ac:dyDescent="0.25">
      <c r="D147" s="1"/>
      <c r="E147" s="1"/>
    </row>
    <row r="148" spans="4:5" x14ac:dyDescent="0.25">
      <c r="D148" s="1"/>
      <c r="E148" s="1"/>
    </row>
    <row r="149" spans="4:5" x14ac:dyDescent="0.25">
      <c r="D149" s="1"/>
      <c r="E149" s="1"/>
    </row>
    <row r="150" spans="4:5" x14ac:dyDescent="0.25">
      <c r="D150" s="1"/>
      <c r="E150" s="1"/>
    </row>
    <row r="151" spans="4:5" x14ac:dyDescent="0.25">
      <c r="D151" s="1"/>
      <c r="E151" s="1"/>
    </row>
    <row r="152" spans="4:5" x14ac:dyDescent="0.25">
      <c r="D152" s="1"/>
      <c r="E152" s="1"/>
    </row>
    <row r="153" spans="4:5" x14ac:dyDescent="0.25">
      <c r="D153" s="1"/>
      <c r="E153" s="1"/>
    </row>
    <row r="154" spans="4:5" x14ac:dyDescent="0.25">
      <c r="D154" s="1"/>
      <c r="E154" s="1"/>
    </row>
    <row r="155" spans="4:5" x14ac:dyDescent="0.25">
      <c r="D155" s="1"/>
      <c r="E155" s="1"/>
    </row>
    <row r="156" spans="4:5" x14ac:dyDescent="0.25">
      <c r="D156" s="1"/>
      <c r="E156" s="1"/>
    </row>
    <row r="157" spans="4:5" x14ac:dyDescent="0.25">
      <c r="D157" s="1"/>
      <c r="E157" s="1"/>
    </row>
    <row r="158" spans="4:5" x14ac:dyDescent="0.25">
      <c r="D158" s="1"/>
      <c r="E158" s="1"/>
    </row>
    <row r="159" spans="4:5" x14ac:dyDescent="0.25">
      <c r="D159" s="1"/>
      <c r="E159" s="1"/>
    </row>
    <row r="160" spans="4:5" x14ac:dyDescent="0.25">
      <c r="D160" s="1"/>
      <c r="E160" s="1"/>
    </row>
    <row r="161" spans="4:5" x14ac:dyDescent="0.25">
      <c r="D161" s="1"/>
      <c r="E161" s="1"/>
    </row>
    <row r="162" spans="4:5" x14ac:dyDescent="0.25">
      <c r="D162" s="1"/>
      <c r="E162" s="1"/>
    </row>
    <row r="163" spans="4:5" x14ac:dyDescent="0.25">
      <c r="D163" s="1"/>
      <c r="E163" s="1"/>
    </row>
    <row r="164" spans="4:5" x14ac:dyDescent="0.25">
      <c r="D164" s="1"/>
      <c r="E164" s="1"/>
    </row>
    <row r="165" spans="4:5" x14ac:dyDescent="0.25">
      <c r="D165" s="1"/>
      <c r="E165" s="1"/>
    </row>
    <row r="166" spans="4:5" x14ac:dyDescent="0.25">
      <c r="D166" s="1"/>
      <c r="E166" s="1"/>
    </row>
    <row r="167" spans="4:5" x14ac:dyDescent="0.25">
      <c r="D167" s="1"/>
      <c r="E167" s="1"/>
    </row>
    <row r="168" spans="4:5" x14ac:dyDescent="0.25">
      <c r="D168" s="1"/>
      <c r="E168" s="1"/>
    </row>
    <row r="169" spans="4:5" x14ac:dyDescent="0.25">
      <c r="D169" s="1"/>
      <c r="E169" s="1"/>
    </row>
    <row r="170" spans="4:5" x14ac:dyDescent="0.25">
      <c r="D170" s="1"/>
      <c r="E170" s="1"/>
    </row>
    <row r="171" spans="4:5" x14ac:dyDescent="0.25">
      <c r="D171" s="1"/>
      <c r="E171" s="1"/>
    </row>
    <row r="172" spans="4:5" x14ac:dyDescent="0.25">
      <c r="D172" s="1"/>
      <c r="E172" s="1"/>
    </row>
    <row r="173" spans="4:5" x14ac:dyDescent="0.25">
      <c r="D173" s="1"/>
      <c r="E173" s="1"/>
    </row>
    <row r="174" spans="4:5" x14ac:dyDescent="0.25">
      <c r="D174" s="1"/>
      <c r="E174" s="1"/>
    </row>
    <row r="175" spans="4:5" x14ac:dyDescent="0.25">
      <c r="D175" s="1"/>
      <c r="E175" s="1"/>
    </row>
    <row r="176" spans="4:5" x14ac:dyDescent="0.25">
      <c r="D176" s="1"/>
      <c r="E176" s="1"/>
    </row>
    <row r="177" spans="4:5" x14ac:dyDescent="0.25">
      <c r="D177" s="1"/>
      <c r="E177" s="1"/>
    </row>
    <row r="178" spans="4:5" x14ac:dyDescent="0.25">
      <c r="D178" s="1"/>
      <c r="E178" s="1"/>
    </row>
    <row r="179" spans="4:5" x14ac:dyDescent="0.25">
      <c r="D179" s="1"/>
      <c r="E179" s="1"/>
    </row>
    <row r="180" spans="4:5" x14ac:dyDescent="0.25">
      <c r="D180" s="1"/>
      <c r="E180" s="1"/>
    </row>
    <row r="181" spans="4:5" x14ac:dyDescent="0.25">
      <c r="D181" s="1"/>
      <c r="E181" s="1"/>
    </row>
    <row r="182" spans="4:5" x14ac:dyDescent="0.25">
      <c r="D182" s="1"/>
      <c r="E182" s="1"/>
    </row>
    <row r="183" spans="4:5" x14ac:dyDescent="0.25">
      <c r="D183" s="1"/>
      <c r="E183" s="1"/>
    </row>
    <row r="184" spans="4:5" x14ac:dyDescent="0.25">
      <c r="D184" s="1"/>
      <c r="E184" s="1"/>
    </row>
    <row r="185" spans="4:5" x14ac:dyDescent="0.25">
      <c r="D185" s="1"/>
      <c r="E185" s="1"/>
    </row>
    <row r="186" spans="4:5" x14ac:dyDescent="0.25">
      <c r="D186" s="1"/>
      <c r="E186" s="1"/>
    </row>
    <row r="187" spans="4:5" x14ac:dyDescent="0.25">
      <c r="D187" s="1"/>
      <c r="E187" s="1"/>
    </row>
    <row r="188" spans="4:5" x14ac:dyDescent="0.25">
      <c r="D188" s="1"/>
      <c r="E188" s="1"/>
    </row>
    <row r="189" spans="4:5" x14ac:dyDescent="0.25">
      <c r="D189" s="1"/>
      <c r="E189" s="1"/>
    </row>
    <row r="190" spans="4:5" x14ac:dyDescent="0.25">
      <c r="D190" s="1"/>
      <c r="E190" s="1"/>
    </row>
    <row r="191" spans="4:5" x14ac:dyDescent="0.25">
      <c r="D191" s="1"/>
      <c r="E191" s="1"/>
    </row>
    <row r="192" spans="4:5" x14ac:dyDescent="0.25">
      <c r="D192" s="1"/>
      <c r="E192" s="1"/>
    </row>
    <row r="193" spans="4:5" x14ac:dyDescent="0.25">
      <c r="D193" s="1"/>
      <c r="E193" s="1"/>
    </row>
    <row r="194" spans="4:5" x14ac:dyDescent="0.25">
      <c r="D194" s="1"/>
      <c r="E194" s="1"/>
    </row>
    <row r="195" spans="4:5" x14ac:dyDescent="0.25">
      <c r="D195" s="1"/>
      <c r="E195" s="1"/>
    </row>
    <row r="196" spans="4:5" x14ac:dyDescent="0.25">
      <c r="D196" s="1"/>
      <c r="E196" s="1"/>
    </row>
    <row r="197" spans="4:5" x14ac:dyDescent="0.25">
      <c r="D197" s="1"/>
      <c r="E197" s="1"/>
    </row>
  </sheetData>
  <mergeCells count="45">
    <mergeCell ref="A10:B10"/>
    <mergeCell ref="C10:F10"/>
    <mergeCell ref="A11:B11"/>
    <mergeCell ref="C11:F11"/>
    <mergeCell ref="A12:B12"/>
    <mergeCell ref="C12:F12"/>
    <mergeCell ref="A7:B7"/>
    <mergeCell ref="C7:F7"/>
    <mergeCell ref="A8:B8"/>
    <mergeCell ref="C8:F8"/>
    <mergeCell ref="A9:B9"/>
    <mergeCell ref="C9:F9"/>
    <mergeCell ref="A3:F3"/>
    <mergeCell ref="A5:B5"/>
    <mergeCell ref="C5:F5"/>
    <mergeCell ref="A6:B6"/>
    <mergeCell ref="C6:F6"/>
    <mergeCell ref="A13:B13"/>
    <mergeCell ref="C13:F13"/>
    <mergeCell ref="A14:B14"/>
    <mergeCell ref="C14:F14"/>
    <mergeCell ref="A15:B15"/>
    <mergeCell ref="C15:F15"/>
    <mergeCell ref="B18:F18"/>
    <mergeCell ref="B57:F57"/>
    <mergeCell ref="B55:E55"/>
    <mergeCell ref="B56:E56"/>
    <mergeCell ref="B89:E89"/>
    <mergeCell ref="B51:F51"/>
    <mergeCell ref="B58:F58"/>
    <mergeCell ref="B60:F60"/>
    <mergeCell ref="B64:F64"/>
    <mergeCell ref="B74:F74"/>
    <mergeCell ref="B19:F19"/>
    <mergeCell ref="B22:F22"/>
    <mergeCell ref="B26:F26"/>
    <mergeCell ref="B40:F40"/>
    <mergeCell ref="B45:F45"/>
    <mergeCell ref="B79:F79"/>
    <mergeCell ref="B85:F85"/>
    <mergeCell ref="B91:F91"/>
    <mergeCell ref="B93:F93"/>
    <mergeCell ref="B94:E94"/>
    <mergeCell ref="A95:E95"/>
    <mergeCell ref="B90:E90"/>
  </mergeCells>
  <phoneticPr fontId="4" type="noConversion"/>
  <pageMargins left="0.7" right="0.7" top="0.75" bottom="0.75" header="0.3" footer="0.3"/>
  <pageSetup paperSize="9" scale="6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7BBDD-8C13-4A15-940E-43045D578EE8}">
  <sheetPr>
    <pageSetUpPr fitToPage="1"/>
  </sheetPr>
  <dimension ref="A1:F31"/>
  <sheetViews>
    <sheetView tabSelected="1" topLeftCell="A15" zoomScale="87" zoomScaleNormal="87" workbookViewId="0">
      <selection activeCell="B31" sqref="B31"/>
    </sheetView>
  </sheetViews>
  <sheetFormatPr defaultRowHeight="15" x14ac:dyDescent="0.25"/>
  <cols>
    <col min="1" max="1" width="4.42578125" customWidth="1"/>
    <col min="2" max="2" width="71" customWidth="1"/>
    <col min="3" max="3" width="17.28515625" customWidth="1"/>
    <col min="4" max="4" width="6.7109375" customWidth="1"/>
    <col min="5" max="5" width="10" customWidth="1"/>
    <col min="6" max="6" width="13.7109375" customWidth="1"/>
  </cols>
  <sheetData>
    <row r="1" spans="1:6" x14ac:dyDescent="0.25">
      <c r="A1" t="s">
        <v>105</v>
      </c>
    </row>
    <row r="3" spans="1:6" x14ac:dyDescent="0.25">
      <c r="A3" s="42" t="s">
        <v>131</v>
      </c>
      <c r="B3" s="42"/>
      <c r="C3" s="42"/>
      <c r="D3" s="42"/>
      <c r="E3" s="42"/>
      <c r="F3" s="42"/>
    </row>
    <row r="4" spans="1:6" ht="15.75" thickBot="1" x14ac:dyDescent="0.3"/>
    <row r="5" spans="1:6" x14ac:dyDescent="0.25">
      <c r="A5" s="43" t="s">
        <v>116</v>
      </c>
      <c r="B5" s="44"/>
      <c r="C5" s="45"/>
      <c r="D5" s="45"/>
      <c r="E5" s="45"/>
      <c r="F5" s="46"/>
    </row>
    <row r="6" spans="1:6" x14ac:dyDescent="0.25">
      <c r="A6" s="32" t="s">
        <v>115</v>
      </c>
      <c r="B6" s="29"/>
      <c r="C6" s="33"/>
      <c r="D6" s="33"/>
      <c r="E6" s="33"/>
      <c r="F6" s="34"/>
    </row>
    <row r="7" spans="1:6" x14ac:dyDescent="0.25">
      <c r="A7" s="32" t="s">
        <v>114</v>
      </c>
      <c r="B7" s="29"/>
      <c r="C7" s="33"/>
      <c r="D7" s="33"/>
      <c r="E7" s="33"/>
      <c r="F7" s="34"/>
    </row>
    <row r="8" spans="1:6" x14ac:dyDescent="0.25">
      <c r="A8" s="32" t="s">
        <v>113</v>
      </c>
      <c r="B8" s="29"/>
      <c r="C8" s="33"/>
      <c r="D8" s="33"/>
      <c r="E8" s="33"/>
      <c r="F8" s="34"/>
    </row>
    <row r="9" spans="1:6" x14ac:dyDescent="0.25">
      <c r="A9" s="32" t="s">
        <v>112</v>
      </c>
      <c r="B9" s="29"/>
      <c r="C9" s="33"/>
      <c r="D9" s="33"/>
      <c r="E9" s="33"/>
      <c r="F9" s="34"/>
    </row>
    <row r="10" spans="1:6" x14ac:dyDescent="0.25">
      <c r="A10" s="32" t="s">
        <v>111</v>
      </c>
      <c r="B10" s="29"/>
      <c r="C10" s="33"/>
      <c r="D10" s="33"/>
      <c r="E10" s="33"/>
      <c r="F10" s="34"/>
    </row>
    <row r="11" spans="1:6" x14ac:dyDescent="0.25">
      <c r="A11" s="32" t="s">
        <v>110</v>
      </c>
      <c r="B11" s="29"/>
      <c r="C11" s="33"/>
      <c r="D11" s="33"/>
      <c r="E11" s="33"/>
      <c r="F11" s="34"/>
    </row>
    <row r="12" spans="1:6" x14ac:dyDescent="0.25">
      <c r="A12" s="32" t="s">
        <v>109</v>
      </c>
      <c r="B12" s="29"/>
      <c r="C12" s="33"/>
      <c r="D12" s="33"/>
      <c r="E12" s="33"/>
      <c r="F12" s="34"/>
    </row>
    <row r="13" spans="1:6" x14ac:dyDescent="0.25">
      <c r="A13" s="32" t="s">
        <v>108</v>
      </c>
      <c r="B13" s="29"/>
      <c r="C13" s="33"/>
      <c r="D13" s="33"/>
      <c r="E13" s="33"/>
      <c r="F13" s="34"/>
    </row>
    <row r="14" spans="1:6" ht="15.75" thickBot="1" x14ac:dyDescent="0.3">
      <c r="A14" s="32" t="s">
        <v>107</v>
      </c>
      <c r="B14" s="29"/>
      <c r="C14" s="35"/>
      <c r="D14" s="35"/>
      <c r="E14" s="35"/>
      <c r="F14" s="36"/>
    </row>
    <row r="15" spans="1:6" ht="48" customHeight="1" thickBot="1" x14ac:dyDescent="0.3">
      <c r="A15" s="37" t="s">
        <v>106</v>
      </c>
      <c r="B15" s="38"/>
      <c r="C15" s="48" t="s">
        <v>133</v>
      </c>
      <c r="D15" s="49"/>
      <c r="E15" s="49"/>
      <c r="F15" s="50"/>
    </row>
    <row r="17" spans="1:6" ht="51" customHeight="1" x14ac:dyDescent="0.25">
      <c r="A17" s="12" t="s">
        <v>0</v>
      </c>
      <c r="B17" s="12" t="s">
        <v>1</v>
      </c>
      <c r="C17" s="13" t="s">
        <v>2</v>
      </c>
      <c r="D17" s="13" t="s">
        <v>12</v>
      </c>
      <c r="E17" s="13" t="s">
        <v>3</v>
      </c>
      <c r="F17" s="13" t="s">
        <v>4</v>
      </c>
    </row>
    <row r="18" spans="1:6" ht="36.75" customHeight="1" x14ac:dyDescent="0.25">
      <c r="A18" s="22" t="s">
        <v>94</v>
      </c>
      <c r="B18" s="20" t="s">
        <v>95</v>
      </c>
      <c r="C18" s="19"/>
      <c r="D18" s="5">
        <v>1</v>
      </c>
      <c r="E18" s="5" t="s">
        <v>13</v>
      </c>
      <c r="F18" s="11">
        <f>C18*D18</f>
        <v>0</v>
      </c>
    </row>
    <row r="19" spans="1:6" ht="34.5" customHeight="1" x14ac:dyDescent="0.25">
      <c r="A19" s="47" t="s">
        <v>122</v>
      </c>
      <c r="B19" s="47"/>
      <c r="C19" s="47"/>
      <c r="D19" s="47"/>
      <c r="E19" s="47"/>
      <c r="F19" s="21">
        <f>C18*D18</f>
        <v>0</v>
      </c>
    </row>
    <row r="20" spans="1:6" x14ac:dyDescent="0.25">
      <c r="D20" s="1"/>
      <c r="E20" s="1"/>
    </row>
    <row r="21" spans="1:6" x14ac:dyDescent="0.25">
      <c r="D21" s="1"/>
      <c r="E21" s="1"/>
    </row>
    <row r="22" spans="1:6" x14ac:dyDescent="0.25">
      <c r="A22" s="17" t="s">
        <v>118</v>
      </c>
      <c r="B22" s="17"/>
    </row>
    <row r="23" spans="1:6" x14ac:dyDescent="0.25">
      <c r="A23" t="s">
        <v>119</v>
      </c>
    </row>
    <row r="27" spans="1:6" x14ac:dyDescent="0.25">
      <c r="C27" t="s">
        <v>123</v>
      </c>
    </row>
    <row r="28" spans="1:6" x14ac:dyDescent="0.25">
      <c r="C28" t="s">
        <v>121</v>
      </c>
    </row>
    <row r="29" spans="1:6" x14ac:dyDescent="0.25">
      <c r="C29" s="1"/>
    </row>
    <row r="30" spans="1:6" x14ac:dyDescent="0.25">
      <c r="D30" s="1"/>
      <c r="E30" s="1"/>
    </row>
    <row r="31" spans="1:6" x14ac:dyDescent="0.25">
      <c r="D31" s="1"/>
      <c r="E31" s="1"/>
    </row>
  </sheetData>
  <mergeCells count="24">
    <mergeCell ref="A7:B7"/>
    <mergeCell ref="C7:F7"/>
    <mergeCell ref="A3:F3"/>
    <mergeCell ref="A5:B5"/>
    <mergeCell ref="C5:F5"/>
    <mergeCell ref="A6:B6"/>
    <mergeCell ref="C6:F6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9:E19"/>
    <mergeCell ref="A14:B14"/>
    <mergeCell ref="C14:F14"/>
    <mergeCell ref="A15:B15"/>
    <mergeCell ref="C15:F15"/>
  </mergeCells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I. časť</vt:lpstr>
      <vt:lpstr>II. časť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Laczkó Tibor</dc:creator>
  <cp:lastModifiedBy>Hajčáková Slávka</cp:lastModifiedBy>
  <cp:lastPrinted>2023-09-25T09:58:44Z</cp:lastPrinted>
  <dcterms:created xsi:type="dcterms:W3CDTF">2015-06-05T18:19:34Z</dcterms:created>
  <dcterms:modified xsi:type="dcterms:W3CDTF">2023-11-20T11:08:03Z</dcterms:modified>
</cp:coreProperties>
</file>