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18_Elektrospotrebiče MsP/Finál Jožka/"/>
    </mc:Choice>
  </mc:AlternateContent>
  <xr:revisionPtr revIDLastSave="2" documentId="8_{014DA1E4-F1DC-4FBA-BED2-F1A824F50B21}" xr6:coauthVersionLast="47" xr6:coauthVersionMax="47" xr10:uidLastSave="{3F133CE4-06D1-4564-9085-329F692E2777}"/>
  <bookViews>
    <workbookView xWindow="-120" yWindow="-120" windowWidth="29040" windowHeight="1584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6" l="1"/>
  <c r="F27" i="6"/>
  <c r="F28" i="6"/>
  <c r="F29" i="6"/>
  <c r="E26" i="6"/>
  <c r="E27" i="6"/>
  <c r="E28" i="6"/>
  <c r="E29" i="6"/>
  <c r="E22" i="6"/>
  <c r="F22" i="6" s="1"/>
  <c r="E23" i="6"/>
  <c r="F23" i="6" s="1"/>
  <c r="E24" i="6"/>
  <c r="F24" i="6" s="1"/>
  <c r="E25" i="6"/>
  <c r="F25" i="6" s="1"/>
  <c r="E30" i="6"/>
  <c r="F30" i="6" s="1"/>
  <c r="E31" i="6"/>
  <c r="F31" i="6" s="1"/>
  <c r="E20" i="6"/>
  <c r="F20" i="6" s="1"/>
  <c r="E21" i="6"/>
  <c r="F21" i="6" s="1"/>
  <c r="E19" i="6"/>
  <c r="F19" i="6" s="1"/>
  <c r="C33" i="6"/>
  <c r="F17" i="6"/>
  <c r="E17" i="6"/>
  <c r="F32" i="6" l="1"/>
</calcChain>
</file>

<file path=xl/sharedStrings.xml><?xml version="1.0" encoding="utf-8"?>
<sst xmlns="http://schemas.openxmlformats.org/spreadsheetml/2006/main" count="73" uniqueCount="71">
  <si>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</si>
  <si>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</si>
  <si>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</si>
  <si>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</si>
  <si>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</si>
  <si>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</si>
  <si>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</si>
  <si>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</si>
  <si>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</si>
  <si>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</si>
  <si>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</si>
  <si>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</si>
  <si>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</si>
  <si>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</si>
  <si>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</si>
  <si>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</si>
  <si>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</si>
  <si>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</si>
  <si>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</si>
  <si>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</si>
  <si>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</si>
  <si>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</si>
  <si>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</si>
  <si>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</si>
  <si>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</si>
  <si>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</si>
  <si>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</si>
  <si>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</si>
  <si>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</si>
  <si>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</si>
  <si>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</si>
  <si>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</si>
  <si>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</si>
  <si>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</si>
  <si>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</si>
  <si>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</si>
  <si>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</si>
  <si>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</si>
  <si>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</si>
  <si>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</si>
  <si>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</si>
  <si>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</si>
  <si>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</si>
  <si>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</si>
  <si>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</si>
  <si>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</si>
  <si>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</si>
  <si>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</si>
  <si>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</si>
  <si>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</si>
  <si>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</si>
  <si>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</si>
  <si>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</si>
  <si>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</si>
  <si>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</si>
  <si>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"Elektrospotrebiče"</t>
  </si>
  <si>
    <t>Príloha č. 2 - Návrh na plnenie kritérií vo výzve č. 18 "Bežné elektrospotrebiče"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</si>
  <si>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20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</si>
  <si>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XII. Rádioprijímač</t>
  </si>
  <si>
    <t>X. Skartovačka</t>
  </si>
  <si>
    <t>VII. Ventilátor STOJANOVÝ</t>
  </si>
  <si>
    <t>VIII. Ventilátor STOLOVÝ</t>
  </si>
  <si>
    <t>II. Mikrovlnná rúra</t>
  </si>
  <si>
    <t>V. Lampa stolová</t>
  </si>
  <si>
    <t>IV. Rýchlovarná kanvica</t>
  </si>
  <si>
    <t>III. Dvojplatnička elektrická</t>
  </si>
  <si>
    <t>I. Radiátor olejový</t>
  </si>
  <si>
    <t>XIII. Všetky ostatné služby (napr. dovoz, manipulácia, atď.)</t>
  </si>
  <si>
    <t>IX. Konvektor elektrický</t>
  </si>
  <si>
    <t>VI. Vysávač bezvreckový</t>
  </si>
  <si>
    <t>XI. Kávovar automatický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</si>
</sst>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0" fillId="0" borderId="36" xfId="0" applyFont="1" applyBorder="1"/>
    <xf numFmtId="0" fontId="0" fillId="0" borderId="36" xfId="0" applyFont="1" applyBorder="1" applyAlignment="1">
      <alignment horizontal="left" vertical="center"/>
    </xf>
    <xf numFmtId="0" fontId="0" fillId="0" borderId="40" xfId="0" applyFont="1" applyBorder="1" applyAlignment="1">
      <alignment horizontal="center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85725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85725</xdr:colOff>
          <xdr:row>10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85725</xdr:colOff>
          <xdr:row>12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12</xdr:row>
          <xdr:rowOff>0</xdr:rowOff>
        </xdr:from>
        <xdr:to>
          <xdr:col>6</xdr:col>
          <xdr:colOff>200025</xdr:colOff>
          <xdr:row>12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85725</xdr:colOff>
          <xdr:row>11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41"/>
  <sheetViews>
    <sheetView showGridLines="0" tabSelected="1" topLeftCell="B6" zoomScale="70" zoomScaleNormal="70" zoomScaleSheetLayoutView="115" workbookViewId="0">
      <selection activeCell="B37" sqref="B37:E37"/>
    </sheetView>
  </sheetViews>
  <sheetFormatPr defaultRowHeight="15" x14ac:dyDescent="0.25"/>
  <cols>
    <col min="1" max="1" width="3.28515625" style="14" customWidth="1"/>
    <col min="2" max="2" width="50" style="14" customWidth="1"/>
    <col min="3" max="3" width="11.85546875" style="14" customWidth="1"/>
    <col min="4" max="4" width="28" style="14" customWidth="1"/>
    <col min="5" max="5" width="17.85546875" style="14" customWidth="1"/>
    <col min="6" max="6" width="27.140625" customWidth="1"/>
  </cols>
  <sheetData>
    <row r="1" spans="1:6" ht="25.5" customHeight="1" x14ac:dyDescent="0.3">
      <c r="B1" s="41" t="s">
        <v>55</v>
      </c>
      <c r="C1" s="41"/>
      <c r="D1" s="41"/>
      <c r="E1" s="41"/>
      <c r="F1" s="41"/>
    </row>
    <row r="2" spans="1:6" ht="25.5" customHeight="1" x14ac:dyDescent="0.3">
      <c r="B2" s="71" t="s">
        <v>47</v>
      </c>
      <c r="C2" s="71"/>
      <c r="D2" s="71"/>
      <c r="E2" s="71"/>
      <c r="F2" s="71"/>
    </row>
    <row r="3" spans="1:6" ht="15.75" thickBot="1" x14ac:dyDescent="0.3">
      <c r="A3" s="75"/>
      <c r="B3" s="76"/>
      <c r="C3" s="76"/>
      <c r="D3" s="76"/>
      <c r="E3" s="76"/>
      <c r="F3" s="76"/>
    </row>
    <row r="4" spans="1:6" ht="45.75" customHeight="1" thickBot="1" x14ac:dyDescent="0.3">
      <c r="A4" s="75"/>
      <c r="B4" s="77" t="s">
        <v>56</v>
      </c>
      <c r="C4" s="78"/>
      <c r="D4" s="78"/>
      <c r="E4" s="78"/>
      <c r="F4" s="79"/>
    </row>
    <row r="5" spans="1:6" s="14" customFormat="1" ht="15.75" thickBot="1" x14ac:dyDescent="0.3">
      <c r="A5" s="75"/>
      <c r="B5" s="58"/>
      <c r="C5" s="58"/>
      <c r="D5" s="58"/>
      <c r="E5" s="58"/>
      <c r="F5" s="58"/>
    </row>
    <row r="6" spans="1:6" ht="17.100000000000001" customHeight="1" x14ac:dyDescent="0.25">
      <c r="A6" s="75"/>
      <c r="B6" s="15" t="s">
        <v>0</v>
      </c>
      <c r="C6" s="80"/>
      <c r="D6" s="80"/>
      <c r="E6" s="80"/>
      <c r="F6" s="81"/>
    </row>
    <row r="7" spans="1:6" ht="17.100000000000001" customHeight="1" thickBot="1" x14ac:dyDescent="0.3">
      <c r="A7" s="75"/>
      <c r="B7" s="16" t="s">
        <v>1</v>
      </c>
      <c r="C7" s="54" t="s">
        <v>2</v>
      </c>
      <c r="D7" s="55"/>
      <c r="E7" s="56"/>
      <c r="F7" s="57"/>
    </row>
    <row r="8" spans="1:6" s="14" customFormat="1" ht="15.75" thickBot="1" x14ac:dyDescent="0.3">
      <c r="A8" s="75"/>
      <c r="B8" s="58"/>
      <c r="C8" s="58"/>
      <c r="D8" s="58"/>
      <c r="E8" s="58"/>
      <c r="F8" s="58"/>
    </row>
    <row r="9" spans="1:6" ht="30" customHeight="1" x14ac:dyDescent="0.25">
      <c r="A9" s="75"/>
      <c r="B9" s="59" t="s">
        <v>3</v>
      </c>
      <c r="C9" s="60"/>
      <c r="D9" s="60"/>
      <c r="E9" s="60"/>
      <c r="F9" s="61"/>
    </row>
    <row r="10" spans="1:6" ht="45" customHeight="1" x14ac:dyDescent="0.25">
      <c r="A10" s="75"/>
      <c r="B10" s="69" t="s">
        <v>42</v>
      </c>
      <c r="C10" s="70"/>
      <c r="D10" s="70"/>
      <c r="E10" s="70"/>
      <c r="F10" s="12"/>
    </row>
    <row r="11" spans="1:6" ht="45" customHeight="1" x14ac:dyDescent="0.25">
      <c r="A11" s="75"/>
      <c r="B11" s="88" t="s">
        <v>4</v>
      </c>
      <c r="C11" s="89"/>
      <c r="D11" s="89"/>
      <c r="E11" s="89"/>
      <c r="F11" s="12"/>
    </row>
    <row r="12" spans="1:6" ht="45" customHeight="1" x14ac:dyDescent="0.25">
      <c r="A12" s="75"/>
      <c r="B12" s="72" t="s">
        <v>48</v>
      </c>
      <c r="C12" s="73"/>
      <c r="D12" s="73"/>
      <c r="E12" s="73"/>
      <c r="F12" s="12"/>
    </row>
    <row r="13" spans="1:6" ht="45" customHeight="1" thickBot="1" x14ac:dyDescent="0.3">
      <c r="A13" s="75"/>
      <c r="B13" s="82" t="s">
        <v>46</v>
      </c>
      <c r="C13" s="83"/>
      <c r="D13" s="83"/>
      <c r="E13" s="83"/>
      <c r="F13" s="13"/>
    </row>
    <row r="14" spans="1:6" s="14" customFormat="1" ht="15.75" thickBot="1" x14ac:dyDescent="0.3">
      <c r="A14" s="75"/>
      <c r="B14" s="58"/>
      <c r="C14" s="58"/>
      <c r="D14" s="58"/>
      <c r="E14" s="58"/>
      <c r="F14" s="58"/>
    </row>
    <row r="15" spans="1:6" ht="24" customHeight="1" x14ac:dyDescent="0.25">
      <c r="A15" s="75"/>
      <c r="B15" s="62" t="s">
        <v>43</v>
      </c>
      <c r="C15" s="63"/>
      <c r="D15" s="63"/>
      <c r="E15" s="63"/>
      <c r="F15" s="64"/>
    </row>
    <row r="16" spans="1:6" ht="15" customHeight="1" x14ac:dyDescent="0.25">
      <c r="A16" s="75"/>
      <c r="B16" s="19" t="s">
        <v>5</v>
      </c>
      <c r="C16" s="32" t="s">
        <v>6</v>
      </c>
      <c r="D16" s="32"/>
      <c r="E16" s="33" t="s">
        <v>7</v>
      </c>
      <c r="F16" s="20" t="s">
        <v>8</v>
      </c>
    </row>
    <row r="17" spans="1:6" x14ac:dyDescent="0.25">
      <c r="A17" s="75"/>
      <c r="B17" s="21" t="s">
        <v>44</v>
      </c>
      <c r="C17" s="65">
        <v>100</v>
      </c>
      <c r="D17" s="65"/>
      <c r="E17" s="34" t="str">
        <f>IF(C17=100,"neuplatňuje sa","sem doplň minimum")</f>
        <v>neuplatňuje sa</v>
      </c>
      <c r="F17" s="22" t="str">
        <f>IF(C17=100,"neuplatňuje sa","sem doplň maximum")</f>
        <v>neuplatňuje sa</v>
      </c>
    </row>
    <row r="18" spans="1:6" ht="24" customHeight="1" x14ac:dyDescent="0.25">
      <c r="A18" s="75"/>
      <c r="B18" s="27" t="s">
        <v>51</v>
      </c>
      <c r="C18" s="28" t="s">
        <v>49</v>
      </c>
      <c r="D18" s="28" t="s">
        <v>52</v>
      </c>
      <c r="E18" s="28" t="s">
        <v>50</v>
      </c>
      <c r="F18" s="29" t="s">
        <v>53</v>
      </c>
    </row>
    <row r="19" spans="1:6" ht="15.95" customHeight="1" x14ac:dyDescent="0.25">
      <c r="A19" s="75"/>
      <c r="B19" s="97" t="s">
        <v>66</v>
      </c>
      <c r="C19" s="99">
        <v>10</v>
      </c>
      <c r="D19" s="30">
        <v>0</v>
      </c>
      <c r="E19" s="31">
        <f>IF(C$7="Som platcom DPH",D19*0.2,0)</f>
        <v>0</v>
      </c>
      <c r="F19" s="36">
        <f>SUM(D19+E19)*C19</f>
        <v>0</v>
      </c>
    </row>
    <row r="20" spans="1:6" ht="15.95" customHeight="1" x14ac:dyDescent="0.25">
      <c r="A20" s="75"/>
      <c r="B20" s="97" t="s">
        <v>62</v>
      </c>
      <c r="C20" s="99">
        <v>3</v>
      </c>
      <c r="D20" s="30">
        <v>0</v>
      </c>
      <c r="E20" s="31">
        <f>IF(C$7="Som platcom DPH",D20*0.2,0)</f>
        <v>0</v>
      </c>
      <c r="F20" s="36">
        <f>SUM(D20+E20)*C20</f>
        <v>0</v>
      </c>
    </row>
    <row r="21" spans="1:6" ht="15.95" customHeight="1" x14ac:dyDescent="0.25">
      <c r="A21" s="75"/>
      <c r="B21" s="97" t="s">
        <v>65</v>
      </c>
      <c r="C21" s="99">
        <v>2</v>
      </c>
      <c r="D21" s="30">
        <v>0</v>
      </c>
      <c r="E21" s="31">
        <f>IF(C$7="Som platcom DPH",D21*0.2,0)</f>
        <v>0</v>
      </c>
      <c r="F21" s="36">
        <f>SUM(D21+E21)*C21</f>
        <v>0</v>
      </c>
    </row>
    <row r="22" spans="1:6" ht="15.95" customHeight="1" x14ac:dyDescent="0.25">
      <c r="A22" s="75"/>
      <c r="B22" s="97" t="s">
        <v>64</v>
      </c>
      <c r="C22" s="99">
        <v>10</v>
      </c>
      <c r="D22" s="30">
        <v>0</v>
      </c>
      <c r="E22" s="31">
        <f t="shared" ref="E22:E31" si="0">IF(C$7="Som platcom DPH",D22*0.2,0)</f>
        <v>0</v>
      </c>
      <c r="F22" s="36">
        <f t="shared" ref="F22:F31" si="1">SUM(D22+E22)*C22</f>
        <v>0</v>
      </c>
    </row>
    <row r="23" spans="1:6" ht="15.95" customHeight="1" x14ac:dyDescent="0.25">
      <c r="A23" s="75"/>
      <c r="B23" s="97" t="s">
        <v>63</v>
      </c>
      <c r="C23" s="99">
        <v>10</v>
      </c>
      <c r="D23" s="30">
        <v>0</v>
      </c>
      <c r="E23" s="31">
        <f t="shared" si="0"/>
        <v>0</v>
      </c>
      <c r="F23" s="36">
        <f t="shared" si="1"/>
        <v>0</v>
      </c>
    </row>
    <row r="24" spans="1:6" ht="15.95" customHeight="1" x14ac:dyDescent="0.25">
      <c r="A24" s="75"/>
      <c r="B24" s="97" t="s">
        <v>69</v>
      </c>
      <c r="C24" s="99">
        <v>8</v>
      </c>
      <c r="D24" s="30">
        <v>0</v>
      </c>
      <c r="E24" s="31">
        <f t="shared" si="0"/>
        <v>0</v>
      </c>
      <c r="F24" s="36">
        <f t="shared" si="1"/>
        <v>0</v>
      </c>
    </row>
    <row r="25" spans="1:6" ht="15.95" customHeight="1" x14ac:dyDescent="0.25">
      <c r="A25" s="75"/>
      <c r="B25" s="98" t="s">
        <v>60</v>
      </c>
      <c r="C25" s="99">
        <v>6</v>
      </c>
      <c r="D25" s="30">
        <v>0</v>
      </c>
      <c r="E25" s="31">
        <f t="shared" si="0"/>
        <v>0</v>
      </c>
      <c r="F25" s="36">
        <f t="shared" si="1"/>
        <v>0</v>
      </c>
    </row>
    <row r="26" spans="1:6" ht="15.95" customHeight="1" x14ac:dyDescent="0.25">
      <c r="A26" s="75"/>
      <c r="B26" s="98" t="s">
        <v>61</v>
      </c>
      <c r="C26" s="99">
        <v>2</v>
      </c>
      <c r="D26" s="30">
        <v>0</v>
      </c>
      <c r="E26" s="31">
        <f t="shared" si="0"/>
        <v>0</v>
      </c>
      <c r="F26" s="36">
        <f t="shared" si="1"/>
        <v>0</v>
      </c>
    </row>
    <row r="27" spans="1:6" ht="15.95" customHeight="1" x14ac:dyDescent="0.25">
      <c r="A27" s="75"/>
      <c r="B27" s="98" t="s">
        <v>68</v>
      </c>
      <c r="C27" s="99">
        <v>4</v>
      </c>
      <c r="D27" s="30">
        <v>0</v>
      </c>
      <c r="E27" s="31">
        <f t="shared" si="0"/>
        <v>0</v>
      </c>
      <c r="F27" s="36">
        <f t="shared" si="1"/>
        <v>0</v>
      </c>
    </row>
    <row r="28" spans="1:6" ht="15.95" customHeight="1" x14ac:dyDescent="0.25">
      <c r="A28" s="75"/>
      <c r="B28" s="98" t="s">
        <v>59</v>
      </c>
      <c r="C28" s="99">
        <v>5</v>
      </c>
      <c r="D28" s="30">
        <v>0</v>
      </c>
      <c r="E28" s="31">
        <f t="shared" si="0"/>
        <v>0</v>
      </c>
      <c r="F28" s="36">
        <f t="shared" si="1"/>
        <v>0</v>
      </c>
    </row>
    <row r="29" spans="1:6" ht="15.95" customHeight="1" x14ac:dyDescent="0.25">
      <c r="A29" s="75"/>
      <c r="B29" s="98" t="s">
        <v>70</v>
      </c>
      <c r="C29" s="99">
        <v>3</v>
      </c>
      <c r="D29" s="30">
        <v>0</v>
      </c>
      <c r="E29" s="31">
        <f t="shared" si="0"/>
        <v>0</v>
      </c>
      <c r="F29" s="36">
        <f t="shared" si="1"/>
        <v>0</v>
      </c>
    </row>
    <row r="30" spans="1:6" ht="15.95" customHeight="1" x14ac:dyDescent="0.25">
      <c r="A30" s="75"/>
      <c r="B30" s="97" t="s">
        <v>58</v>
      </c>
      <c r="C30" s="99">
        <v>6</v>
      </c>
      <c r="D30" s="30">
        <v>0</v>
      </c>
      <c r="E30" s="31">
        <f t="shared" si="0"/>
        <v>0</v>
      </c>
      <c r="F30" s="36">
        <f t="shared" si="1"/>
        <v>0</v>
      </c>
    </row>
    <row r="31" spans="1:6" ht="15.95" customHeight="1" thickBot="1" x14ac:dyDescent="0.3">
      <c r="A31" s="75"/>
      <c r="B31" s="40" t="s">
        <v>67</v>
      </c>
      <c r="C31" s="39">
        <v>1</v>
      </c>
      <c r="D31" s="35">
        <v>0</v>
      </c>
      <c r="E31" s="38">
        <f t="shared" si="0"/>
        <v>0</v>
      </c>
      <c r="F31" s="37">
        <f t="shared" si="1"/>
        <v>0</v>
      </c>
    </row>
    <row r="32" spans="1:6" ht="21" customHeight="1" thickBot="1" x14ac:dyDescent="0.3">
      <c r="A32" s="75"/>
      <c r="B32" s="90" t="s">
        <v>54</v>
      </c>
      <c r="C32" s="91"/>
      <c r="D32" s="91"/>
      <c r="E32" s="92"/>
      <c r="F32" s="26">
        <f>SUM(F19:F31)</f>
        <v>0</v>
      </c>
    </row>
    <row r="33" spans="1:6" ht="20.45" customHeight="1" thickBot="1" x14ac:dyDescent="0.3">
      <c r="A33" s="75"/>
      <c r="B33" s="25" t="s">
        <v>10</v>
      </c>
      <c r="C33" s="66" t="str">
        <f>IF(C17=100,"Toto je jediné kritérium a prepočet na body sa preto neuplatňuje",IF(B17="čím menej, tým lepšie",(C17*(F17-F32)/(F17-E17)),(C17*(F32-E17)/(F17-E17))))</f>
        <v>Toto je jediné kritérium a prepočet na body sa preto neuplatňuje</v>
      </c>
      <c r="D33" s="67"/>
      <c r="E33" s="67"/>
      <c r="F33" s="68"/>
    </row>
    <row r="34" spans="1:6" ht="15" customHeight="1" thickBot="1" x14ac:dyDescent="0.3">
      <c r="A34" s="75"/>
      <c r="B34" s="42"/>
      <c r="C34" s="43"/>
      <c r="D34" s="43"/>
      <c r="E34" s="43"/>
      <c r="F34" s="44"/>
    </row>
    <row r="35" spans="1:6" ht="23.1" customHeight="1" x14ac:dyDescent="0.25">
      <c r="A35" s="75"/>
      <c r="B35" s="45" t="s">
        <v>41</v>
      </c>
      <c r="C35" s="46"/>
      <c r="D35" s="46"/>
      <c r="E35" s="46"/>
      <c r="F35" s="47"/>
    </row>
    <row r="36" spans="1:6" ht="20.45" customHeight="1" x14ac:dyDescent="0.25">
      <c r="A36" s="75"/>
      <c r="B36" s="51"/>
      <c r="C36" s="52"/>
      <c r="D36" s="52"/>
      <c r="E36" s="53"/>
      <c r="F36" s="24" t="s">
        <v>9</v>
      </c>
    </row>
    <row r="37" spans="1:6" s="18" customFormat="1" ht="27.6" customHeight="1" thickBot="1" x14ac:dyDescent="0.3">
      <c r="A37" s="75"/>
      <c r="B37" s="48" t="s">
        <v>45</v>
      </c>
      <c r="C37" s="49"/>
      <c r="D37" s="49"/>
      <c r="E37" s="50"/>
      <c r="F37" s="23"/>
    </row>
    <row r="38" spans="1:6" s="18" customFormat="1" ht="21" customHeight="1" x14ac:dyDescent="0.25">
      <c r="A38" s="75"/>
      <c r="B38" s="74" t="s">
        <v>57</v>
      </c>
      <c r="C38" s="74"/>
      <c r="D38" s="74"/>
      <c r="E38" s="74"/>
      <c r="F38" s="74"/>
    </row>
    <row r="39" spans="1:6" ht="15" customHeight="1" thickBot="1" x14ac:dyDescent="0.3">
      <c r="A39" s="75"/>
      <c r="B39" s="17"/>
      <c r="C39" s="17"/>
      <c r="D39" s="17"/>
      <c r="E39" s="17"/>
      <c r="F39" s="17"/>
    </row>
    <row r="40" spans="1:6" x14ac:dyDescent="0.25">
      <c r="A40" s="75"/>
      <c r="B40" s="86" t="s">
        <v>11</v>
      </c>
      <c r="C40" s="84" t="s">
        <v>12</v>
      </c>
      <c r="D40" s="84"/>
      <c r="E40" s="93" t="s">
        <v>13</v>
      </c>
      <c r="F40" s="94"/>
    </row>
    <row r="41" spans="1:6" ht="16.5" customHeight="1" thickBot="1" x14ac:dyDescent="0.3">
      <c r="A41" s="75"/>
      <c r="B41" s="87"/>
      <c r="C41" s="85"/>
      <c r="D41" s="85"/>
      <c r="E41" s="95"/>
      <c r="F41" s="96"/>
    </row>
  </sheetData>
  <mergeCells count="28">
    <mergeCell ref="B38:F38"/>
    <mergeCell ref="A3:A41"/>
    <mergeCell ref="B3:F3"/>
    <mergeCell ref="B4:F4"/>
    <mergeCell ref="B5:F5"/>
    <mergeCell ref="C6:F6"/>
    <mergeCell ref="B13:E13"/>
    <mergeCell ref="B14:F14"/>
    <mergeCell ref="C40:D41"/>
    <mergeCell ref="B40:B41"/>
    <mergeCell ref="B11:E11"/>
    <mergeCell ref="B32:E32"/>
    <mergeCell ref="E40:F41"/>
    <mergeCell ref="B1:F1"/>
    <mergeCell ref="B34:F34"/>
    <mergeCell ref="B35:F35"/>
    <mergeCell ref="B37:E37"/>
    <mergeCell ref="B36:E36"/>
    <mergeCell ref="C7:D7"/>
    <mergeCell ref="E7:F7"/>
    <mergeCell ref="B8:F8"/>
    <mergeCell ref="B9:F9"/>
    <mergeCell ref="B15:F15"/>
    <mergeCell ref="C17:D17"/>
    <mergeCell ref="C33:F33"/>
    <mergeCell ref="B10:E10"/>
    <mergeCell ref="B2:F2"/>
    <mergeCell ref="B12:E12"/>
  </mergeCells>
  <dataValidations count="2">
    <dataValidation type="list" allowBlank="1" showInputMessage="1" showErrorMessage="1" sqref="C7" xr:uid="{664EFAC4-17E5-493B-8A5A-73435D40D3D1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85725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85725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12</xdr:row>
                    <xdr:rowOff>0</xdr:rowOff>
                  </from>
                  <to>
                    <xdr:col>6</xdr:col>
                    <xdr:colOff>200025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85725</xdr:colOff>
                    <xdr:row>11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14</v>
      </c>
    </row>
    <row r="3" spans="1:1" x14ac:dyDescent="0.25">
      <c r="A3" s="2"/>
    </row>
    <row r="4" spans="1:1" x14ac:dyDescent="0.25">
      <c r="A4" s="7" t="s">
        <v>15</v>
      </c>
    </row>
    <row r="5" spans="1:1" x14ac:dyDescent="0.25">
      <c r="A5" s="2"/>
    </row>
    <row r="6" spans="1:1" x14ac:dyDescent="0.25">
      <c r="A6" s="5" t="s">
        <v>16</v>
      </c>
    </row>
    <row r="7" spans="1:1" x14ac:dyDescent="0.25">
      <c r="A7" s="6"/>
    </row>
    <row r="8" spans="1:1" ht="60.75" customHeight="1" x14ac:dyDescent="0.25">
      <c r="A8" s="8" t="s">
        <v>17</v>
      </c>
    </row>
    <row r="9" spans="1:1" x14ac:dyDescent="0.25">
      <c r="A9" s="8"/>
    </row>
    <row r="10" spans="1:1" x14ac:dyDescent="0.25">
      <c r="A10" s="8" t="s">
        <v>18</v>
      </c>
    </row>
    <row r="11" spans="1:1" x14ac:dyDescent="0.25">
      <c r="A11" s="8" t="s">
        <v>19</v>
      </c>
    </row>
    <row r="12" spans="1:1" x14ac:dyDescent="0.25">
      <c r="A12" s="8" t="s">
        <v>20</v>
      </c>
    </row>
    <row r="13" spans="1:1" x14ac:dyDescent="0.25">
      <c r="A13" s="8" t="s">
        <v>21</v>
      </c>
    </row>
    <row r="14" spans="1:1" x14ac:dyDescent="0.25">
      <c r="A14" s="8" t="s">
        <v>22</v>
      </c>
    </row>
    <row r="15" spans="1:1" x14ac:dyDescent="0.25">
      <c r="A15" s="8" t="s">
        <v>23</v>
      </c>
    </row>
    <row r="16" spans="1:1" x14ac:dyDescent="0.25">
      <c r="A16" s="8" t="s">
        <v>24</v>
      </c>
    </row>
    <row r="17" spans="1:1" ht="30" x14ac:dyDescent="0.25">
      <c r="A17" s="8" t="s">
        <v>25</v>
      </c>
    </row>
    <row r="18" spans="1:1" x14ac:dyDescent="0.25">
      <c r="A18" s="8" t="s">
        <v>26</v>
      </c>
    </row>
    <row r="19" spans="1:1" x14ac:dyDescent="0.25">
      <c r="A19" s="8" t="s">
        <v>27</v>
      </c>
    </row>
    <row r="20" spans="1:1" x14ac:dyDescent="0.25">
      <c r="A20" s="8" t="s">
        <v>28</v>
      </c>
    </row>
    <row r="21" spans="1:1" ht="30" x14ac:dyDescent="0.25">
      <c r="A21" s="8" t="s">
        <v>29</v>
      </c>
    </row>
    <row r="22" spans="1:1" x14ac:dyDescent="0.25">
      <c r="A22" s="8" t="s">
        <v>30</v>
      </c>
    </row>
    <row r="23" spans="1:1" x14ac:dyDescent="0.25">
      <c r="A23" s="9"/>
    </row>
    <row r="24" spans="1:1" ht="60" x14ac:dyDescent="0.25">
      <c r="A24" s="8" t="s">
        <v>31</v>
      </c>
    </row>
    <row r="25" spans="1:1" ht="13.5" customHeight="1" x14ac:dyDescent="0.25">
      <c r="A25" s="8"/>
    </row>
    <row r="26" spans="1:1" ht="30" x14ac:dyDescent="0.25">
      <c r="A26" s="8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33</v>
      </c>
    </row>
    <row r="3" spans="1:1" x14ac:dyDescent="0.25">
      <c r="A3" s="2"/>
    </row>
    <row r="4" spans="1:1" x14ac:dyDescent="0.25">
      <c r="A4" s="8" t="s">
        <v>15</v>
      </c>
    </row>
    <row r="5" spans="1:1" x14ac:dyDescent="0.25">
      <c r="A5" s="9"/>
    </row>
    <row r="6" spans="1:1" x14ac:dyDescent="0.25">
      <c r="A6" s="11" t="s">
        <v>16</v>
      </c>
    </row>
    <row r="7" spans="1:1" x14ac:dyDescent="0.25">
      <c r="A7" s="8"/>
    </row>
    <row r="8" spans="1:1" ht="60.75" customHeight="1" x14ac:dyDescent="0.25">
      <c r="A8" s="8" t="s">
        <v>34</v>
      </c>
    </row>
    <row r="9" spans="1:1" x14ac:dyDescent="0.25">
      <c r="A9" s="8" t="s">
        <v>35</v>
      </c>
    </row>
    <row r="10" spans="1:1" x14ac:dyDescent="0.25">
      <c r="A10" s="10"/>
    </row>
    <row r="11" spans="1:1" ht="30" x14ac:dyDescent="0.25">
      <c r="A11" s="8" t="s">
        <v>36</v>
      </c>
    </row>
    <row r="12" spans="1:1" x14ac:dyDescent="0.25">
      <c r="A12" s="8"/>
    </row>
    <row r="13" spans="1:1" ht="45" x14ac:dyDescent="0.25">
      <c r="A13" s="8" t="s">
        <v>37</v>
      </c>
    </row>
    <row r="14" spans="1:1" x14ac:dyDescent="0.25">
      <c r="A14" s="8"/>
    </row>
    <row r="15" spans="1:1" ht="45" x14ac:dyDescent="0.25">
      <c r="A15" s="8" t="s">
        <v>38</v>
      </c>
    </row>
    <row r="16" spans="1:1" x14ac:dyDescent="0.25">
      <c r="A16" s="8"/>
    </row>
    <row r="17" spans="1:1" ht="60" x14ac:dyDescent="0.25">
      <c r="A17" s="8" t="s">
        <v>39</v>
      </c>
    </row>
    <row r="18" spans="1:1" x14ac:dyDescent="0.25">
      <c r="A18" s="8"/>
    </row>
    <row r="19" spans="1:1" ht="75" x14ac:dyDescent="0.25">
      <c r="A19" s="8" t="s">
        <v>40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2023-09-26T03:08:12Z</cp:lastPrinted>
  <dcterms:created xsi:type="dcterms:W3CDTF">2022-09-22T09:41:16Z</dcterms:created>
  <dcterms:modified xsi:type="dcterms:W3CDTF">2023-12-01T14:20:32Z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