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<sst xmlns="http://schemas.openxmlformats.org/spreadsheetml/2006/main" count="523" uniqueCount="356">
  <si>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</si>
  <si>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</si>
  <si>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</si>
  <si>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</si>
  <si>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</si>
  <si>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</si>
  <si>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</si>
  <si>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</si>
  <si>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</si>
  <si>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</si>
  <si>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</si>
  <si>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</si>
  <si>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</si>
  <si>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</si>
  <si>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</si>
  <si>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</si>
  <si>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</si>
  <si>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</si>
  <si>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</si>
  <si>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</si>
  <si>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</si>
  <si>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</si>
  <si>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</si>
  <si>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</si>
  <si>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</si>
  <si>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17</t>
  </si>
  <si>
    <t>ROZME-DRZ</t>
  </si>
  <si>
    <t>Mechaniczne rozdrabnianie stojących drzewek na pożarzyskach i przepadłych uprawach</t>
  </si>
  <si>
    <t xml:space="preserve"> 18</t>
  </si>
  <si>
    <t>ROZME-KRZ</t>
  </si>
  <si>
    <t>Mechaniczne rozdrabnianie krzewów, malin, jeżyn itp.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</si>
  <si>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</si>
  <si>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</si>
  <si>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</si>
  <si>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</si>
  <si>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</si>
  <si>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</si>
  <si>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26</t>
  </si>
  <si>
    <t>OPR-UC</t>
  </si>
  <si>
    <t>Opryskiwanie upraw opryskiwaczem - ciągnikowym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</si>
  <si>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</si>
  <si>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</si>
  <si>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</si>
  <si>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</si>
  <si>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</si>
  <si>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</si>
  <si>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</si>
  <si>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</si>
  <si>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</si>
  <si>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</si>
  <si>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69</t>
  </si>
  <si>
    <t>WYK-PA5CZ</t>
  </si>
  <si>
    <t>Wyorywanie bruzd pługiem leśnym na pow. do 0,50 ha (np. gniazda)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</si>
  <si>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</si>
  <si>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</si>
  <si>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</si>
  <si>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</si>
  <si>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</si>
  <si>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</si>
  <si>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</si>
  <si>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84</t>
  </si>
  <si>
    <t>SPUL-BC</t>
  </si>
  <si>
    <t>Spulchnianie gleby w bruzdach pogłębiaczem</t>
  </si>
  <si>
    <t xml:space="preserve"> 92</t>
  </si>
  <si>
    <t>PIEL-CKR</t>
  </si>
  <si>
    <t>Pielęgnowanie międzyrzędów (przejazdy każdym rzędem)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</si>
  <si>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</si>
  <si>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</si>
  <si>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</si>
  <si>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</si>
  <si>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</si>
  <si>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</si>
  <si>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</si>
  <si>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</si>
  <si>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</si>
  <si>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</si>
  <si>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</si>
  <si>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</si>
  <si>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</si>
  <si>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</si>
  <si>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</si>
  <si>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</si>
  <si>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</si>
  <si>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</si>
  <si>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</si>
  <si>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</si>
  <si>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</si>
  <si>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</si>
  <si>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</si>
  <si>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</si>
  <si>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</si>
  <si>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</si>
  <si>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</si>
  <si>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</si>
  <si>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</si>
  <si>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</si>
  <si>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</si>
  <si>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</si>
  <si>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</si>
  <si>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122</t>
  </si>
  <si>
    <t>PRZYC-DB</t>
  </si>
  <si>
    <t>Przycinanie Db na bezpieńkę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</si>
  <si>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</si>
  <si>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</si>
  <si>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</si>
  <si>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</si>
  <si>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</si>
  <si>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</si>
  <si>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136</t>
  </si>
  <si>
    <t>KOR-P</t>
  </si>
  <si>
    <t>Korowanie pułapek i niszczenie kory</t>
  </si>
  <si>
    <t>139</t>
  </si>
  <si>
    <t>PUŁ-RYJ</t>
  </si>
  <si>
    <t>Wykładanie pułapek na ryjkowce - dołki chwytne, wałki itp.</t>
  </si>
  <si>
    <t>SZT</t>
  </si>
  <si>
    <t>141</t>
  </si>
  <si>
    <t>SZUK-PĘDR</t>
  </si>
  <si>
    <t>Badanie zapędraczenia gleby - dół o objętości 0,5 m3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</si>
  <si>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</si>
  <si>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</si>
  <si>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</si>
  <si>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</si>
  <si>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</si>
  <si>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</si>
  <si>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</si>
  <si>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</si>
  <si>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</si>
  <si>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</si>
  <si>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</si>
  <si>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</si>
  <si>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</si>
  <si>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</si>
  <si>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</si>
  <si>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</si>
  <si>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</si>
  <si>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</si>
  <si>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</si>
  <si>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</si>
  <si>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</si>
  <si>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</si>
  <si>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</si>
  <si>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</si>
  <si>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</si>
  <si>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</si>
  <si>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</si>
  <si>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</si>
  <si>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</si>
  <si>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</si>
  <si>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</si>
  <si>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</si>
  <si>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</si>
  <si>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</si>
  <si>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</si>
  <si>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</si>
  <si>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</si>
  <si>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</si>
  <si>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</si>
  <si>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</si>
  <si>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</si>
  <si>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</si>
  <si>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</si>
  <si>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</si>
  <si>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</si>
  <si>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</si>
  <si>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</si>
  <si>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</si>
  <si>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</si>
  <si>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210</t>
  </si>
  <si>
    <t>ORKA-SC</t>
  </si>
  <si>
    <t>Orka pełna</t>
  </si>
  <si>
    <t>212</t>
  </si>
  <si>
    <t>WYOR-CK</t>
  </si>
  <si>
    <t>Wyorywanie i podcinanie sadzonek ciągnikowym wyorywaczem klamrowych</t>
  </si>
  <si>
    <t>213</t>
  </si>
  <si>
    <t>WYOR-CS</t>
  </si>
  <si>
    <t>Wyorywanie lub podcinanie sadzonek ciągnikowym podcinaczem sekcyjnym</t>
  </si>
  <si>
    <t>215</t>
  </si>
  <si>
    <t>WŁÓK-SC</t>
  </si>
  <si>
    <t>Wyrównywanie powierzchni włóką</t>
  </si>
  <si>
    <t>216</t>
  </si>
  <si>
    <t>WAŁ-SC</t>
  </si>
  <si>
    <t>Wałowanie pełnej orki - jednokrotne</t>
  </si>
  <si>
    <t>219</t>
  </si>
  <si>
    <t>SPUL-R</t>
  </si>
  <si>
    <t>Spulchnianie gleby na międzyrzędach - dla DB i BK również w okresie wschodów</t>
  </si>
  <si>
    <t>220</t>
  </si>
  <si>
    <t>SPUL-R1</t>
  </si>
  <si>
    <t>Spulchnianie gleby na międzyrzędach w okresie wschodów motyką.</t>
  </si>
  <si>
    <t>221</t>
  </si>
  <si>
    <t>ZB-KAM</t>
  </si>
  <si>
    <t>Zbiór i wywóz kamieni</t>
  </si>
  <si>
    <t>222</t>
  </si>
  <si>
    <t>NAW-MINEC</t>
  </si>
  <si>
    <t>Nawożenie mineralne w sadzonkach -wykonywane mechanicznie</t>
  </si>
  <si>
    <t>223</t>
  </si>
  <si>
    <t>SIEW-KC</t>
  </si>
  <si>
    <t>Rozsiew kompostu rozrzutnikiem</t>
  </si>
  <si>
    <t>224</t>
  </si>
  <si>
    <t>SIEW-NC</t>
  </si>
  <si>
    <t>Rozsiew nawozów startowo rozrzutnikiem</t>
  </si>
  <si>
    <t>225</t>
  </si>
  <si>
    <t>SIEW-WAP</t>
  </si>
  <si>
    <t>Rozsiew wapna nawozowego</t>
  </si>
  <si>
    <t>226</t>
  </si>
  <si>
    <t>NAW-MIND</t>
  </si>
  <si>
    <t>Nawożenie mineralne - dolistne</t>
  </si>
  <si>
    <t>228</t>
  </si>
  <si>
    <t>NAW-MINER</t>
  </si>
  <si>
    <t>Nawożenie mineralne w sadzonkach -wykonywane ręcznie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</si>
  <si>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</si>
  <si>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</si>
  <si>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</si>
  <si>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</si>
  <si>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</si>
  <si>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</si>
  <si>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</si>
  <si>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</si>
  <si>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</si>
  <si>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237</t>
  </si>
  <si>
    <t>OSŁ-ATM</t>
  </si>
  <si>
    <t>Osłona szkółki przed ujemnymi wpływami atmosferycznymi</t>
  </si>
  <si>
    <t>238</t>
  </si>
  <si>
    <t>OSŁ-REG</t>
  </si>
  <si>
    <t>Regulowanie położenia osłon</t>
  </si>
  <si>
    <t>252</t>
  </si>
  <si>
    <t>WYJ 1R</t>
  </si>
  <si>
    <t>Wyjęcie 1-latek</t>
  </si>
  <si>
    <t>253</t>
  </si>
  <si>
    <t>WYJ 2-3L</t>
  </si>
  <si>
    <t>Wyjęcie 2-3 latek</t>
  </si>
  <si>
    <t>256</t>
  </si>
  <si>
    <t>DOŁ-1I</t>
  </si>
  <si>
    <t>Dołowanie sadzonek z doniesieniem do dołu - 1 latek iglastych</t>
  </si>
  <si>
    <t>257</t>
  </si>
  <si>
    <t>DOŁ-1L</t>
  </si>
  <si>
    <t>Dołowanie sadzonek z doniesieniem do dołu - 1-latek liściastych</t>
  </si>
  <si>
    <t>258</t>
  </si>
  <si>
    <t>DOŁ-2I</t>
  </si>
  <si>
    <t>Dołowanie sadzonek z doniesieniem do dołu - 2-3-latek iglastych</t>
  </si>
  <si>
    <t>259</t>
  </si>
  <si>
    <t>DOŁ-2L</t>
  </si>
  <si>
    <t>Dołowanie sadzonek z doniesieniem do dołu - 2-3-latek liściastych</t>
  </si>
  <si>
    <t>264</t>
  </si>
  <si>
    <t>ŻEL-1</t>
  </si>
  <si>
    <t>Żelowanie 1-latek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</si>
  <si>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</si>
  <si>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</si>
  <si>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</si>
  <si>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</si>
  <si>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</si>
  <si>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</si>
  <si>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271</t>
  </si>
  <si>
    <t>SIEW-DC</t>
  </si>
  <si>
    <t>Siew nasion drobnych</t>
  </si>
  <si>
    <t>272</t>
  </si>
  <si>
    <t>SIEW-GC</t>
  </si>
  <si>
    <t>Siew nasion grubych</t>
  </si>
  <si>
    <t>275</t>
  </si>
  <si>
    <t>SIEW-R</t>
  </si>
  <si>
    <t>Siew nasion</t>
  </si>
  <si>
    <t>287</t>
  </si>
  <si>
    <t>GRAB-R</t>
  </si>
  <si>
    <t>Wygrabianie powierzchni z korzeni i pozostałości drzewnych</t>
  </si>
  <si>
    <t>294</t>
  </si>
  <si>
    <t>ZAŁ-SUB</t>
  </si>
  <si>
    <t>Załadunek lub rozładunek trocin lub substratu</t>
  </si>
  <si>
    <t>295</t>
  </si>
  <si>
    <t>PRZER-SUB</t>
  </si>
  <si>
    <t>Jednorazowe przerobienie substratu z wapnem lub nawozami</t>
  </si>
  <si>
    <t>296</t>
  </si>
  <si>
    <t>DOW-PIAS</t>
  </si>
  <si>
    <t>Dowóz piasku na powierzchnie i rozścielenie (jako warstwę filtrującą)</t>
  </si>
  <si>
    <t>299</t>
  </si>
  <si>
    <t>ZEBR-SUB</t>
  </si>
  <si>
    <t>Zebranie zużytego substratu z wywiezieniem</t>
  </si>
  <si>
    <t>300</t>
  </si>
  <si>
    <t>GRAB-WYR</t>
  </si>
  <si>
    <t>Grabienie i wyrównanie powierzchni przed obsiewem</t>
  </si>
  <si>
    <t>301</t>
  </si>
  <si>
    <t>WAŁ-FOL</t>
  </si>
  <si>
    <t>Wałowanie</t>
  </si>
  <si>
    <t>302</t>
  </si>
  <si>
    <t>ROZŁ-SUB</t>
  </si>
  <si>
    <t>Przygotowanie substratu do ponownego obsiewu</t>
  </si>
  <si>
    <t>305</t>
  </si>
  <si>
    <t>SIEW-PRC</t>
  </si>
  <si>
    <t>Siew nasion rzutem</t>
  </si>
  <si>
    <t>306</t>
  </si>
  <si>
    <t>PIEL-NAM</t>
  </si>
  <si>
    <t>Pielenie z wyniesieniem chwastów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</si>
  <si>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</si>
  <si>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</si>
  <si>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</si>
  <si>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</si>
  <si>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</si>
  <si>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</si>
  <si>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</si>
  <si>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</si>
  <si>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</si>
  <si>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</si>
  <si>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</si>
  <si>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</si>
  <si>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</si>
  <si>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</si>
  <si>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</si>
  <si>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</si>
  <si>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</si>
  <si>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</si>
  <si>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</si>
  <si>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</si>
  <si>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</si>
  <si>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</si>
  <si>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</si>
  <si>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</si>
  <si>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414</t>
  </si>
  <si>
    <t>DYŻ-PADU</t>
  </si>
  <si>
    <t>Dyżurowanie w punkcie alarmowo-dyspozycyjnym (Dyżur w punkcie alarm.-dysp.)</t>
  </si>
  <si>
    <t>416</t>
  </si>
  <si>
    <t>DYŻ-WIEŻY</t>
  </si>
  <si>
    <t>Dyżurowanie w punktach obserwacyjnych (dyżur na dostrzegalni p-poż.)</t>
  </si>
  <si>
    <t>418</t>
  </si>
  <si>
    <t>GRODZ-SZY</t>
  </si>
  <si>
    <t>Grodzenie upraw przed zwierzyną siatką, METODA SZYMISZOWSKA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</si>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</sst>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;[Red]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left" vertical="center" wrapText="1"/>
    </xf>
    <xf numFmtId="4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0" fontId="2" fillId="33" borderId="12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4" fontId="6" fillId="33" borderId="14" xfId="0" applyNumberFormat="1" applyFont="1" applyFill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6"/>
  <sheetViews>
    <sheetView tabSelected="1" zoomScaleSheetLayoutView="100" zoomScalePageLayoutView="0" workbookViewId="0" topLeftCell="A208">
      <selection activeCell="A1" sqref="A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4" t="s">
        <v>341</v>
      </c>
      <c r="J2" s="24"/>
      <c r="K2" s="24"/>
      <c r="L2" s="24"/>
      <c r="M2" s="24"/>
      <c r="N2" s="24"/>
      <c r="O2" s="24"/>
    </row>
    <row r="3" spans="2:5" s="1" customFormat="1" ht="27.75" customHeight="1">
      <c r="B3" s="38"/>
      <c r="C3" s="38"/>
      <c r="D3" s="38"/>
      <c r="E3" s="38"/>
    </row>
    <row r="4" spans="2:4" s="1" customFormat="1" ht="2.25" customHeight="1">
      <c r="B4" s="25"/>
      <c r="C4" s="25"/>
      <c r="D4" s="25"/>
    </row>
    <row r="5" spans="2:5" s="1" customFormat="1" ht="27.75" customHeight="1">
      <c r="B5" s="38"/>
      <c r="C5" s="38"/>
      <c r="D5" s="38"/>
      <c r="E5" s="38"/>
    </row>
    <row r="6" spans="2:4" s="1" customFormat="1" ht="2.25" customHeight="1">
      <c r="B6" s="25"/>
      <c r="C6" s="25"/>
      <c r="D6" s="25"/>
    </row>
    <row r="7" spans="2:5" s="1" customFormat="1" ht="27.75" customHeight="1">
      <c r="B7" s="38"/>
      <c r="C7" s="38"/>
      <c r="D7" s="38"/>
      <c r="E7" s="38"/>
    </row>
    <row r="8" spans="2:4" s="1" customFormat="1" ht="5.25" customHeight="1">
      <c r="B8" s="25"/>
      <c r="C8" s="25"/>
      <c r="D8" s="25"/>
    </row>
    <row r="9" s="1" customFormat="1" ht="3.75" customHeight="1"/>
    <row r="10" spans="2:4" s="1" customFormat="1" ht="6.75" customHeight="1">
      <c r="B10" s="26" t="s">
        <v>325</v>
      </c>
      <c r="C10" s="26"/>
      <c r="D10" s="26"/>
    </row>
    <row r="11" spans="2:14" s="1" customFormat="1" ht="12" customHeight="1">
      <c r="B11" s="26"/>
      <c r="C11" s="26"/>
      <c r="D11" s="26"/>
      <c r="G11" s="27" t="s">
        <v>326</v>
      </c>
      <c r="H11" s="27"/>
      <c r="I11" s="27"/>
      <c r="J11" s="27"/>
      <c r="K11" s="27"/>
      <c r="L11" s="27"/>
      <c r="M11" s="27"/>
      <c r="N11" s="27"/>
    </row>
    <row r="12" spans="7:14" s="1" customFormat="1" ht="7.5" customHeight="1">
      <c r="G12" s="27"/>
      <c r="H12" s="27"/>
      <c r="I12" s="27"/>
      <c r="J12" s="27"/>
      <c r="K12" s="27"/>
      <c r="L12" s="27"/>
      <c r="M12" s="27"/>
      <c r="N12" s="27"/>
    </row>
    <row r="13" s="1" customFormat="1" ht="19.5" customHeight="1"/>
    <row r="14" spans="5:7" s="1" customFormat="1" ht="23.25" customHeight="1">
      <c r="E14" s="21" t="s">
        <v>342</v>
      </c>
      <c r="F14" s="21"/>
      <c r="G14" s="21"/>
    </row>
    <row r="15" s="1" customFormat="1" ht="42" customHeight="1"/>
    <row r="16" spans="2:9" s="1" customFormat="1" ht="20.25" customHeight="1">
      <c r="B16" s="17" t="s">
        <v>327</v>
      </c>
      <c r="C16" s="17"/>
      <c r="D16" s="17"/>
      <c r="E16" s="17"/>
      <c r="F16" s="17"/>
      <c r="G16" s="17"/>
      <c r="H16" s="17"/>
      <c r="I16" s="17"/>
    </row>
    <row r="17" s="1" customFormat="1" ht="2.25" customHeight="1"/>
    <row r="18" spans="2:9" s="1" customFormat="1" ht="20.25" customHeight="1">
      <c r="B18" s="17" t="s">
        <v>328</v>
      </c>
      <c r="C18" s="17"/>
      <c r="D18" s="17"/>
      <c r="E18" s="17"/>
      <c r="F18" s="17"/>
      <c r="G18" s="17"/>
      <c r="H18" s="17"/>
      <c r="I18" s="17"/>
    </row>
    <row r="19" s="1" customFormat="1" ht="2.25" customHeight="1"/>
    <row r="20" spans="2:9" s="1" customFormat="1" ht="20.25" customHeight="1">
      <c r="B20" s="17" t="s">
        <v>329</v>
      </c>
      <c r="C20" s="17"/>
      <c r="D20" s="17"/>
      <c r="E20" s="17"/>
      <c r="F20" s="17"/>
      <c r="G20" s="17"/>
      <c r="H20" s="17"/>
      <c r="I20" s="17"/>
    </row>
    <row r="21" s="1" customFormat="1" ht="2.25" customHeight="1"/>
    <row r="22" spans="2:9" s="1" customFormat="1" ht="20.25" customHeight="1">
      <c r="B22" s="17" t="s">
        <v>330</v>
      </c>
      <c r="C22" s="17"/>
      <c r="D22" s="17"/>
      <c r="E22" s="17"/>
      <c r="F22" s="17"/>
      <c r="G22" s="17"/>
      <c r="H22" s="17"/>
      <c r="I22" s="17"/>
    </row>
    <row r="23" s="1" customFormat="1" ht="33.75" customHeight="1"/>
    <row r="24" spans="2:12" s="1" customFormat="1" ht="48.75" customHeight="1">
      <c r="B24" s="22" t="s">
        <v>343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="1" customFormat="1" ht="2.25" customHeight="1"/>
    <row r="26" spans="2:12" s="1" customFormat="1" ht="48.75" customHeight="1">
      <c r="B26" s="16" t="str">
        <f>"1.  Za wykonanie przedmiotu zamówienia w tym Pakiecie oferujemy następujące wynagrodzenie brutto: "&amp;TEXT(F158,"# ##0,00")&amp;" PLN. "&amp;CHAR(10)&amp;"2.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="1" customFormat="1" ht="27.75" customHeight="1"/>
    <row r="28" s="1" customFormat="1" ht="3" customHeight="1"/>
    <row r="29" spans="2:11" s="1" customFormat="1" ht="18" customHeight="1">
      <c r="B29" s="17" t="s">
        <v>331</v>
      </c>
      <c r="C29" s="17"/>
      <c r="D29" s="17"/>
      <c r="E29" s="17"/>
      <c r="F29" s="17"/>
      <c r="G29" s="17"/>
      <c r="H29" s="17"/>
      <c r="I29" s="17"/>
      <c r="J29" s="17"/>
      <c r="K29" s="17"/>
    </row>
    <row r="30" s="1" customFormat="1" ht="5.25" customHeight="1"/>
    <row r="31" spans="2:13" s="1" customFormat="1" ht="56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8" t="s">
        <v>10</v>
      </c>
      <c r="M31" s="18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164</v>
      </c>
      <c r="H32" s="10">
        <v>0</v>
      </c>
      <c r="I32" s="9">
        <f>ROUND(G32*H32,2)</f>
        <v>0</v>
      </c>
      <c r="J32" s="5">
        <v>8</v>
      </c>
      <c r="K32" s="9">
        <f>ROUND(I32*J32/100,2)</f>
        <v>0</v>
      </c>
      <c r="L32" s="19">
        <f>ROUND(I32+K32,2)</f>
        <v>0</v>
      </c>
      <c r="M32" s="20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3181</v>
      </c>
      <c r="H33" s="10">
        <v>0</v>
      </c>
      <c r="I33" s="9">
        <f>ROUND(G33*H33,2)</f>
        <v>0</v>
      </c>
      <c r="J33" s="5">
        <v>8</v>
      </c>
      <c r="K33" s="9">
        <f>ROUND(I33*J33/100,2)</f>
        <v>0</v>
      </c>
      <c r="L33" s="19">
        <f>ROUND(I33+K33,2)</f>
        <v>0</v>
      </c>
      <c r="M33" s="20"/>
    </row>
    <row r="34" s="1" customFormat="1" ht="3" customHeight="1"/>
    <row r="35" spans="2:11" s="1" customFormat="1" ht="18" customHeight="1">
      <c r="B35" s="17" t="s">
        <v>332</v>
      </c>
      <c r="C35" s="17"/>
      <c r="D35" s="17"/>
      <c r="E35" s="17"/>
      <c r="F35" s="17"/>
      <c r="G35" s="17"/>
      <c r="H35" s="17"/>
      <c r="I35" s="17"/>
      <c r="J35" s="17"/>
      <c r="K35" s="17"/>
    </row>
    <row r="36" s="1" customFormat="1" ht="5.25" customHeight="1"/>
    <row r="37" spans="2:13" s="1" customFormat="1" ht="70.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8" t="s">
        <v>10</v>
      </c>
      <c r="M37" s="18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2668</v>
      </c>
      <c r="H38" s="10">
        <v>0</v>
      </c>
      <c r="I38" s="9">
        <f>ROUND(G38*H38,2)</f>
        <v>0</v>
      </c>
      <c r="J38" s="5">
        <v>8</v>
      </c>
      <c r="K38" s="9">
        <f>ROUND(I38*J38/100,2)</f>
        <v>0</v>
      </c>
      <c r="L38" s="19">
        <f>ROUND(I38+K38,2)</f>
        <v>0</v>
      </c>
      <c r="M38" s="20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7617</v>
      </c>
      <c r="H39" s="10">
        <v>0</v>
      </c>
      <c r="I39" s="9">
        <f>ROUND(G39*H39,2)</f>
        <v>0</v>
      </c>
      <c r="J39" s="5">
        <v>8</v>
      </c>
      <c r="K39" s="9">
        <f>ROUND(I39*J39/100,2)</f>
        <v>0</v>
      </c>
      <c r="L39" s="19">
        <f>ROUND(I39+K39,2)</f>
        <v>0</v>
      </c>
      <c r="M39" s="20"/>
    </row>
    <row r="40" s="1" customFormat="1" ht="3" customHeight="1"/>
    <row r="41" spans="2:11" s="1" customFormat="1" ht="18" customHeight="1">
      <c r="B41" s="17" t="s">
        <v>333</v>
      </c>
      <c r="C41" s="17"/>
      <c r="D41" s="17"/>
      <c r="E41" s="17"/>
      <c r="F41" s="17"/>
      <c r="G41" s="17"/>
      <c r="H41" s="17"/>
      <c r="I41" s="17"/>
      <c r="J41" s="17"/>
      <c r="K41" s="17"/>
    </row>
    <row r="42" s="1" customFormat="1" ht="5.25" customHeight="1"/>
    <row r="43" spans="2:13" s="1" customFormat="1" ht="65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8" t="s">
        <v>10</v>
      </c>
      <c r="M43" s="18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2242</v>
      </c>
      <c r="H44" s="10">
        <v>0</v>
      </c>
      <c r="I44" s="9">
        <f>ROUND(G44*H44,2)</f>
        <v>0</v>
      </c>
      <c r="J44" s="5">
        <v>8</v>
      </c>
      <c r="K44" s="9">
        <f>ROUND(I44*J44/100,2)</f>
        <v>0</v>
      </c>
      <c r="L44" s="19">
        <f>ROUND(I44+K44,2)</f>
        <v>0</v>
      </c>
      <c r="M44" s="20"/>
    </row>
    <row r="45" s="1" customFormat="1" ht="3" customHeight="1"/>
    <row r="46" spans="2:11" s="1" customFormat="1" ht="18" customHeight="1">
      <c r="B46" s="17" t="s">
        <v>334</v>
      </c>
      <c r="C46" s="17"/>
      <c r="D46" s="17"/>
      <c r="E46" s="17"/>
      <c r="F46" s="17"/>
      <c r="G46" s="17"/>
      <c r="H46" s="17"/>
      <c r="I46" s="17"/>
      <c r="J46" s="17"/>
      <c r="K46" s="17"/>
    </row>
    <row r="47" s="1" customFormat="1" ht="5.25" customHeight="1"/>
    <row r="48" spans="2:13" s="1" customFormat="1" ht="63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8" t="s">
        <v>10</v>
      </c>
      <c r="M48" s="18"/>
    </row>
    <row r="49" spans="2:13" s="1" customFormat="1" ht="19.5" customHeight="1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1610</v>
      </c>
      <c r="H49" s="10">
        <v>0</v>
      </c>
      <c r="I49" s="9">
        <f>ROUND(G49*H49,2)</f>
        <v>0</v>
      </c>
      <c r="J49" s="5">
        <v>8</v>
      </c>
      <c r="K49" s="9">
        <f>ROUND(I49*J49/100,2)</f>
        <v>0</v>
      </c>
      <c r="L49" s="19">
        <f>ROUND(I49+K49,2)</f>
        <v>0</v>
      </c>
      <c r="M49" s="20"/>
    </row>
    <row r="50" s="1" customFormat="1" ht="3" customHeight="1"/>
    <row r="51" spans="2:11" s="1" customFormat="1" ht="18" customHeight="1">
      <c r="B51" s="17" t="s">
        <v>335</v>
      </c>
      <c r="C51" s="17"/>
      <c r="D51" s="17"/>
      <c r="E51" s="17"/>
      <c r="F51" s="17"/>
      <c r="G51" s="17"/>
      <c r="H51" s="17"/>
      <c r="I51" s="17"/>
      <c r="J51" s="17"/>
      <c r="K51" s="17"/>
    </row>
    <row r="52" s="1" customFormat="1" ht="5.25" customHeight="1"/>
    <row r="53" spans="2:13" s="1" customFormat="1" ht="55.5" customHeight="1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8" t="s">
        <v>10</v>
      </c>
      <c r="M53" s="18"/>
    </row>
    <row r="54" spans="2:13" s="1" customFormat="1" ht="19.5" customHeight="1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4040</v>
      </c>
      <c r="H54" s="10">
        <v>0</v>
      </c>
      <c r="I54" s="9">
        <f>ROUND(G54*H54,2)</f>
        <v>0</v>
      </c>
      <c r="J54" s="5">
        <v>8</v>
      </c>
      <c r="K54" s="9">
        <f>ROUND(I54*J54/100,2)</f>
        <v>0</v>
      </c>
      <c r="L54" s="19">
        <f>ROUND(I54+K54,2)</f>
        <v>0</v>
      </c>
      <c r="M54" s="20"/>
    </row>
    <row r="55" s="1" customFormat="1" ht="9" customHeight="1"/>
    <row r="56" spans="2:13" s="1" customFormat="1" ht="56.25" customHeight="1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18" t="s">
        <v>10</v>
      </c>
      <c r="M56" s="18"/>
    </row>
    <row r="57" spans="2:13" s="1" customFormat="1" ht="28.5" customHeight="1">
      <c r="B57" s="5">
        <v>8</v>
      </c>
      <c r="C57" s="6" t="s">
        <v>18</v>
      </c>
      <c r="D57" s="6" t="s">
        <v>19</v>
      </c>
      <c r="E57" s="7" t="s">
        <v>20</v>
      </c>
      <c r="F57" s="6" t="s">
        <v>21</v>
      </c>
      <c r="G57" s="8">
        <v>20.56</v>
      </c>
      <c r="H57" s="10">
        <v>0</v>
      </c>
      <c r="I57" s="9">
        <f aca="true" t="shared" si="0" ref="I57:I88">ROUND(G57*H57,2)</f>
        <v>0</v>
      </c>
      <c r="J57" s="5">
        <v>8</v>
      </c>
      <c r="K57" s="9">
        <f aca="true" t="shared" si="1" ref="K57:K88">ROUND(I57*J57/100,2)</f>
        <v>0</v>
      </c>
      <c r="L57" s="19">
        <f aca="true" t="shared" si="2" ref="L57:L88">ROUND(I57+K57,2)</f>
        <v>0</v>
      </c>
      <c r="M57" s="20"/>
    </row>
    <row r="58" spans="2:13" s="1" customFormat="1" ht="38.25" customHeight="1">
      <c r="B58" s="5">
        <v>9</v>
      </c>
      <c r="C58" s="6" t="s">
        <v>22</v>
      </c>
      <c r="D58" s="6" t="s">
        <v>23</v>
      </c>
      <c r="E58" s="7" t="s">
        <v>24</v>
      </c>
      <c r="F58" s="6" t="s">
        <v>21</v>
      </c>
      <c r="G58" s="8">
        <v>45.43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9">
        <f t="shared" si="2"/>
        <v>0</v>
      </c>
      <c r="M58" s="20"/>
    </row>
    <row r="59" spans="2:13" s="1" customFormat="1" ht="28.5" customHeight="1">
      <c r="B59" s="5">
        <v>10</v>
      </c>
      <c r="C59" s="6" t="s">
        <v>25</v>
      </c>
      <c r="D59" s="6" t="s">
        <v>26</v>
      </c>
      <c r="E59" s="7" t="s">
        <v>27</v>
      </c>
      <c r="F59" s="6" t="s">
        <v>21</v>
      </c>
      <c r="G59" s="8">
        <v>0.12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9">
        <f t="shared" si="2"/>
        <v>0</v>
      </c>
      <c r="M59" s="20"/>
    </row>
    <row r="60" spans="2:13" s="1" customFormat="1" ht="19.5" customHeight="1">
      <c r="B60" s="5">
        <v>11</v>
      </c>
      <c r="C60" s="6" t="s">
        <v>28</v>
      </c>
      <c r="D60" s="6" t="s">
        <v>29</v>
      </c>
      <c r="E60" s="7" t="s">
        <v>30</v>
      </c>
      <c r="F60" s="6" t="s">
        <v>21</v>
      </c>
      <c r="G60" s="8">
        <v>6.94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9">
        <f t="shared" si="2"/>
        <v>0</v>
      </c>
      <c r="M60" s="20"/>
    </row>
    <row r="61" spans="2:13" s="1" customFormat="1" ht="19.5" customHeight="1">
      <c r="B61" s="5">
        <v>12</v>
      </c>
      <c r="C61" s="6" t="s">
        <v>31</v>
      </c>
      <c r="D61" s="6" t="s">
        <v>32</v>
      </c>
      <c r="E61" s="7" t="s">
        <v>33</v>
      </c>
      <c r="F61" s="6" t="s">
        <v>21</v>
      </c>
      <c r="G61" s="8">
        <v>4.739999999999999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9">
        <f t="shared" si="2"/>
        <v>0</v>
      </c>
      <c r="M61" s="20"/>
    </row>
    <row r="62" spans="2:13" s="1" customFormat="1" ht="38.25" customHeight="1">
      <c r="B62" s="5">
        <v>13</v>
      </c>
      <c r="C62" s="6" t="s">
        <v>34</v>
      </c>
      <c r="D62" s="6" t="s">
        <v>35</v>
      </c>
      <c r="E62" s="7" t="s">
        <v>36</v>
      </c>
      <c r="F62" s="6" t="s">
        <v>21</v>
      </c>
      <c r="G62" s="8">
        <v>38.85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9">
        <f t="shared" si="2"/>
        <v>0</v>
      </c>
      <c r="M62" s="20"/>
    </row>
    <row r="63" spans="2:13" s="1" customFormat="1" ht="19.5" customHeight="1">
      <c r="B63" s="5">
        <v>14</v>
      </c>
      <c r="C63" s="6" t="s">
        <v>37</v>
      </c>
      <c r="D63" s="6" t="s">
        <v>38</v>
      </c>
      <c r="E63" s="7" t="s">
        <v>39</v>
      </c>
      <c r="F63" s="6" t="s">
        <v>21</v>
      </c>
      <c r="G63" s="8">
        <v>9.1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9">
        <f t="shared" si="2"/>
        <v>0</v>
      </c>
      <c r="M63" s="20"/>
    </row>
    <row r="64" spans="2:13" s="1" customFormat="1" ht="19.5" customHeight="1">
      <c r="B64" s="5">
        <v>15</v>
      </c>
      <c r="C64" s="6" t="s">
        <v>40</v>
      </c>
      <c r="D64" s="6" t="s">
        <v>41</v>
      </c>
      <c r="E64" s="7" t="s">
        <v>42</v>
      </c>
      <c r="F64" s="6" t="s">
        <v>43</v>
      </c>
      <c r="G64" s="8">
        <v>2.1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9">
        <f t="shared" si="2"/>
        <v>0</v>
      </c>
      <c r="M64" s="20"/>
    </row>
    <row r="65" spans="2:13" s="1" customFormat="1" ht="19.5" customHeight="1">
      <c r="B65" s="5">
        <v>16</v>
      </c>
      <c r="C65" s="6" t="s">
        <v>44</v>
      </c>
      <c r="D65" s="6" t="s">
        <v>45</v>
      </c>
      <c r="E65" s="7" t="s">
        <v>46</v>
      </c>
      <c r="F65" s="6" t="s">
        <v>43</v>
      </c>
      <c r="G65" s="8">
        <v>2.1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9">
        <f t="shared" si="2"/>
        <v>0</v>
      </c>
      <c r="M65" s="20"/>
    </row>
    <row r="66" spans="2:13" s="1" customFormat="1" ht="19.5" customHeight="1">
      <c r="B66" s="5">
        <v>17</v>
      </c>
      <c r="C66" s="6" t="s">
        <v>47</v>
      </c>
      <c r="D66" s="6" t="s">
        <v>48</v>
      </c>
      <c r="E66" s="7" t="s">
        <v>49</v>
      </c>
      <c r="F66" s="6" t="s">
        <v>14</v>
      </c>
      <c r="G66" s="8">
        <v>124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9">
        <f t="shared" si="2"/>
        <v>0</v>
      </c>
      <c r="M66" s="20"/>
    </row>
    <row r="67" spans="2:13" s="1" customFormat="1" ht="28.5" customHeight="1">
      <c r="B67" s="5">
        <v>18</v>
      </c>
      <c r="C67" s="6" t="s">
        <v>50</v>
      </c>
      <c r="D67" s="6" t="s">
        <v>51</v>
      </c>
      <c r="E67" s="7" t="s">
        <v>52</v>
      </c>
      <c r="F67" s="6" t="s">
        <v>53</v>
      </c>
      <c r="G67" s="8">
        <v>1.69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9">
        <f t="shared" si="2"/>
        <v>0</v>
      </c>
      <c r="M67" s="20"/>
    </row>
    <row r="68" spans="2:13" s="1" customFormat="1" ht="28.5" customHeight="1">
      <c r="B68" s="5">
        <v>19</v>
      </c>
      <c r="C68" s="6" t="s">
        <v>54</v>
      </c>
      <c r="D68" s="6" t="s">
        <v>55</v>
      </c>
      <c r="E68" s="7" t="s">
        <v>56</v>
      </c>
      <c r="F68" s="6" t="s">
        <v>53</v>
      </c>
      <c r="G68" s="8">
        <v>416.21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9">
        <f t="shared" si="2"/>
        <v>0</v>
      </c>
      <c r="M68" s="20"/>
    </row>
    <row r="69" spans="2:13" s="1" customFormat="1" ht="28.5" customHeight="1">
      <c r="B69" s="5">
        <v>20</v>
      </c>
      <c r="C69" s="6" t="s">
        <v>57</v>
      </c>
      <c r="D69" s="6" t="s">
        <v>58</v>
      </c>
      <c r="E69" s="7" t="s">
        <v>59</v>
      </c>
      <c r="F69" s="6" t="s">
        <v>53</v>
      </c>
      <c r="G69" s="8">
        <v>34.2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9">
        <f t="shared" si="2"/>
        <v>0</v>
      </c>
      <c r="M69" s="20"/>
    </row>
    <row r="70" spans="2:13" s="1" customFormat="1" ht="19.5" customHeight="1">
      <c r="B70" s="5">
        <v>21</v>
      </c>
      <c r="C70" s="6" t="s">
        <v>60</v>
      </c>
      <c r="D70" s="6" t="s">
        <v>61</v>
      </c>
      <c r="E70" s="7" t="s">
        <v>62</v>
      </c>
      <c r="F70" s="6" t="s">
        <v>53</v>
      </c>
      <c r="G70" s="8">
        <v>12.5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9">
        <f t="shared" si="2"/>
        <v>0</v>
      </c>
      <c r="M70" s="20"/>
    </row>
    <row r="71" spans="2:13" s="1" customFormat="1" ht="19.5" customHeight="1">
      <c r="B71" s="5">
        <v>22</v>
      </c>
      <c r="C71" s="6" t="s">
        <v>63</v>
      </c>
      <c r="D71" s="6" t="s">
        <v>64</v>
      </c>
      <c r="E71" s="7" t="s">
        <v>65</v>
      </c>
      <c r="F71" s="6" t="s">
        <v>21</v>
      </c>
      <c r="G71" s="8">
        <v>9.279999999999998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9">
        <f t="shared" si="2"/>
        <v>0</v>
      </c>
      <c r="M71" s="20"/>
    </row>
    <row r="72" spans="2:13" s="1" customFormat="1" ht="19.5" customHeight="1">
      <c r="B72" s="5">
        <v>23</v>
      </c>
      <c r="C72" s="6" t="s">
        <v>66</v>
      </c>
      <c r="D72" s="6" t="s">
        <v>67</v>
      </c>
      <c r="E72" s="7" t="s">
        <v>68</v>
      </c>
      <c r="F72" s="6" t="s">
        <v>43</v>
      </c>
      <c r="G72" s="8">
        <v>210.29000000000002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9">
        <f t="shared" si="2"/>
        <v>0</v>
      </c>
      <c r="M72" s="20"/>
    </row>
    <row r="73" spans="2:13" s="1" customFormat="1" ht="19.5" customHeight="1">
      <c r="B73" s="5">
        <v>24</v>
      </c>
      <c r="C73" s="6" t="s">
        <v>69</v>
      </c>
      <c r="D73" s="6" t="s">
        <v>70</v>
      </c>
      <c r="E73" s="7" t="s">
        <v>71</v>
      </c>
      <c r="F73" s="6" t="s">
        <v>43</v>
      </c>
      <c r="G73" s="8">
        <v>30.500000000000004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9">
        <f t="shared" si="2"/>
        <v>0</v>
      </c>
      <c r="M73" s="20"/>
    </row>
    <row r="74" spans="2:13" s="1" customFormat="1" ht="28.5" customHeight="1">
      <c r="B74" s="5">
        <v>25</v>
      </c>
      <c r="C74" s="6" t="s">
        <v>72</v>
      </c>
      <c r="D74" s="6" t="s">
        <v>73</v>
      </c>
      <c r="E74" s="7" t="s">
        <v>74</v>
      </c>
      <c r="F74" s="6" t="s">
        <v>43</v>
      </c>
      <c r="G74" s="8">
        <v>1.89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9">
        <f t="shared" si="2"/>
        <v>0</v>
      </c>
      <c r="M74" s="20"/>
    </row>
    <row r="75" spans="2:13" s="1" customFormat="1" ht="19.5" customHeight="1">
      <c r="B75" s="5">
        <v>26</v>
      </c>
      <c r="C75" s="6" t="s">
        <v>75</v>
      </c>
      <c r="D75" s="6" t="s">
        <v>76</v>
      </c>
      <c r="E75" s="7" t="s">
        <v>77</v>
      </c>
      <c r="F75" s="6" t="s">
        <v>43</v>
      </c>
      <c r="G75" s="8">
        <v>196.87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9">
        <f t="shared" si="2"/>
        <v>0</v>
      </c>
      <c r="M75" s="20"/>
    </row>
    <row r="76" spans="2:13" s="1" customFormat="1" ht="28.5" customHeight="1">
      <c r="B76" s="5">
        <v>27</v>
      </c>
      <c r="C76" s="6" t="s">
        <v>78</v>
      </c>
      <c r="D76" s="6" t="s">
        <v>79</v>
      </c>
      <c r="E76" s="7" t="s">
        <v>80</v>
      </c>
      <c r="F76" s="6" t="s">
        <v>43</v>
      </c>
      <c r="G76" s="8">
        <v>2.1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9">
        <f t="shared" si="2"/>
        <v>0</v>
      </c>
      <c r="M76" s="20"/>
    </row>
    <row r="77" spans="2:13" s="1" customFormat="1" ht="19.5" customHeight="1">
      <c r="B77" s="5">
        <v>28</v>
      </c>
      <c r="C77" s="6" t="s">
        <v>81</v>
      </c>
      <c r="D77" s="6" t="s">
        <v>82</v>
      </c>
      <c r="E77" s="7" t="s">
        <v>83</v>
      </c>
      <c r="F77" s="6" t="s">
        <v>43</v>
      </c>
      <c r="G77" s="8">
        <v>428.82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9">
        <f t="shared" si="2"/>
        <v>0</v>
      </c>
      <c r="M77" s="20"/>
    </row>
    <row r="78" spans="2:13" s="1" customFormat="1" ht="28.5" customHeight="1">
      <c r="B78" s="5">
        <v>29</v>
      </c>
      <c r="C78" s="6" t="s">
        <v>84</v>
      </c>
      <c r="D78" s="6" t="s">
        <v>85</v>
      </c>
      <c r="E78" s="7" t="s">
        <v>86</v>
      </c>
      <c r="F78" s="6" t="s">
        <v>21</v>
      </c>
      <c r="G78" s="8">
        <v>7.130000000000001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9">
        <f t="shared" si="2"/>
        <v>0</v>
      </c>
      <c r="M78" s="20"/>
    </row>
    <row r="79" spans="2:13" s="1" customFormat="1" ht="28.5" customHeight="1">
      <c r="B79" s="5">
        <v>30</v>
      </c>
      <c r="C79" s="6" t="s">
        <v>87</v>
      </c>
      <c r="D79" s="6" t="s">
        <v>88</v>
      </c>
      <c r="E79" s="7" t="s">
        <v>89</v>
      </c>
      <c r="F79" s="6" t="s">
        <v>21</v>
      </c>
      <c r="G79" s="8">
        <v>79.61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9">
        <f t="shared" si="2"/>
        <v>0</v>
      </c>
      <c r="M79" s="20"/>
    </row>
    <row r="80" spans="2:13" s="1" customFormat="1" ht="28.5" customHeight="1">
      <c r="B80" s="5">
        <v>31</v>
      </c>
      <c r="C80" s="6" t="s">
        <v>90</v>
      </c>
      <c r="D80" s="6" t="s">
        <v>91</v>
      </c>
      <c r="E80" s="7" t="s">
        <v>92</v>
      </c>
      <c r="F80" s="6" t="s">
        <v>21</v>
      </c>
      <c r="G80" s="8">
        <v>51.319999999999986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9">
        <f t="shared" si="2"/>
        <v>0</v>
      </c>
      <c r="M80" s="20"/>
    </row>
    <row r="81" spans="2:13" s="1" customFormat="1" ht="19.5" customHeight="1">
      <c r="B81" s="5">
        <v>32</v>
      </c>
      <c r="C81" s="6" t="s">
        <v>93</v>
      </c>
      <c r="D81" s="6" t="s">
        <v>94</v>
      </c>
      <c r="E81" s="7" t="s">
        <v>95</v>
      </c>
      <c r="F81" s="6" t="s">
        <v>21</v>
      </c>
      <c r="G81" s="8">
        <v>0.15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9">
        <f t="shared" si="2"/>
        <v>0</v>
      </c>
      <c r="M81" s="20"/>
    </row>
    <row r="82" spans="2:13" s="1" customFormat="1" ht="19.5" customHeight="1">
      <c r="B82" s="5">
        <v>33</v>
      </c>
      <c r="C82" s="6" t="s">
        <v>96</v>
      </c>
      <c r="D82" s="6" t="s">
        <v>97</v>
      </c>
      <c r="E82" s="7" t="s">
        <v>98</v>
      </c>
      <c r="F82" s="6" t="s">
        <v>21</v>
      </c>
      <c r="G82" s="8">
        <v>14.760000000000002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9">
        <f t="shared" si="2"/>
        <v>0</v>
      </c>
      <c r="M82" s="20"/>
    </row>
    <row r="83" spans="2:13" s="1" customFormat="1" ht="19.5" customHeight="1">
      <c r="B83" s="5">
        <v>34</v>
      </c>
      <c r="C83" s="6" t="s">
        <v>99</v>
      </c>
      <c r="D83" s="6" t="s">
        <v>100</v>
      </c>
      <c r="E83" s="7" t="s">
        <v>101</v>
      </c>
      <c r="F83" s="6" t="s">
        <v>43</v>
      </c>
      <c r="G83" s="8">
        <v>5.3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9">
        <f t="shared" si="2"/>
        <v>0</v>
      </c>
      <c r="M83" s="20"/>
    </row>
    <row r="84" spans="2:13" s="1" customFormat="1" ht="19.5" customHeight="1">
      <c r="B84" s="5">
        <v>35</v>
      </c>
      <c r="C84" s="6" t="s">
        <v>102</v>
      </c>
      <c r="D84" s="6" t="s">
        <v>103</v>
      </c>
      <c r="E84" s="7" t="s">
        <v>104</v>
      </c>
      <c r="F84" s="6" t="s">
        <v>21</v>
      </c>
      <c r="G84" s="8">
        <v>57.220000000000006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9">
        <f t="shared" si="2"/>
        <v>0</v>
      </c>
      <c r="M84" s="20"/>
    </row>
    <row r="85" spans="2:13" s="1" customFormat="1" ht="28.5" customHeight="1">
      <c r="B85" s="5">
        <v>36</v>
      </c>
      <c r="C85" s="6" t="s">
        <v>105</v>
      </c>
      <c r="D85" s="6" t="s">
        <v>106</v>
      </c>
      <c r="E85" s="7" t="s">
        <v>107</v>
      </c>
      <c r="F85" s="6" t="s">
        <v>21</v>
      </c>
      <c r="G85" s="8">
        <v>74.36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9">
        <f t="shared" si="2"/>
        <v>0</v>
      </c>
      <c r="M85" s="20"/>
    </row>
    <row r="86" spans="2:13" s="1" customFormat="1" ht="19.5" customHeight="1">
      <c r="B86" s="5">
        <v>37</v>
      </c>
      <c r="C86" s="6" t="s">
        <v>108</v>
      </c>
      <c r="D86" s="6" t="s">
        <v>109</v>
      </c>
      <c r="E86" s="7" t="s">
        <v>110</v>
      </c>
      <c r="F86" s="6" t="s">
        <v>14</v>
      </c>
      <c r="G86" s="8">
        <v>30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9">
        <f t="shared" si="2"/>
        <v>0</v>
      </c>
      <c r="M86" s="20"/>
    </row>
    <row r="87" spans="2:13" s="1" customFormat="1" ht="19.5" customHeight="1">
      <c r="B87" s="5">
        <v>38</v>
      </c>
      <c r="C87" s="6" t="s">
        <v>111</v>
      </c>
      <c r="D87" s="6" t="s">
        <v>112</v>
      </c>
      <c r="E87" s="7" t="s">
        <v>113</v>
      </c>
      <c r="F87" s="6" t="s">
        <v>114</v>
      </c>
      <c r="G87" s="8">
        <v>270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9">
        <f t="shared" si="2"/>
        <v>0</v>
      </c>
      <c r="M87" s="20"/>
    </row>
    <row r="88" spans="2:13" s="1" customFormat="1" ht="19.5" customHeight="1">
      <c r="B88" s="5">
        <v>39</v>
      </c>
      <c r="C88" s="6" t="s">
        <v>115</v>
      </c>
      <c r="D88" s="6" t="s">
        <v>116</v>
      </c>
      <c r="E88" s="7" t="s">
        <v>117</v>
      </c>
      <c r="F88" s="6" t="s">
        <v>114</v>
      </c>
      <c r="G88" s="8">
        <v>113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9">
        <f t="shared" si="2"/>
        <v>0</v>
      </c>
      <c r="M88" s="20"/>
    </row>
    <row r="89" spans="2:13" s="1" customFormat="1" ht="19.5" customHeight="1">
      <c r="B89" s="5">
        <v>40</v>
      </c>
      <c r="C89" s="6" t="s">
        <v>118</v>
      </c>
      <c r="D89" s="6" t="s">
        <v>119</v>
      </c>
      <c r="E89" s="7" t="s">
        <v>120</v>
      </c>
      <c r="F89" s="6" t="s">
        <v>114</v>
      </c>
      <c r="G89" s="8">
        <v>17</v>
      </c>
      <c r="H89" s="10">
        <v>0</v>
      </c>
      <c r="I89" s="9">
        <f aca="true" t="shared" si="3" ref="I89:I120">ROUND(G89*H89,2)</f>
        <v>0</v>
      </c>
      <c r="J89" s="5">
        <v>8</v>
      </c>
      <c r="K89" s="9">
        <f aca="true" t="shared" si="4" ref="K89:K120">ROUND(I89*J89/100,2)</f>
        <v>0</v>
      </c>
      <c r="L89" s="19">
        <f aca="true" t="shared" si="5" ref="L89:L120">ROUND(I89+K89,2)</f>
        <v>0</v>
      </c>
      <c r="M89" s="20"/>
    </row>
    <row r="90" spans="2:13" s="1" customFormat="1" ht="19.5" customHeight="1">
      <c r="B90" s="5">
        <v>41</v>
      </c>
      <c r="C90" s="6" t="s">
        <v>121</v>
      </c>
      <c r="D90" s="6" t="s">
        <v>122</v>
      </c>
      <c r="E90" s="7" t="s">
        <v>123</v>
      </c>
      <c r="F90" s="6" t="s">
        <v>124</v>
      </c>
      <c r="G90" s="8">
        <v>19.099999999999998</v>
      </c>
      <c r="H90" s="10">
        <v>0</v>
      </c>
      <c r="I90" s="9">
        <f t="shared" si="3"/>
        <v>0</v>
      </c>
      <c r="J90" s="5">
        <v>23</v>
      </c>
      <c r="K90" s="9">
        <f t="shared" si="4"/>
        <v>0</v>
      </c>
      <c r="L90" s="19">
        <f t="shared" si="5"/>
        <v>0</v>
      </c>
      <c r="M90" s="20"/>
    </row>
    <row r="91" spans="2:13" s="1" customFormat="1" ht="19.5" customHeight="1">
      <c r="B91" s="5">
        <v>42</v>
      </c>
      <c r="C91" s="6" t="s">
        <v>125</v>
      </c>
      <c r="D91" s="6" t="s">
        <v>126</v>
      </c>
      <c r="E91" s="7" t="s">
        <v>127</v>
      </c>
      <c r="F91" s="6" t="s">
        <v>124</v>
      </c>
      <c r="G91" s="8">
        <v>6.800000000000001</v>
      </c>
      <c r="H91" s="10">
        <v>0</v>
      </c>
      <c r="I91" s="9">
        <f t="shared" si="3"/>
        <v>0</v>
      </c>
      <c r="J91" s="5">
        <v>23</v>
      </c>
      <c r="K91" s="9">
        <f t="shared" si="4"/>
        <v>0</v>
      </c>
      <c r="L91" s="19">
        <f t="shared" si="5"/>
        <v>0</v>
      </c>
      <c r="M91" s="20"/>
    </row>
    <row r="92" spans="2:13" s="1" customFormat="1" ht="19.5" customHeight="1">
      <c r="B92" s="5">
        <v>43</v>
      </c>
      <c r="C92" s="6" t="s">
        <v>128</v>
      </c>
      <c r="D92" s="6" t="s">
        <v>129</v>
      </c>
      <c r="E92" s="7" t="s">
        <v>130</v>
      </c>
      <c r="F92" s="6" t="s">
        <v>114</v>
      </c>
      <c r="G92" s="8">
        <v>682</v>
      </c>
      <c r="H92" s="10">
        <v>0</v>
      </c>
      <c r="I92" s="9">
        <f t="shared" si="3"/>
        <v>0</v>
      </c>
      <c r="J92" s="5">
        <v>23</v>
      </c>
      <c r="K92" s="9">
        <f t="shared" si="4"/>
        <v>0</v>
      </c>
      <c r="L92" s="19">
        <f t="shared" si="5"/>
        <v>0</v>
      </c>
      <c r="M92" s="20"/>
    </row>
    <row r="93" spans="2:13" s="1" customFormat="1" ht="19.5" customHeight="1">
      <c r="B93" s="5">
        <v>44</v>
      </c>
      <c r="C93" s="6" t="s">
        <v>131</v>
      </c>
      <c r="D93" s="6" t="s">
        <v>132</v>
      </c>
      <c r="E93" s="7" t="s">
        <v>133</v>
      </c>
      <c r="F93" s="6" t="s">
        <v>114</v>
      </c>
      <c r="G93" s="8">
        <v>368</v>
      </c>
      <c r="H93" s="10">
        <v>0</v>
      </c>
      <c r="I93" s="9">
        <f t="shared" si="3"/>
        <v>0</v>
      </c>
      <c r="J93" s="5">
        <v>23</v>
      </c>
      <c r="K93" s="9">
        <f t="shared" si="4"/>
        <v>0</v>
      </c>
      <c r="L93" s="19">
        <f t="shared" si="5"/>
        <v>0</v>
      </c>
      <c r="M93" s="20"/>
    </row>
    <row r="94" spans="2:13" s="1" customFormat="1" ht="19.5" customHeight="1">
      <c r="B94" s="5">
        <v>45</v>
      </c>
      <c r="C94" s="6" t="s">
        <v>134</v>
      </c>
      <c r="D94" s="6" t="s">
        <v>135</v>
      </c>
      <c r="E94" s="7" t="s">
        <v>136</v>
      </c>
      <c r="F94" s="6" t="s">
        <v>124</v>
      </c>
      <c r="G94" s="8">
        <v>104.04</v>
      </c>
      <c r="H94" s="10">
        <v>0</v>
      </c>
      <c r="I94" s="9">
        <f t="shared" si="3"/>
        <v>0</v>
      </c>
      <c r="J94" s="5">
        <v>23</v>
      </c>
      <c r="K94" s="9">
        <f t="shared" si="4"/>
        <v>0</v>
      </c>
      <c r="L94" s="19">
        <f t="shared" si="5"/>
        <v>0</v>
      </c>
      <c r="M94" s="20"/>
    </row>
    <row r="95" spans="2:13" s="1" customFormat="1" ht="19.5" customHeight="1">
      <c r="B95" s="5">
        <v>46</v>
      </c>
      <c r="C95" s="6" t="s">
        <v>137</v>
      </c>
      <c r="D95" s="6" t="s">
        <v>138</v>
      </c>
      <c r="E95" s="7" t="s">
        <v>139</v>
      </c>
      <c r="F95" s="6" t="s">
        <v>140</v>
      </c>
      <c r="G95" s="8">
        <v>420</v>
      </c>
      <c r="H95" s="10">
        <v>0</v>
      </c>
      <c r="I95" s="9">
        <f t="shared" si="3"/>
        <v>0</v>
      </c>
      <c r="J95" s="5">
        <v>23</v>
      </c>
      <c r="K95" s="9">
        <f t="shared" si="4"/>
        <v>0</v>
      </c>
      <c r="L95" s="19">
        <f t="shared" si="5"/>
        <v>0</v>
      </c>
      <c r="M95" s="20"/>
    </row>
    <row r="96" spans="2:13" s="1" customFormat="1" ht="19.5" customHeight="1">
      <c r="B96" s="5">
        <v>47</v>
      </c>
      <c r="C96" s="6" t="s">
        <v>141</v>
      </c>
      <c r="D96" s="6" t="s">
        <v>142</v>
      </c>
      <c r="E96" s="7" t="s">
        <v>143</v>
      </c>
      <c r="F96" s="6" t="s">
        <v>144</v>
      </c>
      <c r="G96" s="8">
        <v>5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19">
        <f t="shared" si="5"/>
        <v>0</v>
      </c>
      <c r="M96" s="20"/>
    </row>
    <row r="97" spans="2:13" s="1" customFormat="1" ht="28.5" customHeight="1">
      <c r="B97" s="5">
        <v>48</v>
      </c>
      <c r="C97" s="6" t="s">
        <v>145</v>
      </c>
      <c r="D97" s="6" t="s">
        <v>146</v>
      </c>
      <c r="E97" s="7" t="s">
        <v>147</v>
      </c>
      <c r="F97" s="6" t="s">
        <v>144</v>
      </c>
      <c r="G97" s="8">
        <v>5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9">
        <f t="shared" si="5"/>
        <v>0</v>
      </c>
      <c r="M97" s="20"/>
    </row>
    <row r="98" spans="2:13" s="1" customFormat="1" ht="19.5" customHeight="1">
      <c r="B98" s="5">
        <v>49</v>
      </c>
      <c r="C98" s="6" t="s">
        <v>148</v>
      </c>
      <c r="D98" s="6" t="s">
        <v>149</v>
      </c>
      <c r="E98" s="7" t="s">
        <v>150</v>
      </c>
      <c r="F98" s="6" t="s">
        <v>21</v>
      </c>
      <c r="G98" s="8">
        <v>15.610000000000001</v>
      </c>
      <c r="H98" s="10">
        <v>0</v>
      </c>
      <c r="I98" s="9">
        <f t="shared" si="3"/>
        <v>0</v>
      </c>
      <c r="J98" s="5">
        <v>8</v>
      </c>
      <c r="K98" s="9">
        <f t="shared" si="4"/>
        <v>0</v>
      </c>
      <c r="L98" s="19">
        <f t="shared" si="5"/>
        <v>0</v>
      </c>
      <c r="M98" s="20"/>
    </row>
    <row r="99" spans="2:13" s="1" customFormat="1" ht="19.5" customHeight="1">
      <c r="B99" s="5">
        <v>50</v>
      </c>
      <c r="C99" s="6" t="s">
        <v>151</v>
      </c>
      <c r="D99" s="6" t="s">
        <v>152</v>
      </c>
      <c r="E99" s="7" t="s">
        <v>153</v>
      </c>
      <c r="F99" s="6" t="s">
        <v>53</v>
      </c>
      <c r="G99" s="8">
        <v>11.14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9">
        <f t="shared" si="5"/>
        <v>0</v>
      </c>
      <c r="M99" s="20"/>
    </row>
    <row r="100" spans="2:13" s="1" customFormat="1" ht="28.5" customHeight="1">
      <c r="B100" s="5">
        <v>51</v>
      </c>
      <c r="C100" s="6" t="s">
        <v>154</v>
      </c>
      <c r="D100" s="6" t="s">
        <v>155</v>
      </c>
      <c r="E100" s="7" t="s">
        <v>156</v>
      </c>
      <c r="F100" s="6" t="s">
        <v>140</v>
      </c>
      <c r="G100" s="8">
        <v>14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19">
        <f t="shared" si="5"/>
        <v>0</v>
      </c>
      <c r="M100" s="20"/>
    </row>
    <row r="101" spans="2:13" s="1" customFormat="1" ht="28.5" customHeight="1">
      <c r="B101" s="5">
        <v>52</v>
      </c>
      <c r="C101" s="6" t="s">
        <v>157</v>
      </c>
      <c r="D101" s="6" t="s">
        <v>158</v>
      </c>
      <c r="E101" s="7" t="s">
        <v>159</v>
      </c>
      <c r="F101" s="6" t="s">
        <v>160</v>
      </c>
      <c r="G101" s="8">
        <v>1757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9">
        <f t="shared" si="5"/>
        <v>0</v>
      </c>
      <c r="M101" s="20"/>
    </row>
    <row r="102" spans="2:13" s="1" customFormat="1" ht="19.5" customHeight="1">
      <c r="B102" s="5">
        <v>53</v>
      </c>
      <c r="C102" s="6" t="s">
        <v>161</v>
      </c>
      <c r="D102" s="6" t="s">
        <v>162</v>
      </c>
      <c r="E102" s="7" t="s">
        <v>163</v>
      </c>
      <c r="F102" s="6" t="s">
        <v>160</v>
      </c>
      <c r="G102" s="8">
        <v>4138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19">
        <f t="shared" si="5"/>
        <v>0</v>
      </c>
      <c r="M102" s="20"/>
    </row>
    <row r="103" spans="2:13" s="1" customFormat="1" ht="19.5" customHeight="1">
      <c r="B103" s="5">
        <v>54</v>
      </c>
      <c r="C103" s="6" t="s">
        <v>164</v>
      </c>
      <c r="D103" s="6" t="s">
        <v>165</v>
      </c>
      <c r="E103" s="7" t="s">
        <v>166</v>
      </c>
      <c r="F103" s="6" t="s">
        <v>160</v>
      </c>
      <c r="G103" s="8">
        <v>2286.8</v>
      </c>
      <c r="H103" s="10">
        <v>0</v>
      </c>
      <c r="I103" s="9">
        <f t="shared" si="3"/>
        <v>0</v>
      </c>
      <c r="J103" s="5">
        <v>8</v>
      </c>
      <c r="K103" s="9">
        <f t="shared" si="4"/>
        <v>0</v>
      </c>
      <c r="L103" s="19">
        <f t="shared" si="5"/>
        <v>0</v>
      </c>
      <c r="M103" s="20"/>
    </row>
    <row r="104" spans="2:13" s="1" customFormat="1" ht="19.5" customHeight="1">
      <c r="B104" s="5">
        <v>55</v>
      </c>
      <c r="C104" s="6" t="s">
        <v>167</v>
      </c>
      <c r="D104" s="6" t="s">
        <v>168</v>
      </c>
      <c r="E104" s="7" t="s">
        <v>169</v>
      </c>
      <c r="F104" s="6" t="s">
        <v>160</v>
      </c>
      <c r="G104" s="8">
        <v>486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19">
        <f t="shared" si="5"/>
        <v>0</v>
      </c>
      <c r="M104" s="20"/>
    </row>
    <row r="105" spans="2:13" s="1" customFormat="1" ht="28.5" customHeight="1">
      <c r="B105" s="5">
        <v>56</v>
      </c>
      <c r="C105" s="6" t="s">
        <v>170</v>
      </c>
      <c r="D105" s="6" t="s">
        <v>171</v>
      </c>
      <c r="E105" s="7" t="s">
        <v>172</v>
      </c>
      <c r="F105" s="6" t="s">
        <v>160</v>
      </c>
      <c r="G105" s="8">
        <v>49.6</v>
      </c>
      <c r="H105" s="10">
        <v>0</v>
      </c>
      <c r="I105" s="9">
        <f t="shared" si="3"/>
        <v>0</v>
      </c>
      <c r="J105" s="5">
        <v>8</v>
      </c>
      <c r="K105" s="9">
        <f t="shared" si="4"/>
        <v>0</v>
      </c>
      <c r="L105" s="19">
        <f t="shared" si="5"/>
        <v>0</v>
      </c>
      <c r="M105" s="20"/>
    </row>
    <row r="106" spans="2:13" s="1" customFormat="1" ht="28.5" customHeight="1">
      <c r="B106" s="5">
        <v>57</v>
      </c>
      <c r="C106" s="6" t="s">
        <v>173</v>
      </c>
      <c r="D106" s="6" t="s">
        <v>174</v>
      </c>
      <c r="E106" s="7" t="s">
        <v>175</v>
      </c>
      <c r="F106" s="6" t="s">
        <v>160</v>
      </c>
      <c r="G106" s="8">
        <v>99.2</v>
      </c>
      <c r="H106" s="10">
        <v>0</v>
      </c>
      <c r="I106" s="9">
        <f t="shared" si="3"/>
        <v>0</v>
      </c>
      <c r="J106" s="5">
        <v>8</v>
      </c>
      <c r="K106" s="9">
        <f t="shared" si="4"/>
        <v>0</v>
      </c>
      <c r="L106" s="19">
        <f t="shared" si="5"/>
        <v>0</v>
      </c>
      <c r="M106" s="20"/>
    </row>
    <row r="107" spans="2:13" s="1" customFormat="1" ht="19.5" customHeight="1">
      <c r="B107" s="5">
        <v>58</v>
      </c>
      <c r="C107" s="6" t="s">
        <v>176</v>
      </c>
      <c r="D107" s="6" t="s">
        <v>177</v>
      </c>
      <c r="E107" s="7" t="s">
        <v>178</v>
      </c>
      <c r="F107" s="6" t="s">
        <v>160</v>
      </c>
      <c r="G107" s="8">
        <v>972</v>
      </c>
      <c r="H107" s="10">
        <v>0</v>
      </c>
      <c r="I107" s="9">
        <f t="shared" si="3"/>
        <v>0</v>
      </c>
      <c r="J107" s="5">
        <v>8</v>
      </c>
      <c r="K107" s="9">
        <f t="shared" si="4"/>
        <v>0</v>
      </c>
      <c r="L107" s="19">
        <f t="shared" si="5"/>
        <v>0</v>
      </c>
      <c r="M107" s="20"/>
    </row>
    <row r="108" spans="2:13" s="1" customFormat="1" ht="19.5" customHeight="1">
      <c r="B108" s="5">
        <v>59</v>
      </c>
      <c r="C108" s="6" t="s">
        <v>179</v>
      </c>
      <c r="D108" s="6" t="s">
        <v>180</v>
      </c>
      <c r="E108" s="7" t="s">
        <v>181</v>
      </c>
      <c r="F108" s="6" t="s">
        <v>160</v>
      </c>
      <c r="G108" s="8">
        <v>240</v>
      </c>
      <c r="H108" s="10">
        <v>0</v>
      </c>
      <c r="I108" s="9">
        <f t="shared" si="3"/>
        <v>0</v>
      </c>
      <c r="J108" s="5">
        <v>8</v>
      </c>
      <c r="K108" s="9">
        <f t="shared" si="4"/>
        <v>0</v>
      </c>
      <c r="L108" s="19">
        <f t="shared" si="5"/>
        <v>0</v>
      </c>
      <c r="M108" s="20"/>
    </row>
    <row r="109" spans="2:13" s="1" customFormat="1" ht="28.5" customHeight="1">
      <c r="B109" s="5">
        <v>60</v>
      </c>
      <c r="C109" s="6" t="s">
        <v>182</v>
      </c>
      <c r="D109" s="6" t="s">
        <v>183</v>
      </c>
      <c r="E109" s="7" t="s">
        <v>184</v>
      </c>
      <c r="F109" s="6" t="s">
        <v>160</v>
      </c>
      <c r="G109" s="8">
        <v>278</v>
      </c>
      <c r="H109" s="10">
        <v>0</v>
      </c>
      <c r="I109" s="9">
        <f t="shared" si="3"/>
        <v>0</v>
      </c>
      <c r="J109" s="5">
        <v>8</v>
      </c>
      <c r="K109" s="9">
        <f t="shared" si="4"/>
        <v>0</v>
      </c>
      <c r="L109" s="19">
        <f t="shared" si="5"/>
        <v>0</v>
      </c>
      <c r="M109" s="20"/>
    </row>
    <row r="110" spans="2:13" s="1" customFormat="1" ht="28.5" customHeight="1">
      <c r="B110" s="5">
        <v>61</v>
      </c>
      <c r="C110" s="6" t="s">
        <v>185</v>
      </c>
      <c r="D110" s="6" t="s">
        <v>186</v>
      </c>
      <c r="E110" s="7" t="s">
        <v>187</v>
      </c>
      <c r="F110" s="6" t="s">
        <v>160</v>
      </c>
      <c r="G110" s="8">
        <v>44</v>
      </c>
      <c r="H110" s="10">
        <v>0</v>
      </c>
      <c r="I110" s="9">
        <f t="shared" si="3"/>
        <v>0</v>
      </c>
      <c r="J110" s="5">
        <v>8</v>
      </c>
      <c r="K110" s="9">
        <f t="shared" si="4"/>
        <v>0</v>
      </c>
      <c r="L110" s="19">
        <f t="shared" si="5"/>
        <v>0</v>
      </c>
      <c r="M110" s="20"/>
    </row>
    <row r="111" spans="2:13" s="1" customFormat="1" ht="19.5" customHeight="1">
      <c r="B111" s="5">
        <v>62</v>
      </c>
      <c r="C111" s="6" t="s">
        <v>188</v>
      </c>
      <c r="D111" s="6" t="s">
        <v>189</v>
      </c>
      <c r="E111" s="7" t="s">
        <v>190</v>
      </c>
      <c r="F111" s="6" t="s">
        <v>160</v>
      </c>
      <c r="G111" s="8">
        <v>200</v>
      </c>
      <c r="H111" s="10">
        <v>0</v>
      </c>
      <c r="I111" s="9">
        <f t="shared" si="3"/>
        <v>0</v>
      </c>
      <c r="J111" s="5">
        <v>8</v>
      </c>
      <c r="K111" s="9">
        <f t="shared" si="4"/>
        <v>0</v>
      </c>
      <c r="L111" s="19">
        <f t="shared" si="5"/>
        <v>0</v>
      </c>
      <c r="M111" s="20"/>
    </row>
    <row r="112" spans="2:13" s="1" customFormat="1" ht="28.5" customHeight="1">
      <c r="B112" s="5">
        <v>63</v>
      </c>
      <c r="C112" s="6" t="s">
        <v>191</v>
      </c>
      <c r="D112" s="6" t="s">
        <v>192</v>
      </c>
      <c r="E112" s="7" t="s">
        <v>193</v>
      </c>
      <c r="F112" s="6" t="s">
        <v>160</v>
      </c>
      <c r="G112" s="8">
        <v>409</v>
      </c>
      <c r="H112" s="10">
        <v>0</v>
      </c>
      <c r="I112" s="9">
        <f t="shared" si="3"/>
        <v>0</v>
      </c>
      <c r="J112" s="5">
        <v>8</v>
      </c>
      <c r="K112" s="9">
        <f t="shared" si="4"/>
        <v>0</v>
      </c>
      <c r="L112" s="19">
        <f t="shared" si="5"/>
        <v>0</v>
      </c>
      <c r="M112" s="20"/>
    </row>
    <row r="113" spans="2:13" s="1" customFormat="1" ht="19.5" customHeight="1">
      <c r="B113" s="5">
        <v>64</v>
      </c>
      <c r="C113" s="6" t="s">
        <v>194</v>
      </c>
      <c r="D113" s="6" t="s">
        <v>195</v>
      </c>
      <c r="E113" s="7" t="s">
        <v>196</v>
      </c>
      <c r="F113" s="6" t="s">
        <v>144</v>
      </c>
      <c r="G113" s="8">
        <v>500</v>
      </c>
      <c r="H113" s="10">
        <v>0</v>
      </c>
      <c r="I113" s="9">
        <f t="shared" si="3"/>
        <v>0</v>
      </c>
      <c r="J113" s="5">
        <v>8</v>
      </c>
      <c r="K113" s="9">
        <f t="shared" si="4"/>
        <v>0</v>
      </c>
      <c r="L113" s="19">
        <f t="shared" si="5"/>
        <v>0</v>
      </c>
      <c r="M113" s="20"/>
    </row>
    <row r="114" spans="2:13" s="1" customFormat="1" ht="19.5" customHeight="1">
      <c r="B114" s="5">
        <v>65</v>
      </c>
      <c r="C114" s="6" t="s">
        <v>197</v>
      </c>
      <c r="D114" s="6" t="s">
        <v>198</v>
      </c>
      <c r="E114" s="7" t="s">
        <v>199</v>
      </c>
      <c r="F114" s="6" t="s">
        <v>21</v>
      </c>
      <c r="G114" s="8">
        <v>2.41</v>
      </c>
      <c r="H114" s="10">
        <v>0</v>
      </c>
      <c r="I114" s="9">
        <f t="shared" si="3"/>
        <v>0</v>
      </c>
      <c r="J114" s="5">
        <v>8</v>
      </c>
      <c r="K114" s="9">
        <f t="shared" si="4"/>
        <v>0</v>
      </c>
      <c r="L114" s="19">
        <f t="shared" si="5"/>
        <v>0</v>
      </c>
      <c r="M114" s="20"/>
    </row>
    <row r="115" spans="2:13" s="1" customFormat="1" ht="19.5" customHeight="1">
      <c r="B115" s="5">
        <v>66</v>
      </c>
      <c r="C115" s="6" t="s">
        <v>200</v>
      </c>
      <c r="D115" s="6" t="s">
        <v>201</v>
      </c>
      <c r="E115" s="7" t="s">
        <v>202</v>
      </c>
      <c r="F115" s="6" t="s">
        <v>21</v>
      </c>
      <c r="G115" s="8">
        <v>1.5</v>
      </c>
      <c r="H115" s="10">
        <v>0</v>
      </c>
      <c r="I115" s="9">
        <f t="shared" si="3"/>
        <v>0</v>
      </c>
      <c r="J115" s="5">
        <v>8</v>
      </c>
      <c r="K115" s="9">
        <f t="shared" si="4"/>
        <v>0</v>
      </c>
      <c r="L115" s="19">
        <f t="shared" si="5"/>
        <v>0</v>
      </c>
      <c r="M115" s="20"/>
    </row>
    <row r="116" spans="2:13" s="1" customFormat="1" ht="19.5" customHeight="1">
      <c r="B116" s="5">
        <v>67</v>
      </c>
      <c r="C116" s="6" t="s">
        <v>203</v>
      </c>
      <c r="D116" s="6" t="s">
        <v>204</v>
      </c>
      <c r="E116" s="7" t="s">
        <v>205</v>
      </c>
      <c r="F116" s="6" t="s">
        <v>160</v>
      </c>
      <c r="G116" s="8">
        <v>150.55999999999997</v>
      </c>
      <c r="H116" s="10">
        <v>0</v>
      </c>
      <c r="I116" s="9">
        <f t="shared" si="3"/>
        <v>0</v>
      </c>
      <c r="J116" s="5">
        <v>8</v>
      </c>
      <c r="K116" s="9">
        <f t="shared" si="4"/>
        <v>0</v>
      </c>
      <c r="L116" s="19">
        <f t="shared" si="5"/>
        <v>0</v>
      </c>
      <c r="M116" s="20"/>
    </row>
    <row r="117" spans="2:13" s="1" customFormat="1" ht="28.5" customHeight="1">
      <c r="B117" s="5">
        <v>68</v>
      </c>
      <c r="C117" s="6" t="s">
        <v>206</v>
      </c>
      <c r="D117" s="6" t="s">
        <v>207</v>
      </c>
      <c r="E117" s="7" t="s">
        <v>208</v>
      </c>
      <c r="F117" s="6" t="s">
        <v>160</v>
      </c>
      <c r="G117" s="8">
        <v>361.25</v>
      </c>
      <c r="H117" s="10">
        <v>0</v>
      </c>
      <c r="I117" s="9">
        <f t="shared" si="3"/>
        <v>0</v>
      </c>
      <c r="J117" s="5">
        <v>8</v>
      </c>
      <c r="K117" s="9">
        <f t="shared" si="4"/>
        <v>0</v>
      </c>
      <c r="L117" s="19">
        <f t="shared" si="5"/>
        <v>0</v>
      </c>
      <c r="M117" s="20"/>
    </row>
    <row r="118" spans="2:13" s="1" customFormat="1" ht="19.5" customHeight="1">
      <c r="B118" s="5">
        <v>69</v>
      </c>
      <c r="C118" s="6" t="s">
        <v>209</v>
      </c>
      <c r="D118" s="6" t="s">
        <v>210</v>
      </c>
      <c r="E118" s="7" t="s">
        <v>211</v>
      </c>
      <c r="F118" s="6" t="s">
        <v>21</v>
      </c>
      <c r="G118" s="8">
        <v>74.56000000000002</v>
      </c>
      <c r="H118" s="10">
        <v>0</v>
      </c>
      <c r="I118" s="9">
        <f t="shared" si="3"/>
        <v>0</v>
      </c>
      <c r="J118" s="5">
        <v>8</v>
      </c>
      <c r="K118" s="9">
        <f t="shared" si="4"/>
        <v>0</v>
      </c>
      <c r="L118" s="19">
        <f t="shared" si="5"/>
        <v>0</v>
      </c>
      <c r="M118" s="20"/>
    </row>
    <row r="119" spans="2:13" s="1" customFormat="1" ht="28.5" customHeight="1">
      <c r="B119" s="5">
        <v>70</v>
      </c>
      <c r="C119" s="6" t="s">
        <v>212</v>
      </c>
      <c r="D119" s="6" t="s">
        <v>213</v>
      </c>
      <c r="E119" s="7" t="s">
        <v>214</v>
      </c>
      <c r="F119" s="6" t="s">
        <v>160</v>
      </c>
      <c r="G119" s="8">
        <v>1502.8</v>
      </c>
      <c r="H119" s="10">
        <v>0</v>
      </c>
      <c r="I119" s="9">
        <f t="shared" si="3"/>
        <v>0</v>
      </c>
      <c r="J119" s="5">
        <v>8</v>
      </c>
      <c r="K119" s="9">
        <f t="shared" si="4"/>
        <v>0</v>
      </c>
      <c r="L119" s="19">
        <f t="shared" si="5"/>
        <v>0</v>
      </c>
      <c r="M119" s="20"/>
    </row>
    <row r="120" spans="2:13" s="1" customFormat="1" ht="19.5" customHeight="1">
      <c r="B120" s="5">
        <v>71</v>
      </c>
      <c r="C120" s="6" t="s">
        <v>215</v>
      </c>
      <c r="D120" s="6" t="s">
        <v>216</v>
      </c>
      <c r="E120" s="7" t="s">
        <v>217</v>
      </c>
      <c r="F120" s="6" t="s">
        <v>160</v>
      </c>
      <c r="G120" s="8">
        <v>64</v>
      </c>
      <c r="H120" s="10">
        <v>0</v>
      </c>
      <c r="I120" s="9">
        <f t="shared" si="3"/>
        <v>0</v>
      </c>
      <c r="J120" s="5">
        <v>8</v>
      </c>
      <c r="K120" s="9">
        <f t="shared" si="4"/>
        <v>0</v>
      </c>
      <c r="L120" s="19">
        <f t="shared" si="5"/>
        <v>0</v>
      </c>
      <c r="M120" s="20"/>
    </row>
    <row r="121" spans="2:13" s="1" customFormat="1" ht="28.5" customHeight="1">
      <c r="B121" s="5">
        <v>72</v>
      </c>
      <c r="C121" s="6" t="s">
        <v>218</v>
      </c>
      <c r="D121" s="6" t="s">
        <v>219</v>
      </c>
      <c r="E121" s="7" t="s">
        <v>220</v>
      </c>
      <c r="F121" s="6" t="s">
        <v>160</v>
      </c>
      <c r="G121" s="8">
        <v>55.25</v>
      </c>
      <c r="H121" s="10">
        <v>0</v>
      </c>
      <c r="I121" s="9">
        <f aca="true" t="shared" si="6" ref="I121:I152">ROUND(G121*H121,2)</f>
        <v>0</v>
      </c>
      <c r="J121" s="5">
        <v>8</v>
      </c>
      <c r="K121" s="9">
        <f aca="true" t="shared" si="7" ref="K121:K152">ROUND(I121*J121/100,2)</f>
        <v>0</v>
      </c>
      <c r="L121" s="19">
        <f aca="true" t="shared" si="8" ref="L121:L152">ROUND(I121+K121,2)</f>
        <v>0</v>
      </c>
      <c r="M121" s="20"/>
    </row>
    <row r="122" spans="2:13" s="1" customFormat="1" ht="19.5" customHeight="1">
      <c r="B122" s="5">
        <v>73</v>
      </c>
      <c r="C122" s="6" t="s">
        <v>221</v>
      </c>
      <c r="D122" s="6" t="s">
        <v>222</v>
      </c>
      <c r="E122" s="7" t="s">
        <v>223</v>
      </c>
      <c r="F122" s="6" t="s">
        <v>160</v>
      </c>
      <c r="G122" s="8">
        <v>574</v>
      </c>
      <c r="H122" s="10">
        <v>0</v>
      </c>
      <c r="I122" s="9">
        <f t="shared" si="6"/>
        <v>0</v>
      </c>
      <c r="J122" s="5">
        <v>8</v>
      </c>
      <c r="K122" s="9">
        <f t="shared" si="7"/>
        <v>0</v>
      </c>
      <c r="L122" s="19">
        <f t="shared" si="8"/>
        <v>0</v>
      </c>
      <c r="M122" s="20"/>
    </row>
    <row r="123" spans="2:13" s="1" customFormat="1" ht="19.5" customHeight="1">
      <c r="B123" s="5">
        <v>74</v>
      </c>
      <c r="C123" s="6" t="s">
        <v>224</v>
      </c>
      <c r="D123" s="6" t="s">
        <v>225</v>
      </c>
      <c r="E123" s="7" t="s">
        <v>226</v>
      </c>
      <c r="F123" s="6" t="s">
        <v>43</v>
      </c>
      <c r="G123" s="8">
        <v>1277</v>
      </c>
      <c r="H123" s="10">
        <v>0</v>
      </c>
      <c r="I123" s="9">
        <f t="shared" si="6"/>
        <v>0</v>
      </c>
      <c r="J123" s="5">
        <v>8</v>
      </c>
      <c r="K123" s="9">
        <f t="shared" si="7"/>
        <v>0</v>
      </c>
      <c r="L123" s="19">
        <f t="shared" si="8"/>
        <v>0</v>
      </c>
      <c r="M123" s="20"/>
    </row>
    <row r="124" spans="2:13" s="1" customFormat="1" ht="19.5" customHeight="1">
      <c r="B124" s="5">
        <v>75</v>
      </c>
      <c r="C124" s="6" t="s">
        <v>227</v>
      </c>
      <c r="D124" s="6" t="s">
        <v>228</v>
      </c>
      <c r="E124" s="7" t="s">
        <v>229</v>
      </c>
      <c r="F124" s="6" t="s">
        <v>43</v>
      </c>
      <c r="G124" s="8">
        <v>393</v>
      </c>
      <c r="H124" s="10">
        <v>0</v>
      </c>
      <c r="I124" s="9">
        <f t="shared" si="6"/>
        <v>0</v>
      </c>
      <c r="J124" s="5">
        <v>8</v>
      </c>
      <c r="K124" s="9">
        <f t="shared" si="7"/>
        <v>0</v>
      </c>
      <c r="L124" s="19">
        <f t="shared" si="8"/>
        <v>0</v>
      </c>
      <c r="M124" s="20"/>
    </row>
    <row r="125" spans="2:13" s="1" customFormat="1" ht="28.5" customHeight="1">
      <c r="B125" s="5">
        <v>76</v>
      </c>
      <c r="C125" s="6" t="s">
        <v>230</v>
      </c>
      <c r="D125" s="6" t="s">
        <v>231</v>
      </c>
      <c r="E125" s="7" t="s">
        <v>232</v>
      </c>
      <c r="F125" s="6" t="s">
        <v>43</v>
      </c>
      <c r="G125" s="8">
        <v>325</v>
      </c>
      <c r="H125" s="10">
        <v>0</v>
      </c>
      <c r="I125" s="9">
        <f t="shared" si="6"/>
        <v>0</v>
      </c>
      <c r="J125" s="5">
        <v>8</v>
      </c>
      <c r="K125" s="9">
        <f t="shared" si="7"/>
        <v>0</v>
      </c>
      <c r="L125" s="19">
        <f t="shared" si="8"/>
        <v>0</v>
      </c>
      <c r="M125" s="20"/>
    </row>
    <row r="126" spans="2:13" s="1" customFormat="1" ht="28.5" customHeight="1">
      <c r="B126" s="5">
        <v>77</v>
      </c>
      <c r="C126" s="6" t="s">
        <v>233</v>
      </c>
      <c r="D126" s="6" t="s">
        <v>234</v>
      </c>
      <c r="E126" s="7" t="s">
        <v>235</v>
      </c>
      <c r="F126" s="6" t="s">
        <v>43</v>
      </c>
      <c r="G126" s="8">
        <v>280</v>
      </c>
      <c r="H126" s="10">
        <v>0</v>
      </c>
      <c r="I126" s="9">
        <f t="shared" si="6"/>
        <v>0</v>
      </c>
      <c r="J126" s="5">
        <v>8</v>
      </c>
      <c r="K126" s="9">
        <f t="shared" si="7"/>
        <v>0</v>
      </c>
      <c r="L126" s="19">
        <f t="shared" si="8"/>
        <v>0</v>
      </c>
      <c r="M126" s="20"/>
    </row>
    <row r="127" spans="2:13" s="1" customFormat="1" ht="28.5" customHeight="1">
      <c r="B127" s="5">
        <v>78</v>
      </c>
      <c r="C127" s="6" t="s">
        <v>236</v>
      </c>
      <c r="D127" s="6" t="s">
        <v>237</v>
      </c>
      <c r="E127" s="7" t="s">
        <v>238</v>
      </c>
      <c r="F127" s="6" t="s">
        <v>43</v>
      </c>
      <c r="G127" s="8">
        <v>63</v>
      </c>
      <c r="H127" s="10">
        <v>0</v>
      </c>
      <c r="I127" s="9">
        <f t="shared" si="6"/>
        <v>0</v>
      </c>
      <c r="J127" s="5">
        <v>8</v>
      </c>
      <c r="K127" s="9">
        <f t="shared" si="7"/>
        <v>0</v>
      </c>
      <c r="L127" s="19">
        <f t="shared" si="8"/>
        <v>0</v>
      </c>
      <c r="M127" s="20"/>
    </row>
    <row r="128" spans="2:13" s="1" customFormat="1" ht="28.5" customHeight="1">
      <c r="B128" s="5">
        <v>79</v>
      </c>
      <c r="C128" s="6" t="s">
        <v>239</v>
      </c>
      <c r="D128" s="6" t="s">
        <v>240</v>
      </c>
      <c r="E128" s="7" t="s">
        <v>241</v>
      </c>
      <c r="F128" s="6" t="s">
        <v>43</v>
      </c>
      <c r="G128" s="8">
        <v>292</v>
      </c>
      <c r="H128" s="10">
        <v>0</v>
      </c>
      <c r="I128" s="9">
        <f t="shared" si="6"/>
        <v>0</v>
      </c>
      <c r="J128" s="5">
        <v>8</v>
      </c>
      <c r="K128" s="9">
        <f t="shared" si="7"/>
        <v>0</v>
      </c>
      <c r="L128" s="19">
        <f t="shared" si="8"/>
        <v>0</v>
      </c>
      <c r="M128" s="20"/>
    </row>
    <row r="129" spans="2:13" s="1" customFormat="1" ht="19.5" customHeight="1">
      <c r="B129" s="5">
        <v>80</v>
      </c>
      <c r="C129" s="6" t="s">
        <v>242</v>
      </c>
      <c r="D129" s="6" t="s">
        <v>243</v>
      </c>
      <c r="E129" s="7" t="s">
        <v>244</v>
      </c>
      <c r="F129" s="6" t="s">
        <v>43</v>
      </c>
      <c r="G129" s="8">
        <v>861</v>
      </c>
      <c r="H129" s="10">
        <v>0</v>
      </c>
      <c r="I129" s="9">
        <f t="shared" si="6"/>
        <v>0</v>
      </c>
      <c r="J129" s="5">
        <v>8</v>
      </c>
      <c r="K129" s="9">
        <f t="shared" si="7"/>
        <v>0</v>
      </c>
      <c r="L129" s="19">
        <f t="shared" si="8"/>
        <v>0</v>
      </c>
      <c r="M129" s="20"/>
    </row>
    <row r="130" spans="2:13" s="1" customFormat="1" ht="19.5" customHeight="1">
      <c r="B130" s="5">
        <v>81</v>
      </c>
      <c r="C130" s="6" t="s">
        <v>245</v>
      </c>
      <c r="D130" s="6" t="s">
        <v>246</v>
      </c>
      <c r="E130" s="7" t="s">
        <v>247</v>
      </c>
      <c r="F130" s="6" t="s">
        <v>43</v>
      </c>
      <c r="G130" s="8">
        <v>540</v>
      </c>
      <c r="H130" s="10">
        <v>0</v>
      </c>
      <c r="I130" s="9">
        <f t="shared" si="6"/>
        <v>0</v>
      </c>
      <c r="J130" s="5">
        <v>8</v>
      </c>
      <c r="K130" s="9">
        <f t="shared" si="7"/>
        <v>0</v>
      </c>
      <c r="L130" s="19">
        <f t="shared" si="8"/>
        <v>0</v>
      </c>
      <c r="M130" s="20"/>
    </row>
    <row r="131" spans="2:13" s="1" customFormat="1" ht="19.5" customHeight="1">
      <c r="B131" s="5">
        <v>82</v>
      </c>
      <c r="C131" s="6" t="s">
        <v>248</v>
      </c>
      <c r="D131" s="6" t="s">
        <v>249</v>
      </c>
      <c r="E131" s="7" t="s">
        <v>250</v>
      </c>
      <c r="F131" s="6" t="s">
        <v>43</v>
      </c>
      <c r="G131" s="8">
        <v>355</v>
      </c>
      <c r="H131" s="10">
        <v>0</v>
      </c>
      <c r="I131" s="9">
        <f t="shared" si="6"/>
        <v>0</v>
      </c>
      <c r="J131" s="5">
        <v>8</v>
      </c>
      <c r="K131" s="9">
        <f t="shared" si="7"/>
        <v>0</v>
      </c>
      <c r="L131" s="19">
        <f t="shared" si="8"/>
        <v>0</v>
      </c>
      <c r="M131" s="20"/>
    </row>
    <row r="132" spans="2:13" s="1" customFormat="1" ht="19.5" customHeight="1">
      <c r="B132" s="5">
        <v>83</v>
      </c>
      <c r="C132" s="6" t="s">
        <v>251</v>
      </c>
      <c r="D132" s="6" t="s">
        <v>252</v>
      </c>
      <c r="E132" s="7" t="s">
        <v>253</v>
      </c>
      <c r="F132" s="6" t="s">
        <v>160</v>
      </c>
      <c r="G132" s="8">
        <v>260</v>
      </c>
      <c r="H132" s="10">
        <v>0</v>
      </c>
      <c r="I132" s="9">
        <f t="shared" si="6"/>
        <v>0</v>
      </c>
      <c r="J132" s="5">
        <v>8</v>
      </c>
      <c r="K132" s="9">
        <f t="shared" si="7"/>
        <v>0</v>
      </c>
      <c r="L132" s="19">
        <f t="shared" si="8"/>
        <v>0</v>
      </c>
      <c r="M132" s="20"/>
    </row>
    <row r="133" spans="2:13" s="1" customFormat="1" ht="19.5" customHeight="1">
      <c r="B133" s="5">
        <v>84</v>
      </c>
      <c r="C133" s="6" t="s">
        <v>254</v>
      </c>
      <c r="D133" s="6" t="s">
        <v>255</v>
      </c>
      <c r="E133" s="7" t="s">
        <v>256</v>
      </c>
      <c r="F133" s="6" t="s">
        <v>160</v>
      </c>
      <c r="G133" s="8">
        <v>118</v>
      </c>
      <c r="H133" s="10">
        <v>0</v>
      </c>
      <c r="I133" s="9">
        <f t="shared" si="6"/>
        <v>0</v>
      </c>
      <c r="J133" s="5">
        <v>8</v>
      </c>
      <c r="K133" s="9">
        <f t="shared" si="7"/>
        <v>0</v>
      </c>
      <c r="L133" s="19">
        <f t="shared" si="8"/>
        <v>0</v>
      </c>
      <c r="M133" s="20"/>
    </row>
    <row r="134" spans="2:13" s="1" customFormat="1" ht="19.5" customHeight="1">
      <c r="B134" s="5">
        <v>85</v>
      </c>
      <c r="C134" s="6" t="s">
        <v>257</v>
      </c>
      <c r="D134" s="6" t="s">
        <v>258</v>
      </c>
      <c r="E134" s="7" t="s">
        <v>259</v>
      </c>
      <c r="F134" s="6" t="s">
        <v>160</v>
      </c>
      <c r="G134" s="8">
        <v>2</v>
      </c>
      <c r="H134" s="10">
        <v>0</v>
      </c>
      <c r="I134" s="9">
        <f t="shared" si="6"/>
        <v>0</v>
      </c>
      <c r="J134" s="5">
        <v>8</v>
      </c>
      <c r="K134" s="9">
        <f t="shared" si="7"/>
        <v>0</v>
      </c>
      <c r="L134" s="19">
        <f t="shared" si="8"/>
        <v>0</v>
      </c>
      <c r="M134" s="20"/>
    </row>
    <row r="135" spans="2:13" s="1" customFormat="1" ht="28.5" customHeight="1">
      <c r="B135" s="5">
        <v>86</v>
      </c>
      <c r="C135" s="6" t="s">
        <v>260</v>
      </c>
      <c r="D135" s="6" t="s">
        <v>261</v>
      </c>
      <c r="E135" s="7" t="s">
        <v>262</v>
      </c>
      <c r="F135" s="6" t="s">
        <v>160</v>
      </c>
      <c r="G135" s="8">
        <v>149</v>
      </c>
      <c r="H135" s="10">
        <v>0</v>
      </c>
      <c r="I135" s="9">
        <f t="shared" si="6"/>
        <v>0</v>
      </c>
      <c r="J135" s="5">
        <v>8</v>
      </c>
      <c r="K135" s="9">
        <f t="shared" si="7"/>
        <v>0</v>
      </c>
      <c r="L135" s="19">
        <f t="shared" si="8"/>
        <v>0</v>
      </c>
      <c r="M135" s="20"/>
    </row>
    <row r="136" spans="2:13" s="1" customFormat="1" ht="19.5" customHeight="1">
      <c r="B136" s="5">
        <v>87</v>
      </c>
      <c r="C136" s="6" t="s">
        <v>263</v>
      </c>
      <c r="D136" s="6" t="s">
        <v>264</v>
      </c>
      <c r="E136" s="7" t="s">
        <v>265</v>
      </c>
      <c r="F136" s="6" t="s">
        <v>144</v>
      </c>
      <c r="G136" s="8">
        <v>500</v>
      </c>
      <c r="H136" s="10">
        <v>0</v>
      </c>
      <c r="I136" s="9">
        <f t="shared" si="6"/>
        <v>0</v>
      </c>
      <c r="J136" s="5">
        <v>8</v>
      </c>
      <c r="K136" s="9">
        <f t="shared" si="7"/>
        <v>0</v>
      </c>
      <c r="L136" s="19">
        <f t="shared" si="8"/>
        <v>0</v>
      </c>
      <c r="M136" s="20"/>
    </row>
    <row r="137" spans="2:13" s="1" customFormat="1" ht="28.5" customHeight="1">
      <c r="B137" s="5">
        <v>88</v>
      </c>
      <c r="C137" s="6" t="s">
        <v>266</v>
      </c>
      <c r="D137" s="6" t="s">
        <v>267</v>
      </c>
      <c r="E137" s="7" t="s">
        <v>268</v>
      </c>
      <c r="F137" s="6" t="s">
        <v>144</v>
      </c>
      <c r="G137" s="8">
        <v>250</v>
      </c>
      <c r="H137" s="10">
        <v>0</v>
      </c>
      <c r="I137" s="9">
        <f t="shared" si="6"/>
        <v>0</v>
      </c>
      <c r="J137" s="5">
        <v>8</v>
      </c>
      <c r="K137" s="9">
        <f t="shared" si="7"/>
        <v>0</v>
      </c>
      <c r="L137" s="19">
        <f t="shared" si="8"/>
        <v>0</v>
      </c>
      <c r="M137" s="20"/>
    </row>
    <row r="138" spans="2:13" s="1" customFormat="1" ht="28.5" customHeight="1">
      <c r="B138" s="5">
        <v>89</v>
      </c>
      <c r="C138" s="6" t="s">
        <v>269</v>
      </c>
      <c r="D138" s="6" t="s">
        <v>270</v>
      </c>
      <c r="E138" s="7" t="s">
        <v>271</v>
      </c>
      <c r="F138" s="6" t="s">
        <v>144</v>
      </c>
      <c r="G138" s="8">
        <v>90</v>
      </c>
      <c r="H138" s="10">
        <v>0</v>
      </c>
      <c r="I138" s="9">
        <f t="shared" si="6"/>
        <v>0</v>
      </c>
      <c r="J138" s="5">
        <v>8</v>
      </c>
      <c r="K138" s="9">
        <f t="shared" si="7"/>
        <v>0</v>
      </c>
      <c r="L138" s="19">
        <f t="shared" si="8"/>
        <v>0</v>
      </c>
      <c r="M138" s="20"/>
    </row>
    <row r="139" spans="2:13" s="1" customFormat="1" ht="19.5" customHeight="1">
      <c r="B139" s="5">
        <v>90</v>
      </c>
      <c r="C139" s="6" t="s">
        <v>272</v>
      </c>
      <c r="D139" s="6" t="s">
        <v>273</v>
      </c>
      <c r="E139" s="7" t="s">
        <v>274</v>
      </c>
      <c r="F139" s="6" t="s">
        <v>160</v>
      </c>
      <c r="G139" s="8">
        <v>11.25</v>
      </c>
      <c r="H139" s="10">
        <v>0</v>
      </c>
      <c r="I139" s="9">
        <f t="shared" si="6"/>
        <v>0</v>
      </c>
      <c r="J139" s="5">
        <v>8</v>
      </c>
      <c r="K139" s="9">
        <f t="shared" si="7"/>
        <v>0</v>
      </c>
      <c r="L139" s="19">
        <f t="shared" si="8"/>
        <v>0</v>
      </c>
      <c r="M139" s="20"/>
    </row>
    <row r="140" spans="2:13" s="1" customFormat="1" ht="19.5" customHeight="1">
      <c r="B140" s="5">
        <v>91</v>
      </c>
      <c r="C140" s="6" t="s">
        <v>275</v>
      </c>
      <c r="D140" s="6" t="s">
        <v>276</v>
      </c>
      <c r="E140" s="7" t="s">
        <v>277</v>
      </c>
      <c r="F140" s="6" t="s">
        <v>160</v>
      </c>
      <c r="G140" s="8">
        <v>11.25</v>
      </c>
      <c r="H140" s="10">
        <v>0</v>
      </c>
      <c r="I140" s="9">
        <f t="shared" si="6"/>
        <v>0</v>
      </c>
      <c r="J140" s="5">
        <v>8</v>
      </c>
      <c r="K140" s="9">
        <f t="shared" si="7"/>
        <v>0</v>
      </c>
      <c r="L140" s="19">
        <f t="shared" si="8"/>
        <v>0</v>
      </c>
      <c r="M140" s="20"/>
    </row>
    <row r="141" spans="2:13" s="1" customFormat="1" ht="19.5" customHeight="1">
      <c r="B141" s="5">
        <v>92</v>
      </c>
      <c r="C141" s="6" t="s">
        <v>278</v>
      </c>
      <c r="D141" s="6" t="s">
        <v>279</v>
      </c>
      <c r="E141" s="7" t="s">
        <v>280</v>
      </c>
      <c r="F141" s="6" t="s">
        <v>160</v>
      </c>
      <c r="G141" s="8">
        <v>20.25</v>
      </c>
      <c r="H141" s="10">
        <v>0</v>
      </c>
      <c r="I141" s="9">
        <f t="shared" si="6"/>
        <v>0</v>
      </c>
      <c r="J141" s="5">
        <v>8</v>
      </c>
      <c r="K141" s="9">
        <f t="shared" si="7"/>
        <v>0</v>
      </c>
      <c r="L141" s="19">
        <f t="shared" si="8"/>
        <v>0</v>
      </c>
      <c r="M141" s="20"/>
    </row>
    <row r="142" spans="2:13" s="1" customFormat="1" ht="19.5" customHeight="1">
      <c r="B142" s="5">
        <v>93</v>
      </c>
      <c r="C142" s="6" t="s">
        <v>281</v>
      </c>
      <c r="D142" s="6" t="s">
        <v>282</v>
      </c>
      <c r="E142" s="7" t="s">
        <v>283</v>
      </c>
      <c r="F142" s="6" t="s">
        <v>160</v>
      </c>
      <c r="G142" s="8">
        <v>11.25</v>
      </c>
      <c r="H142" s="10">
        <v>0</v>
      </c>
      <c r="I142" s="9">
        <f t="shared" si="6"/>
        <v>0</v>
      </c>
      <c r="J142" s="5">
        <v>8</v>
      </c>
      <c r="K142" s="9">
        <f t="shared" si="7"/>
        <v>0</v>
      </c>
      <c r="L142" s="19">
        <f t="shared" si="8"/>
        <v>0</v>
      </c>
      <c r="M142" s="20"/>
    </row>
    <row r="143" spans="2:13" s="1" customFormat="1" ht="19.5" customHeight="1">
      <c r="B143" s="5">
        <v>94</v>
      </c>
      <c r="C143" s="6" t="s">
        <v>284</v>
      </c>
      <c r="D143" s="6" t="s">
        <v>285</v>
      </c>
      <c r="E143" s="7" t="s">
        <v>286</v>
      </c>
      <c r="F143" s="6" t="s">
        <v>160</v>
      </c>
      <c r="G143" s="8">
        <v>20.25</v>
      </c>
      <c r="H143" s="10">
        <v>0</v>
      </c>
      <c r="I143" s="9">
        <f t="shared" si="6"/>
        <v>0</v>
      </c>
      <c r="J143" s="5">
        <v>8</v>
      </c>
      <c r="K143" s="9">
        <f t="shared" si="7"/>
        <v>0</v>
      </c>
      <c r="L143" s="19">
        <f t="shared" si="8"/>
        <v>0</v>
      </c>
      <c r="M143" s="20"/>
    </row>
    <row r="144" spans="2:13" s="1" customFormat="1" ht="19.5" customHeight="1">
      <c r="B144" s="5">
        <v>95</v>
      </c>
      <c r="C144" s="6" t="s">
        <v>287</v>
      </c>
      <c r="D144" s="6" t="s">
        <v>288</v>
      </c>
      <c r="E144" s="7" t="s">
        <v>289</v>
      </c>
      <c r="F144" s="6" t="s">
        <v>160</v>
      </c>
      <c r="G144" s="8">
        <v>121.5</v>
      </c>
      <c r="H144" s="10">
        <v>0</v>
      </c>
      <c r="I144" s="9">
        <f t="shared" si="6"/>
        <v>0</v>
      </c>
      <c r="J144" s="5">
        <v>8</v>
      </c>
      <c r="K144" s="9">
        <f t="shared" si="7"/>
        <v>0</v>
      </c>
      <c r="L144" s="19">
        <f t="shared" si="8"/>
        <v>0</v>
      </c>
      <c r="M144" s="20"/>
    </row>
    <row r="145" spans="2:13" s="1" customFormat="1" ht="28.5" customHeight="1">
      <c r="B145" s="5">
        <v>96</v>
      </c>
      <c r="C145" s="6" t="s">
        <v>290</v>
      </c>
      <c r="D145" s="6" t="s">
        <v>291</v>
      </c>
      <c r="E145" s="7" t="s">
        <v>292</v>
      </c>
      <c r="F145" s="6" t="s">
        <v>293</v>
      </c>
      <c r="G145" s="8">
        <v>1050</v>
      </c>
      <c r="H145" s="10">
        <v>0</v>
      </c>
      <c r="I145" s="9">
        <f t="shared" si="6"/>
        <v>0</v>
      </c>
      <c r="J145" s="5">
        <v>8</v>
      </c>
      <c r="K145" s="9">
        <f t="shared" si="7"/>
        <v>0</v>
      </c>
      <c r="L145" s="19">
        <f t="shared" si="8"/>
        <v>0</v>
      </c>
      <c r="M145" s="20"/>
    </row>
    <row r="146" spans="2:13" s="1" customFormat="1" ht="19.5" customHeight="1">
      <c r="B146" s="5">
        <v>97</v>
      </c>
      <c r="C146" s="6" t="s">
        <v>294</v>
      </c>
      <c r="D146" s="6" t="s">
        <v>295</v>
      </c>
      <c r="E146" s="7" t="s">
        <v>296</v>
      </c>
      <c r="F146" s="6" t="s">
        <v>140</v>
      </c>
      <c r="G146" s="8">
        <v>2317.63</v>
      </c>
      <c r="H146" s="10">
        <v>0</v>
      </c>
      <c r="I146" s="9">
        <f t="shared" si="6"/>
        <v>0</v>
      </c>
      <c r="J146" s="5">
        <v>8</v>
      </c>
      <c r="K146" s="9">
        <f t="shared" si="7"/>
        <v>0</v>
      </c>
      <c r="L146" s="19">
        <f t="shared" si="8"/>
        <v>0</v>
      </c>
      <c r="M146" s="20"/>
    </row>
    <row r="147" spans="2:13" s="1" customFormat="1" ht="19.5" customHeight="1">
      <c r="B147" s="5">
        <v>98</v>
      </c>
      <c r="C147" s="6" t="s">
        <v>297</v>
      </c>
      <c r="D147" s="6" t="s">
        <v>298</v>
      </c>
      <c r="E147" s="7" t="s">
        <v>299</v>
      </c>
      <c r="F147" s="6" t="s">
        <v>140</v>
      </c>
      <c r="G147" s="8">
        <v>276</v>
      </c>
      <c r="H147" s="10">
        <v>0</v>
      </c>
      <c r="I147" s="9">
        <f t="shared" si="6"/>
        <v>0</v>
      </c>
      <c r="J147" s="5">
        <v>8</v>
      </c>
      <c r="K147" s="9">
        <f t="shared" si="7"/>
        <v>0</v>
      </c>
      <c r="L147" s="19">
        <f t="shared" si="8"/>
        <v>0</v>
      </c>
      <c r="M147" s="20"/>
    </row>
    <row r="148" spans="2:13" s="1" customFormat="1" ht="19.5" customHeight="1">
      <c r="B148" s="5">
        <v>99</v>
      </c>
      <c r="C148" s="6" t="s">
        <v>300</v>
      </c>
      <c r="D148" s="6" t="s">
        <v>301</v>
      </c>
      <c r="E148" s="7" t="s">
        <v>302</v>
      </c>
      <c r="F148" s="6" t="s">
        <v>140</v>
      </c>
      <c r="G148" s="8">
        <v>35</v>
      </c>
      <c r="H148" s="10">
        <v>0</v>
      </c>
      <c r="I148" s="9">
        <f t="shared" si="6"/>
        <v>0</v>
      </c>
      <c r="J148" s="5">
        <v>8</v>
      </c>
      <c r="K148" s="9">
        <f t="shared" si="7"/>
        <v>0</v>
      </c>
      <c r="L148" s="19">
        <f t="shared" si="8"/>
        <v>0</v>
      </c>
      <c r="M148" s="20"/>
    </row>
    <row r="149" spans="2:13" s="1" customFormat="1" ht="19.5" customHeight="1">
      <c r="B149" s="5">
        <v>100</v>
      </c>
      <c r="C149" s="6" t="s">
        <v>303</v>
      </c>
      <c r="D149" s="6" t="s">
        <v>304</v>
      </c>
      <c r="E149" s="7" t="s">
        <v>305</v>
      </c>
      <c r="F149" s="6" t="s">
        <v>140</v>
      </c>
      <c r="G149" s="8">
        <v>10</v>
      </c>
      <c r="H149" s="10">
        <v>0</v>
      </c>
      <c r="I149" s="9">
        <f t="shared" si="6"/>
        <v>0</v>
      </c>
      <c r="J149" s="5">
        <v>8</v>
      </c>
      <c r="K149" s="9">
        <f t="shared" si="7"/>
        <v>0</v>
      </c>
      <c r="L149" s="19">
        <f t="shared" si="8"/>
        <v>0</v>
      </c>
      <c r="M149" s="20"/>
    </row>
    <row r="150" spans="2:13" s="1" customFormat="1" ht="19.5" customHeight="1">
      <c r="B150" s="5">
        <v>101</v>
      </c>
      <c r="C150" s="6" t="s">
        <v>306</v>
      </c>
      <c r="D150" s="6" t="s">
        <v>307</v>
      </c>
      <c r="E150" s="7" t="s">
        <v>308</v>
      </c>
      <c r="F150" s="6" t="s">
        <v>140</v>
      </c>
      <c r="G150" s="8">
        <v>5</v>
      </c>
      <c r="H150" s="10">
        <v>0</v>
      </c>
      <c r="I150" s="9">
        <f t="shared" si="6"/>
        <v>0</v>
      </c>
      <c r="J150" s="5">
        <v>23</v>
      </c>
      <c r="K150" s="9">
        <f t="shared" si="7"/>
        <v>0</v>
      </c>
      <c r="L150" s="19">
        <f t="shared" si="8"/>
        <v>0</v>
      </c>
      <c r="M150" s="20"/>
    </row>
    <row r="151" spans="2:13" s="1" customFormat="1" ht="19.5" customHeight="1">
      <c r="B151" s="5">
        <v>102</v>
      </c>
      <c r="C151" s="6" t="s">
        <v>309</v>
      </c>
      <c r="D151" s="6" t="s">
        <v>310</v>
      </c>
      <c r="E151" s="7" t="s">
        <v>311</v>
      </c>
      <c r="F151" s="6" t="s">
        <v>140</v>
      </c>
      <c r="G151" s="8">
        <v>710</v>
      </c>
      <c r="H151" s="10">
        <v>0</v>
      </c>
      <c r="I151" s="9">
        <f t="shared" si="6"/>
        <v>0</v>
      </c>
      <c r="J151" s="5">
        <v>8</v>
      </c>
      <c r="K151" s="9">
        <f t="shared" si="7"/>
        <v>0</v>
      </c>
      <c r="L151" s="19">
        <f t="shared" si="8"/>
        <v>0</v>
      </c>
      <c r="M151" s="20"/>
    </row>
    <row r="152" spans="2:13" s="1" customFormat="1" ht="19.5" customHeight="1">
      <c r="B152" s="5">
        <v>103</v>
      </c>
      <c r="C152" s="6" t="s">
        <v>312</v>
      </c>
      <c r="D152" s="6" t="s">
        <v>313</v>
      </c>
      <c r="E152" s="7" t="s">
        <v>311</v>
      </c>
      <c r="F152" s="6" t="s">
        <v>140</v>
      </c>
      <c r="G152" s="8">
        <v>2</v>
      </c>
      <c r="H152" s="10">
        <v>0</v>
      </c>
      <c r="I152" s="9">
        <f t="shared" si="6"/>
        <v>0</v>
      </c>
      <c r="J152" s="5">
        <v>23</v>
      </c>
      <c r="K152" s="9">
        <f t="shared" si="7"/>
        <v>0</v>
      </c>
      <c r="L152" s="19">
        <f t="shared" si="8"/>
        <v>0</v>
      </c>
      <c r="M152" s="20"/>
    </row>
    <row r="153" spans="2:13" s="1" customFormat="1" ht="28.5" customHeight="1">
      <c r="B153" s="5">
        <v>104</v>
      </c>
      <c r="C153" s="6" t="s">
        <v>314</v>
      </c>
      <c r="D153" s="6" t="s">
        <v>315</v>
      </c>
      <c r="E153" s="7" t="s">
        <v>316</v>
      </c>
      <c r="F153" s="6" t="s">
        <v>140</v>
      </c>
      <c r="G153" s="8">
        <v>1700</v>
      </c>
      <c r="H153" s="10">
        <v>0</v>
      </c>
      <c r="I153" s="9">
        <f>ROUND(G153*H153,2)</f>
        <v>0</v>
      </c>
      <c r="J153" s="5">
        <v>8</v>
      </c>
      <c r="K153" s="9">
        <f>ROUND(I153*J153/100,2)</f>
        <v>0</v>
      </c>
      <c r="L153" s="19">
        <f>ROUND(I153+K153,2)</f>
        <v>0</v>
      </c>
      <c r="M153" s="20"/>
    </row>
    <row r="154" spans="2:13" s="1" customFormat="1" ht="28.5" customHeight="1">
      <c r="B154" s="5">
        <v>105</v>
      </c>
      <c r="C154" s="6" t="s">
        <v>317</v>
      </c>
      <c r="D154" s="6" t="s">
        <v>318</v>
      </c>
      <c r="E154" s="7" t="s">
        <v>319</v>
      </c>
      <c r="F154" s="6" t="s">
        <v>140</v>
      </c>
      <c r="G154" s="8">
        <v>1700</v>
      </c>
      <c r="H154" s="10">
        <v>0</v>
      </c>
      <c r="I154" s="9">
        <f>ROUND(G154*H154,2)</f>
        <v>0</v>
      </c>
      <c r="J154" s="5">
        <v>8</v>
      </c>
      <c r="K154" s="9">
        <f>ROUND(I154*J154/100,2)</f>
        <v>0</v>
      </c>
      <c r="L154" s="19">
        <f>ROUND(I154+K154,2)</f>
        <v>0</v>
      </c>
      <c r="M154" s="20"/>
    </row>
    <row r="155" spans="2:13" s="1" customFormat="1" ht="28.5" customHeight="1">
      <c r="B155" s="5">
        <v>106</v>
      </c>
      <c r="C155" s="6" t="s">
        <v>320</v>
      </c>
      <c r="D155" s="6" t="s">
        <v>321</v>
      </c>
      <c r="E155" s="7" t="s">
        <v>322</v>
      </c>
      <c r="F155" s="6" t="s">
        <v>124</v>
      </c>
      <c r="G155" s="8">
        <v>60.53</v>
      </c>
      <c r="H155" s="10">
        <v>0</v>
      </c>
      <c r="I155" s="9">
        <f>ROUND(G155*H155,2)</f>
        <v>0</v>
      </c>
      <c r="J155" s="5">
        <v>23</v>
      </c>
      <c r="K155" s="9">
        <f>ROUND(I155*J155/100,2)</f>
        <v>0</v>
      </c>
      <c r="L155" s="19">
        <f>ROUND(I155+K155,2)</f>
        <v>0</v>
      </c>
      <c r="M155" s="20"/>
    </row>
    <row r="156" s="1" customFormat="1" ht="54" customHeight="1"/>
    <row r="157" spans="2:13" s="1" customFormat="1" ht="21" customHeight="1">
      <c r="B157" s="30" t="s">
        <v>323</v>
      </c>
      <c r="C157" s="30"/>
      <c r="D157" s="30"/>
      <c r="E157" s="30"/>
      <c r="F157" s="35">
        <f>ROUND(I32+I33+I38+I39+I44+I49+I54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155,2)</f>
        <v>0</v>
      </c>
      <c r="G157" s="36"/>
      <c r="H157" s="36"/>
      <c r="I157" s="36"/>
      <c r="J157" s="36"/>
      <c r="K157" s="36"/>
      <c r="L157" s="36"/>
      <c r="M157" s="37"/>
    </row>
    <row r="158" spans="2:13" s="1" customFormat="1" ht="21" customHeight="1">
      <c r="B158" s="30" t="s">
        <v>324</v>
      </c>
      <c r="C158" s="30"/>
      <c r="D158" s="30"/>
      <c r="E158" s="30"/>
      <c r="F158" s="31">
        <f>ROUND(L32+L33+L38+L39+L44+L49+L54+L57+L58+L59+L60+L61+L62+L63+L64+L65+L66+L67+L68+L69+L70+L71+L72+L73+L74+L75+L76+L77+L78+L79+L80+L81+L82+L83+L84+L85+L86+L87+L88+L89+L90+L91+L92+L93+L94+L95+L96+L97+L98+L99+L100+L101+L102+L103+L104+L105+L106+L107+L108+L109+L110+L111+L112+L113+L114+L115+L116+L117+L118+L119+L120+L121+L122+L123+L124+L125+L126+L127+L128+L129+L130+L131+L132+L133+L134+L135+L136+L137+L138+L139+L140+L141+L142+L143+L144+L145+L146+L147+L148+L149+L150+L151+L152+L153+L154+L155,2)</f>
        <v>0</v>
      </c>
      <c r="G158" s="32"/>
      <c r="H158" s="32"/>
      <c r="I158" s="32"/>
      <c r="J158" s="32"/>
      <c r="K158" s="32"/>
      <c r="L158" s="32"/>
      <c r="M158" s="33"/>
    </row>
    <row r="159" s="1" customFormat="1" ht="11.25" customHeight="1"/>
    <row r="160" spans="2:14" s="1" customFormat="1" ht="79.5" customHeight="1">
      <c r="B160" s="11" t="s">
        <v>344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="1" customFormat="1" ht="2.25" customHeight="1"/>
    <row r="162" spans="2:14" s="1" customFormat="1" ht="109.5" customHeight="1">
      <c r="B162" s="11" t="s">
        <v>345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="1" customFormat="1" ht="5.25" customHeight="1"/>
    <row r="164" spans="2:14" s="1" customFormat="1" ht="109.5" customHeight="1">
      <c r="B164" s="15" t="s">
        <v>346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="1" customFormat="1" ht="5.25" customHeight="1"/>
    <row r="166" spans="2:12" s="1" customFormat="1" ht="36.75" customHeight="1">
      <c r="B166" s="28" t="s">
        <v>337</v>
      </c>
      <c r="C166" s="28"/>
      <c r="D166" s="28"/>
      <c r="E166" s="28"/>
      <c r="F166" s="34" t="s">
        <v>338</v>
      </c>
      <c r="G166" s="34"/>
      <c r="H166" s="34"/>
      <c r="I166" s="34"/>
      <c r="J166" s="34"/>
      <c r="K166" s="34"/>
      <c r="L166" s="34"/>
    </row>
    <row r="167" spans="2:12" s="1" customFormat="1" ht="27.75" customHeight="1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 s="1" customFormat="1" ht="27.75" customHeight="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s="1" customFormat="1" ht="27.75" customHeight="1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 s="1" customFormat="1" ht="27.75" customHeight="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="1" customFormat="1" ht="2.25" customHeight="1"/>
    <row r="172" spans="2:14" s="1" customFormat="1" ht="202.5" customHeight="1">
      <c r="B172" s="11" t="s">
        <v>347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="1" customFormat="1" ht="2.25" customHeight="1"/>
    <row r="174" spans="2:14" s="1" customFormat="1" ht="36.75" customHeight="1">
      <c r="B174" s="14" t="s">
        <v>348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="1" customFormat="1" ht="2.25" customHeight="1"/>
    <row r="176" spans="2:12" s="1" customFormat="1" ht="36.75" customHeight="1">
      <c r="B176" s="28" t="s">
        <v>339</v>
      </c>
      <c r="C176" s="28"/>
      <c r="D176" s="28"/>
      <c r="E176" s="28"/>
      <c r="F176" s="29" t="s">
        <v>340</v>
      </c>
      <c r="G176" s="29"/>
      <c r="H176" s="29"/>
      <c r="I176" s="29"/>
      <c r="J176" s="29"/>
      <c r="K176" s="29"/>
      <c r="L176" s="29"/>
    </row>
    <row r="177" spans="2:12" s="1" customFormat="1" ht="27.75" customHeight="1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s="1" customFormat="1" ht="27.75" customHeight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 s="1" customFormat="1" ht="27.75" customHeight="1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 s="1" customFormat="1" ht="27.75" customHeight="1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="1" customFormat="1" ht="2.25" customHeight="1"/>
    <row r="182" spans="2:14" s="1" customFormat="1" ht="159.75" customHeight="1">
      <c r="B182" s="11" t="s">
        <v>349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="1" customFormat="1" ht="2.25" customHeight="1"/>
    <row r="184" spans="2:14" s="1" customFormat="1" ht="54.75" customHeight="1">
      <c r="B184" s="11" t="s">
        <v>350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="1" customFormat="1" ht="2.25" customHeight="1"/>
    <row r="186" spans="2:14" s="1" customFormat="1" ht="60" customHeight="1">
      <c r="B186" s="15" t="s">
        <v>351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="1" customFormat="1" ht="2.25" customHeight="1"/>
    <row r="188" spans="2:14" s="1" customFormat="1" ht="48" customHeight="1">
      <c r="B188" s="15" t="s">
        <v>352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="1" customFormat="1" ht="2.25" customHeight="1"/>
    <row r="190" spans="2:14" s="1" customFormat="1" ht="124.5" customHeight="1">
      <c r="B190" s="11" t="s">
        <v>353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="1" customFormat="1" ht="2.25" customHeight="1"/>
    <row r="192" spans="2:14" s="1" customFormat="1" ht="84.75" customHeight="1">
      <c r="B192" s="11" t="s">
        <v>354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="1" customFormat="1" ht="84.75" customHeight="1"/>
    <row r="194" spans="9:10" s="1" customFormat="1" ht="17.25" customHeight="1">
      <c r="I194" s="12" t="s">
        <v>336</v>
      </c>
      <c r="J194" s="12"/>
    </row>
    <row r="195" s="1" customFormat="1" ht="141.75" customHeight="1"/>
    <row r="196" spans="2:10" s="1" customFormat="1" ht="94.5" customHeight="1">
      <c r="B196" s="13" t="s">
        <v>355</v>
      </c>
      <c r="C196" s="13"/>
      <c r="D196" s="13"/>
      <c r="E196" s="13"/>
      <c r="F196" s="13"/>
      <c r="G196" s="13"/>
      <c r="H196" s="13"/>
      <c r="I196" s="13"/>
      <c r="J196" s="13"/>
    </row>
  </sheetData>
  <sheetProtection/>
  <mergeCells count="170">
    <mergeCell ref="B3:E3"/>
    <mergeCell ref="B5:E5"/>
    <mergeCell ref="B7:E7"/>
    <mergeCell ref="L53:M53"/>
    <mergeCell ref="L54:M54"/>
    <mergeCell ref="L31:M31"/>
    <mergeCell ref="L32:M32"/>
    <mergeCell ref="L33:M33"/>
    <mergeCell ref="L37:M37"/>
    <mergeCell ref="L38:M38"/>
    <mergeCell ref="L39:M39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B157:E157"/>
    <mergeCell ref="F157:M157"/>
    <mergeCell ref="B158:E158"/>
    <mergeCell ref="F158:M158"/>
    <mergeCell ref="B166:E166"/>
    <mergeCell ref="F166:L166"/>
    <mergeCell ref="B167:E167"/>
    <mergeCell ref="F167:L167"/>
    <mergeCell ref="B160:N160"/>
    <mergeCell ref="B162:N162"/>
    <mergeCell ref="B164:N164"/>
    <mergeCell ref="B168:E168"/>
    <mergeCell ref="F168:L168"/>
    <mergeCell ref="B169:E169"/>
    <mergeCell ref="F169:L169"/>
    <mergeCell ref="B170:E170"/>
    <mergeCell ref="F170:L170"/>
    <mergeCell ref="B176:E176"/>
    <mergeCell ref="F176:L176"/>
    <mergeCell ref="B177:E177"/>
    <mergeCell ref="F177:L177"/>
    <mergeCell ref="B178:E178"/>
    <mergeCell ref="F178:L178"/>
    <mergeCell ref="B179:E179"/>
    <mergeCell ref="F179:L179"/>
    <mergeCell ref="B180:E180"/>
    <mergeCell ref="F180:L180"/>
    <mergeCell ref="I2:O2"/>
    <mergeCell ref="B4:D4"/>
    <mergeCell ref="B6:D6"/>
    <mergeCell ref="B8:D8"/>
    <mergeCell ref="B10:D11"/>
    <mergeCell ref="G11:N12"/>
    <mergeCell ref="E14:G14"/>
    <mergeCell ref="B24:L24"/>
    <mergeCell ref="B16:I16"/>
    <mergeCell ref="B18:I18"/>
    <mergeCell ref="B20:I20"/>
    <mergeCell ref="B22:I22"/>
    <mergeCell ref="B26:L26"/>
    <mergeCell ref="B29:K29"/>
    <mergeCell ref="B35:K35"/>
    <mergeCell ref="B41:K41"/>
    <mergeCell ref="B46:K46"/>
    <mergeCell ref="B51:K51"/>
    <mergeCell ref="L43:M43"/>
    <mergeCell ref="L44:M44"/>
    <mergeCell ref="L48:M48"/>
    <mergeCell ref="L49:M49"/>
    <mergeCell ref="B190:N190"/>
    <mergeCell ref="B192:N192"/>
    <mergeCell ref="I194:J194"/>
    <mergeCell ref="B196:J196"/>
    <mergeCell ref="B172:N172"/>
    <mergeCell ref="B174:N174"/>
    <mergeCell ref="B182:N182"/>
    <mergeCell ref="B184:N184"/>
    <mergeCell ref="B186:N186"/>
    <mergeCell ref="B188:N18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85" r:id="rId1"/>
  <rowBreaks count="2" manualBreakCount="2">
    <brk id="164" max="255" man="1"/>
    <brk id="1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Polowczyk</dc:creator>
  <cp:keywords/>
  <dc:description/>
  <cp:lastModifiedBy>Agnieszka Polowczyk</cp:lastModifiedBy>
  <dcterms:created xsi:type="dcterms:W3CDTF">2023-11-21T09:48:36Z</dcterms:created>
  <dcterms:modified xsi:type="dcterms:W3CDTF">2023-11-21T10:03:53Z</dcterms:modified>
  <cp:category/>
  <cp:version/>
  <cp:contentType/>
  <cp:contentStatus/>
</cp:coreProperties>
</file>