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317. Sternálna píla\03. PT Josephine\01. Výzva na predlozenie ponuky + Prílohy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6" r:id="rId3"/>
    <sheet name="Príloha č. 4" sheetId="12" r:id="rId4"/>
    <sheet name="Príloha č. 5  " sheetId="18" r:id="rId5"/>
    <sheet name="Príloha č. 6 " sheetId="15" r:id="rId6"/>
  </sheets>
  <externalReferences>
    <externalReference r:id="rId7"/>
    <externalReference r:id="rId8"/>
    <externalReference r:id="rId9"/>
  </externalReferences>
  <definedNames>
    <definedName name="_xlnm.Print_Area" localSheetId="0">'Príloha č. 1'!$A$1:$D$34</definedName>
    <definedName name="_xlnm.Print_Area" localSheetId="1">'Príloha č. 2 '!$A$1:$G$39</definedName>
    <definedName name="_xlnm.Print_Area" localSheetId="2">'Príloha č. 3'!$A$1:$N$30</definedName>
    <definedName name="_xlnm.Print_Area" localSheetId="3">'Príloha č. 4'!$A$1:$D$23</definedName>
    <definedName name="_xlnm.Print_Area" localSheetId="4">'Príloha č. 5  '!$A$1:$D$20</definedName>
    <definedName name="_xlnm.Print_Area" localSheetId="5">'Príloha č. 6 '!$A$1:$D$25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8" l="1"/>
  <c r="B15" i="18"/>
  <c r="B14" i="18"/>
  <c r="C9" i="18"/>
  <c r="C8" i="18"/>
  <c r="C7" i="18"/>
  <c r="C6" i="18"/>
  <c r="B24" i="16" l="1"/>
  <c r="B23" i="16"/>
  <c r="C20" i="16"/>
  <c r="C19" i="16"/>
  <c r="C18" i="16"/>
  <c r="C17" i="16"/>
  <c r="K8" i="16"/>
  <c r="L8" i="16" s="1"/>
  <c r="N8" i="16" s="1"/>
  <c r="N9" i="16" s="1"/>
  <c r="C9" i="15" l="1"/>
  <c r="C8" i="15"/>
  <c r="C7" i="15"/>
  <c r="D19" i="15" l="1"/>
  <c r="D19" i="12"/>
  <c r="F34" i="6"/>
  <c r="B15" i="15"/>
  <c r="B14" i="15"/>
  <c r="C6" i="15"/>
  <c r="C6" i="12"/>
  <c r="B33" i="6"/>
  <c r="B32" i="6"/>
  <c r="A2" i="15" l="1"/>
  <c r="E23" i="6" l="1"/>
  <c r="E22" i="6"/>
  <c r="B15" i="12" l="1"/>
  <c r="C9" i="12"/>
  <c r="C8" i="12"/>
  <c r="C7" i="12"/>
  <c r="E24" i="6"/>
  <c r="A2" i="12"/>
  <c r="E25" i="6" l="1"/>
  <c r="E27" i="6"/>
  <c r="E28" i="6"/>
  <c r="E29" i="6"/>
  <c r="E30" i="6"/>
  <c r="A2" i="6" l="1"/>
  <c r="B14" i="12" l="1"/>
</calcChain>
</file>

<file path=xl/sharedStrings.xml><?xml version="1.0" encoding="utf-8"?>
<sst xmlns="http://schemas.openxmlformats.org/spreadsheetml/2006/main" count="200" uniqueCount="87">
  <si>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</si>
  <si>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</si>
  <si>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</si>
  <si>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</si>
  <si>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</si>
  <si>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</si>
  <si>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</si>
  <si>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</si>
  <si>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</si>
  <si>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</si>
  <si>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</si>
  <si>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</si>
  <si>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</si>
  <si>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</si>
  <si>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</si>
  <si>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</si>
  <si>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</si>
  <si>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</si>
  <si>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</si>
  <si>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</si>
  <si>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</si>
  <si>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</si>
  <si>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</si>
  <si>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</si>
  <si>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</si>
  <si>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</si>
  <si>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</si>
  <si>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</si>
  <si>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</si>
  <si>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</si>
  <si>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</si>
  <si>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</si>
  <si>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</si>
  <si>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</si>
  <si>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</si>
  <si>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</si>
  <si>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</si>
  <si>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</si>
  <si>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</si>
  <si>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</si>
  <si>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</si>
  <si>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</si>
  <si>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</si>
  <si>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</si>
  <si>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</si>
  <si>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</si>
  <si>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</si>
  <si>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</si>
  <si>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</si>
  <si>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</si>
  <si>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</si>
  <si>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</si>
  <si>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</si>
  <si>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</si>
  <si>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</si>
  <si>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ks</t>
  </si>
  <si>
    <t>Sternálna píla</t>
  </si>
  <si>
    <t>Položka č. 1 - Sternálna píla:</t>
  </si>
  <si>
    <t>Výkon: 250 W</t>
  </si>
  <si>
    <t>Oscilácie 0-15 000 /min</t>
  </si>
  <si>
    <t>Zdvih pilového listu (záber): 3,2 mm</t>
  </si>
  <si>
    <t>Listy priamočiarej píly sa nasadzujú bez použitia kľúča - samoistiaci mechanizmus</t>
  </si>
  <si>
    <t>Titánový povrch všetkých komponentov</t>
  </si>
  <si>
    <t>Možnosť plynulej regulácie otáčiek pomocou tlačidla</t>
  </si>
  <si>
    <t>Možnosť rezania ťahom aj rezania tlačením</t>
  </si>
  <si>
    <t>Bez nutnosti sterilizovať akumulátor</t>
  </si>
  <si>
    <t>Oddeliteľná riadiaca elektronika motora (nesterilizuje sa spoločne s telom, je samostatná v akumulátore)</t>
  </si>
  <si>
    <t>Možnosť výmeny akumulátora počas operácie bez porušenia sterility</t>
  </si>
  <si>
    <t>Batéria je kompatibilná s nabíjacou stanicou AESCULAP - GA677</t>
  </si>
  <si>
    <t>Systém uchytenia v site zabezpečujúci správny odtok kondenzátu pri sterilizácii</t>
  </si>
  <si>
    <t>ŠTRUKTÚROVANÝ ROZPOČET CENY</t>
  </si>
  <si>
    <t>Množstvo</t>
  </si>
  <si>
    <t xml:space="preserve">Jednotková cena za požadovaný počet MJ v EUR </t>
  </si>
  <si>
    <t>Celková cena za požadovaný počet MJ v EUR</t>
  </si>
  <si>
    <t xml:space="preserve">Sternálna píla
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</si>
  <si>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</si>
  <si>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</si>
  <si>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</si>
  <si>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</si>
  <si>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</si>
  <si>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</si>
  <si>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</si>
  <si>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>Podpis a pečiatka uchádzača</t>
  </si>
  <si>
    <t>- cena jednotlivej položky</t>
  </si>
  <si>
    <t>- kritérium</t>
  </si>
  <si>
    <t>VYHLÁSENIE UCHÁDZAČA
O ZÁPISE DO ZHS</t>
  </si>
  <si>
    <t xml:space="preserve">Uchádzač vo verejnom obstarávaní na uvedený predmet zákazky týmto vyhlasuje, že je zapísaný v zozname hospodárskych subjektov.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</si>
</sst>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EEC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9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2" fillId="4" borderId="32" xfId="0" applyNumberFormat="1" applyFont="1" applyFill="1" applyBorder="1" applyAlignment="1">
      <alignment horizontal="center" vertical="top" wrapText="1"/>
    </xf>
    <xf numFmtId="49" fontId="12" fillId="4" borderId="3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14" fillId="0" borderId="42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16" fontId="14" fillId="0" borderId="42" xfId="0" applyNumberFormat="1" applyFont="1" applyBorder="1" applyAlignment="1">
      <alignment horizontal="center" vertical="center"/>
    </xf>
    <xf numFmtId="16" fontId="14" fillId="0" borderId="41" xfId="0" applyNumberFormat="1" applyFont="1" applyBorder="1" applyAlignment="1">
      <alignment horizontal="center" vertical="center"/>
    </xf>
    <xf numFmtId="16" fontId="14" fillId="0" borderId="40" xfId="0" applyNumberFormat="1" applyFont="1" applyBorder="1" applyAlignment="1">
      <alignment horizontal="center" vertical="center"/>
    </xf>
    <xf numFmtId="16" fontId="14" fillId="0" borderId="2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48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164" fontId="16" fillId="0" borderId="0" xfId="0" applyNumberFormat="1" applyFont="1" applyFill="1" applyBorder="1" applyAlignment="1">
      <alignment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 wrapText="1"/>
    </xf>
    <xf numFmtId="164" fontId="13" fillId="0" borderId="61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164" fontId="1" fillId="3" borderId="4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6" fillId="0" borderId="4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28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49" fontId="12" fillId="4" borderId="33" xfId="0" applyNumberFormat="1" applyFont="1" applyFill="1" applyBorder="1" applyAlignment="1">
      <alignment horizontal="left" vertical="top" wrapText="1"/>
    </xf>
    <xf numFmtId="49" fontId="12" fillId="4" borderId="31" xfId="0" applyNumberFormat="1" applyFont="1" applyFill="1" applyBorder="1" applyAlignment="1">
      <alignment horizontal="left" vertical="top" wrapText="1"/>
    </xf>
    <xf numFmtId="49" fontId="12" fillId="4" borderId="34" xfId="0" applyNumberFormat="1" applyFont="1" applyFill="1" applyBorder="1" applyAlignment="1">
      <alignment horizontal="left" vertical="top" wrapText="1"/>
    </xf>
    <xf numFmtId="49" fontId="12" fillId="4" borderId="37" xfId="0" applyNumberFormat="1" applyFont="1" applyFill="1" applyBorder="1" applyAlignment="1">
      <alignment horizontal="left" vertical="top" wrapText="1"/>
    </xf>
    <xf numFmtId="0" fontId="12" fillId="4" borderId="35" xfId="0" applyFont="1" applyFill="1" applyBorder="1" applyAlignment="1">
      <alignment horizontal="center" vertical="top" wrapText="1"/>
    </xf>
    <xf numFmtId="0" fontId="12" fillId="4" borderId="36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29" xfId="0" applyNumberFormat="1" applyFont="1" applyFill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top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13" fillId="0" borderId="35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8/02.%20Oddelenie%20VO/01.%20Prebiehaj&#250;ce%20z&#225;kazky/06.%20Bea/342.%20Zdrojov&#225;%20jednotka%20-%20konzola/05.%20PT%20Josephine/01.%20V&#253;zva%20na%20predlozenie%20ponuky%20+%20Pr&#237;lohy/Pr&#237;lohy%20&#269;.%201,%202,%203,%204%20-B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.%20Oddelenie%20VO/21.%20VZORY/01.%202019/03.%20Proces/05.%20Josephine%20(ZsNH)/04.%20Pr&#237;lohy%20&#269;.%201,%202,%203,%204,%205,%206,%2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187.%20Steriln&#253;%20n&#225;vlek/05.%20Josephine/01.%20V&#253;zva%20na%20predlo&#382;enie%20CP/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</sheetNames>
    <sheetDataSet>
      <sheetData sheetId="0">
        <row r="2">
          <cell r="A2" t="str">
            <v>Zdrojová jednotka - konzola k aterektomickému systému s aktívnou aspiráciou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  <row r="24">
          <cell r="B24"/>
          <cell r="C24"/>
        </row>
        <row r="25">
          <cell r="B25"/>
          <cell r="C25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C32" sqref="C3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23" t="s">
        <v>11</v>
      </c>
      <c r="B1" s="123"/>
    </row>
    <row r="2" spans="1:10" x14ac:dyDescent="0.25">
      <c r="A2" s="124" t="s">
        <v>56</v>
      </c>
      <c r="B2" s="124"/>
      <c r="C2" s="124"/>
      <c r="D2" s="124"/>
    </row>
    <row r="3" spans="1:10" ht="24.95" customHeight="1" x14ac:dyDescent="0.25">
      <c r="A3" s="117"/>
      <c r="B3" s="117"/>
      <c r="C3" s="117"/>
    </row>
    <row r="4" spans="1:10" ht="36" customHeight="1" x14ac:dyDescent="0.3">
      <c r="A4" s="118" t="s">
        <v>34</v>
      </c>
      <c r="B4" s="119"/>
      <c r="C4" s="119"/>
      <c r="D4" s="119"/>
      <c r="E4" s="2"/>
      <c r="F4" s="2"/>
      <c r="G4" s="2"/>
      <c r="H4" s="2"/>
      <c r="I4" s="2"/>
      <c r="J4" s="2"/>
    </row>
    <row r="6" spans="1:10" x14ac:dyDescent="0.25">
      <c r="A6" s="110" t="s">
        <v>0</v>
      </c>
      <c r="B6" s="110"/>
      <c r="C6" s="120"/>
      <c r="D6" s="120"/>
      <c r="F6" s="16"/>
    </row>
    <row r="7" spans="1:10" x14ac:dyDescent="0.25">
      <c r="A7" s="110" t="s">
        <v>1</v>
      </c>
      <c r="B7" s="110"/>
      <c r="C7" s="115"/>
      <c r="D7" s="115"/>
    </row>
    <row r="8" spans="1:10" x14ac:dyDescent="0.25">
      <c r="A8" s="110" t="s">
        <v>2</v>
      </c>
      <c r="B8" s="110"/>
      <c r="C8" s="115"/>
      <c r="D8" s="115"/>
    </row>
    <row r="9" spans="1:10" x14ac:dyDescent="0.25">
      <c r="A9" s="110" t="s">
        <v>3</v>
      </c>
      <c r="B9" s="110"/>
      <c r="C9" s="115"/>
      <c r="D9" s="115"/>
    </row>
    <row r="10" spans="1:10" x14ac:dyDescent="0.25">
      <c r="A10" s="3"/>
      <c r="B10" s="3"/>
      <c r="C10" s="3"/>
    </row>
    <row r="11" spans="1:10" x14ac:dyDescent="0.25">
      <c r="A11" s="122" t="s">
        <v>45</v>
      </c>
      <c r="B11" s="122"/>
      <c r="C11" s="122"/>
      <c r="D11" s="5"/>
      <c r="E11" s="5"/>
      <c r="F11" s="5"/>
      <c r="G11" s="5"/>
      <c r="H11" s="5"/>
      <c r="I11" s="5"/>
      <c r="J11" s="5"/>
    </row>
    <row r="12" spans="1:10" x14ac:dyDescent="0.25">
      <c r="A12" s="110" t="s">
        <v>4</v>
      </c>
      <c r="B12" s="110"/>
      <c r="C12" s="113"/>
      <c r="D12" s="113"/>
    </row>
    <row r="13" spans="1:10" x14ac:dyDescent="0.25">
      <c r="A13" s="110" t="s">
        <v>18</v>
      </c>
      <c r="B13" s="110"/>
      <c r="C13" s="112"/>
      <c r="D13" s="112"/>
    </row>
    <row r="14" spans="1:10" x14ac:dyDescent="0.25">
      <c r="A14" s="110" t="s">
        <v>5</v>
      </c>
      <c r="B14" s="110"/>
      <c r="C14" s="112"/>
      <c r="D14" s="112"/>
    </row>
    <row r="15" spans="1:10" x14ac:dyDescent="0.25">
      <c r="A15" s="110" t="s">
        <v>6</v>
      </c>
      <c r="B15" s="110"/>
      <c r="C15" s="111"/>
      <c r="D15" s="112"/>
    </row>
    <row r="17" spans="1:10" ht="14.25" customHeight="1" x14ac:dyDescent="0.25">
      <c r="A17" s="122" t="s">
        <v>46</v>
      </c>
      <c r="B17" s="122"/>
      <c r="C17" s="122"/>
      <c r="D17" s="5"/>
      <c r="E17" s="5"/>
      <c r="F17" s="5"/>
      <c r="G17" s="5"/>
      <c r="H17" s="5"/>
      <c r="I17" s="5"/>
      <c r="J17" s="5"/>
    </row>
    <row r="18" spans="1:10" x14ac:dyDescent="0.25">
      <c r="A18" s="110" t="s">
        <v>4</v>
      </c>
      <c r="B18" s="110"/>
      <c r="C18" s="113"/>
      <c r="D18" s="113"/>
    </row>
    <row r="19" spans="1:10" x14ac:dyDescent="0.25">
      <c r="A19" s="110" t="s">
        <v>18</v>
      </c>
      <c r="B19" s="110"/>
      <c r="C19" s="112"/>
      <c r="D19" s="112"/>
    </row>
    <row r="20" spans="1:10" x14ac:dyDescent="0.25">
      <c r="A20" s="110" t="s">
        <v>5</v>
      </c>
      <c r="B20" s="110"/>
      <c r="C20" s="112"/>
      <c r="D20" s="112"/>
    </row>
    <row r="21" spans="1:10" x14ac:dyDescent="0.25">
      <c r="A21" s="110" t="s">
        <v>6</v>
      </c>
      <c r="B21" s="110"/>
      <c r="C21" s="111"/>
      <c r="D21" s="112"/>
    </row>
    <row r="22" spans="1:10" x14ac:dyDescent="0.25">
      <c r="A22" s="3"/>
      <c r="B22" s="3"/>
      <c r="C22" s="3"/>
    </row>
    <row r="23" spans="1:10" ht="24.95" customHeight="1" x14ac:dyDescent="0.25">
      <c r="A23" s="117"/>
      <c r="B23" s="117"/>
      <c r="C23" s="117"/>
    </row>
    <row r="24" spans="1:10" x14ac:dyDescent="0.25">
      <c r="A24" s="1" t="s">
        <v>7</v>
      </c>
      <c r="B24" s="115"/>
      <c r="C24" s="115"/>
    </row>
    <row r="25" spans="1:10" x14ac:dyDescent="0.25">
      <c r="A25" s="4" t="s">
        <v>9</v>
      </c>
      <c r="B25" s="116"/>
      <c r="C25" s="116"/>
    </row>
    <row r="28" spans="1:10" x14ac:dyDescent="0.25">
      <c r="C28" s="62" t="s">
        <v>49</v>
      </c>
      <c r="D28" s="3"/>
    </row>
    <row r="29" spans="1:10" x14ac:dyDescent="0.25">
      <c r="C29" s="62" t="s">
        <v>50</v>
      </c>
      <c r="D29" s="66"/>
    </row>
    <row r="30" spans="1:10" ht="28.5" customHeight="1" x14ac:dyDescent="0.25">
      <c r="D30" s="65"/>
    </row>
    <row r="32" spans="1:10" s="9" customFormat="1" ht="11.25" x14ac:dyDescent="0.2">
      <c r="A32" s="121" t="s">
        <v>10</v>
      </c>
      <c r="B32" s="121"/>
    </row>
    <row r="33" spans="1:5" s="10" customFormat="1" ht="15" customHeight="1" x14ac:dyDescent="0.2">
      <c r="A33" s="13"/>
      <c r="B33" s="114" t="s">
        <v>12</v>
      </c>
      <c r="C33" s="114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5" priority="18">
      <formula>LEN(TRIM(C6))=0</formula>
    </cfRule>
  </conditionalFormatting>
  <conditionalFormatting sqref="C7:D9">
    <cfRule type="containsBlanks" dxfId="34" priority="15">
      <formula>LEN(TRIM(C7))=0</formula>
    </cfRule>
  </conditionalFormatting>
  <conditionalFormatting sqref="C12:D12 C14:D15">
    <cfRule type="containsBlanks" dxfId="33" priority="14">
      <formula>LEN(TRIM(C12))=0</formula>
    </cfRule>
  </conditionalFormatting>
  <conditionalFormatting sqref="A33:B33">
    <cfRule type="containsBlanks" dxfId="32" priority="13">
      <formula>LEN(TRIM(A33))=0</formula>
    </cfRule>
  </conditionalFormatting>
  <conditionalFormatting sqref="B24:C25">
    <cfRule type="containsBlanks" dxfId="31" priority="6">
      <formula>LEN(TRIM(B24))=0</formula>
    </cfRule>
  </conditionalFormatting>
  <conditionalFormatting sqref="C13:D13">
    <cfRule type="containsBlanks" dxfId="30" priority="5">
      <formula>LEN(TRIM(C13))=0</formula>
    </cfRule>
  </conditionalFormatting>
  <conditionalFormatting sqref="C18:D18 C20:D21">
    <cfRule type="containsBlanks" dxfId="29" priority="4">
      <formula>LEN(TRIM(C18))=0</formula>
    </cfRule>
  </conditionalFormatting>
  <conditionalFormatting sqref="C19:D19">
    <cfRule type="containsBlanks" dxfId="28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showGridLines="0" zoomScaleNormal="100" workbookViewId="0">
      <selection activeCell="B19" sqref="B19:E19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10" t="s">
        <v>11</v>
      </c>
      <c r="B1" s="110"/>
      <c r="C1" s="110"/>
      <c r="D1" s="110"/>
      <c r="E1" s="47"/>
    </row>
    <row r="2" spans="1:13" ht="14.25" customHeight="1" x14ac:dyDescent="0.25">
      <c r="A2" s="135" t="str">
        <f>'Príloha č. 1'!A2:C2</f>
        <v>Sternálna píla</v>
      </c>
      <c r="B2" s="135"/>
      <c r="C2" s="135"/>
      <c r="D2" s="135"/>
      <c r="E2" s="135"/>
      <c r="F2" s="135"/>
      <c r="G2" s="135"/>
    </row>
    <row r="3" spans="1:13" ht="4.5" hidden="1" customHeight="1" x14ac:dyDescent="0.25">
      <c r="A3" s="133"/>
      <c r="B3" s="133"/>
      <c r="C3" s="133"/>
      <c r="D3" s="133"/>
      <c r="E3" s="133"/>
      <c r="F3" s="133"/>
    </row>
    <row r="4" spans="1:13" ht="17.25" customHeight="1" x14ac:dyDescent="0.3">
      <c r="A4" s="118" t="s">
        <v>19</v>
      </c>
      <c r="B4" s="118"/>
      <c r="C4" s="118"/>
      <c r="D4" s="118"/>
      <c r="E4" s="118"/>
      <c r="F4" s="118"/>
      <c r="G4" s="118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36" t="s">
        <v>51</v>
      </c>
      <c r="B6" s="137"/>
      <c r="C6" s="137"/>
      <c r="D6" s="137"/>
      <c r="E6" s="137"/>
      <c r="F6" s="140" t="s">
        <v>54</v>
      </c>
      <c r="G6" s="141"/>
    </row>
    <row r="7" spans="1:13" s="7" customFormat="1" ht="53.25" customHeight="1" thickBot="1" x14ac:dyDescent="0.3">
      <c r="A7" s="138"/>
      <c r="B7" s="139"/>
      <c r="C7" s="139"/>
      <c r="D7" s="139"/>
      <c r="E7" s="139"/>
      <c r="F7" s="63" t="s">
        <v>52</v>
      </c>
      <c r="G7" s="64" t="s">
        <v>53</v>
      </c>
    </row>
    <row r="8" spans="1:13" s="6" customFormat="1" ht="27.75" customHeight="1" x14ac:dyDescent="0.25">
      <c r="A8" s="142" t="s">
        <v>57</v>
      </c>
      <c r="B8" s="143"/>
      <c r="C8" s="143"/>
      <c r="D8" s="143"/>
      <c r="E8" s="143"/>
      <c r="F8" s="143"/>
      <c r="G8" s="144"/>
    </row>
    <row r="9" spans="1:13" s="6" customFormat="1" ht="22.5" customHeight="1" x14ac:dyDescent="0.25">
      <c r="A9" s="73" t="s">
        <v>13</v>
      </c>
      <c r="B9" s="128" t="s">
        <v>58</v>
      </c>
      <c r="C9" s="129" t="s">
        <v>58</v>
      </c>
      <c r="D9" s="129" t="s">
        <v>58</v>
      </c>
      <c r="E9" s="130" t="s">
        <v>58</v>
      </c>
      <c r="F9" s="67"/>
      <c r="G9" s="68"/>
    </row>
    <row r="10" spans="1:13" s="6" customFormat="1" ht="22.5" customHeight="1" x14ac:dyDescent="0.25">
      <c r="A10" s="74" t="s">
        <v>14</v>
      </c>
      <c r="B10" s="125" t="s">
        <v>59</v>
      </c>
      <c r="C10" s="126" t="s">
        <v>59</v>
      </c>
      <c r="D10" s="126" t="s">
        <v>59</v>
      </c>
      <c r="E10" s="127" t="s">
        <v>59</v>
      </c>
      <c r="F10" s="67"/>
      <c r="G10" s="68"/>
    </row>
    <row r="11" spans="1:13" s="6" customFormat="1" ht="22.5" customHeight="1" x14ac:dyDescent="0.25">
      <c r="A11" s="74" t="s">
        <v>15</v>
      </c>
      <c r="B11" s="125" t="s">
        <v>60</v>
      </c>
      <c r="C11" s="126" t="s">
        <v>60</v>
      </c>
      <c r="D11" s="126" t="s">
        <v>60</v>
      </c>
      <c r="E11" s="127" t="s">
        <v>60</v>
      </c>
      <c r="F11" s="67"/>
      <c r="G11" s="68"/>
    </row>
    <row r="12" spans="1:13" s="6" customFormat="1" ht="22.5" customHeight="1" x14ac:dyDescent="0.25">
      <c r="A12" s="73" t="s">
        <v>16</v>
      </c>
      <c r="B12" s="125" t="s">
        <v>61</v>
      </c>
      <c r="C12" s="126" t="s">
        <v>61</v>
      </c>
      <c r="D12" s="126" t="s">
        <v>61</v>
      </c>
      <c r="E12" s="127" t="s">
        <v>61</v>
      </c>
      <c r="F12" s="67"/>
      <c r="G12" s="68"/>
    </row>
    <row r="13" spans="1:13" s="6" customFormat="1" ht="22.5" customHeight="1" x14ac:dyDescent="0.25">
      <c r="A13" s="70" t="s">
        <v>23</v>
      </c>
      <c r="B13" s="125" t="s">
        <v>62</v>
      </c>
      <c r="C13" s="126" t="s">
        <v>62</v>
      </c>
      <c r="D13" s="126" t="s">
        <v>62</v>
      </c>
      <c r="E13" s="127" t="s">
        <v>62</v>
      </c>
      <c r="F13" s="67"/>
      <c r="G13" s="68"/>
    </row>
    <row r="14" spans="1:13" s="6" customFormat="1" ht="22.5" customHeight="1" x14ac:dyDescent="0.25">
      <c r="A14" s="72" t="s">
        <v>24</v>
      </c>
      <c r="B14" s="125" t="s">
        <v>63</v>
      </c>
      <c r="C14" s="126" t="s">
        <v>63</v>
      </c>
      <c r="D14" s="126" t="s">
        <v>63</v>
      </c>
      <c r="E14" s="127" t="s">
        <v>63</v>
      </c>
      <c r="F14" s="67"/>
      <c r="G14" s="68"/>
    </row>
    <row r="15" spans="1:13" s="6" customFormat="1" ht="22.5" customHeight="1" x14ac:dyDescent="0.25">
      <c r="A15" s="72" t="s">
        <v>25</v>
      </c>
      <c r="B15" s="148" t="s">
        <v>64</v>
      </c>
      <c r="C15" s="149" t="s">
        <v>64</v>
      </c>
      <c r="D15" s="149" t="s">
        <v>64</v>
      </c>
      <c r="E15" s="150" t="s">
        <v>64</v>
      </c>
      <c r="F15" s="67"/>
      <c r="G15" s="68"/>
    </row>
    <row r="16" spans="1:13" s="6" customFormat="1" ht="22.5" customHeight="1" x14ac:dyDescent="0.25">
      <c r="A16" s="75" t="s">
        <v>26</v>
      </c>
      <c r="B16" s="125" t="s">
        <v>65</v>
      </c>
      <c r="C16" s="126" t="s">
        <v>65</v>
      </c>
      <c r="D16" s="126" t="s">
        <v>65</v>
      </c>
      <c r="E16" s="127" t="s">
        <v>65</v>
      </c>
      <c r="F16" s="67"/>
      <c r="G16" s="68"/>
    </row>
    <row r="17" spans="1:8" s="6" customFormat="1" ht="22.5" customHeight="1" x14ac:dyDescent="0.25">
      <c r="A17" s="75" t="s">
        <v>27</v>
      </c>
      <c r="B17" s="125" t="s">
        <v>66</v>
      </c>
      <c r="C17" s="126" t="s">
        <v>66</v>
      </c>
      <c r="D17" s="126" t="s">
        <v>66</v>
      </c>
      <c r="E17" s="127" t="s">
        <v>66</v>
      </c>
      <c r="F17" s="67"/>
      <c r="G17" s="68"/>
    </row>
    <row r="18" spans="1:8" s="6" customFormat="1" ht="22.5" customHeight="1" x14ac:dyDescent="0.25">
      <c r="A18" s="76" t="s">
        <v>38</v>
      </c>
      <c r="B18" s="125" t="s">
        <v>67</v>
      </c>
      <c r="C18" s="126" t="s">
        <v>67</v>
      </c>
      <c r="D18" s="126" t="s">
        <v>67</v>
      </c>
      <c r="E18" s="127" t="s">
        <v>67</v>
      </c>
      <c r="F18" s="67"/>
      <c r="G18" s="68"/>
    </row>
    <row r="19" spans="1:8" s="6" customFormat="1" ht="22.5" customHeight="1" x14ac:dyDescent="0.25">
      <c r="A19" s="71" t="s">
        <v>39</v>
      </c>
      <c r="B19" s="125" t="s">
        <v>68</v>
      </c>
      <c r="C19" s="126" t="s">
        <v>68</v>
      </c>
      <c r="D19" s="126" t="s">
        <v>68</v>
      </c>
      <c r="E19" s="127" t="s">
        <v>68</v>
      </c>
      <c r="F19" s="67"/>
      <c r="G19" s="68"/>
    </row>
    <row r="20" spans="1:8" s="6" customFormat="1" ht="22.5" customHeight="1" x14ac:dyDescent="0.25">
      <c r="A20" s="76" t="s">
        <v>40</v>
      </c>
      <c r="B20" s="145" t="s">
        <v>69</v>
      </c>
      <c r="C20" s="146" t="s">
        <v>69</v>
      </c>
      <c r="D20" s="146" t="s">
        <v>69</v>
      </c>
      <c r="E20" s="147" t="s">
        <v>69</v>
      </c>
      <c r="F20" s="67"/>
      <c r="G20" s="68"/>
    </row>
    <row r="21" spans="1:8" s="17" customFormat="1" ht="28.35" customHeight="1" x14ac:dyDescent="0.25">
      <c r="A21" s="134" t="s">
        <v>33</v>
      </c>
      <c r="B21" s="134"/>
      <c r="C21" s="134"/>
      <c r="D21" s="134"/>
      <c r="E21" s="134"/>
      <c r="F21" s="134"/>
      <c r="G21" s="134"/>
    </row>
    <row r="22" spans="1:8" ht="30" customHeight="1" x14ac:dyDescent="0.25">
      <c r="A22" s="131" t="s">
        <v>0</v>
      </c>
      <c r="B22" s="131"/>
      <c r="C22" s="131"/>
      <c r="D22" s="131"/>
      <c r="E22" s="132" t="str">
        <f>IF('Príloha č. 1'!$C$6="","",'Príloha č. 1'!$C$6)</f>
        <v/>
      </c>
      <c r="F22" s="132"/>
    </row>
    <row r="23" spans="1:8" ht="15" customHeight="1" x14ac:dyDescent="0.25">
      <c r="A23" s="131" t="s">
        <v>1</v>
      </c>
      <c r="B23" s="131"/>
      <c r="C23" s="131"/>
      <c r="D23" s="131"/>
      <c r="E23" s="132" t="str">
        <f>IF('Príloha č. 1'!$C$7="","",'Príloha č. 1'!$C$7)</f>
        <v/>
      </c>
      <c r="F23" s="132"/>
    </row>
    <row r="24" spans="1:8" x14ac:dyDescent="0.25">
      <c r="A24" s="131" t="s">
        <v>2</v>
      </c>
      <c r="B24" s="131"/>
      <c r="C24" s="131"/>
      <c r="D24" s="131"/>
      <c r="E24" s="132" t="str">
        <f>IF('Príloha č. 1'!$C$8="","",'Príloha č. 1'!$C$8)</f>
        <v/>
      </c>
      <c r="F24" s="132"/>
    </row>
    <row r="25" spans="1:8" x14ac:dyDescent="0.25">
      <c r="A25" s="131" t="s">
        <v>3</v>
      </c>
      <c r="B25" s="131"/>
      <c r="C25" s="131"/>
      <c r="D25" s="131"/>
      <c r="E25" s="132" t="str">
        <f>IF('Príloha č. 1'!$C$9="","",'Príloha č. 1'!$C$9)</f>
        <v/>
      </c>
      <c r="F25" s="132"/>
    </row>
    <row r="26" spans="1:8" s="14" customFormat="1" ht="30" customHeight="1" x14ac:dyDescent="0.25">
      <c r="A26" s="154" t="s">
        <v>17</v>
      </c>
      <c r="B26" s="154"/>
      <c r="C26" s="154"/>
      <c r="D26" s="154"/>
      <c r="E26" s="154"/>
      <c r="F26" s="154"/>
      <c r="G26" s="154"/>
    </row>
    <row r="27" spans="1:8" s="7" customFormat="1" ht="15.75" customHeight="1" x14ac:dyDescent="0.25">
      <c r="A27" s="131" t="s">
        <v>4</v>
      </c>
      <c r="B27" s="131"/>
      <c r="C27" s="131"/>
      <c r="D27" s="131"/>
      <c r="E27" s="156" t="str">
        <f>IF('Príloha č. 1'!$C$12="","",'Príloha č. 1'!$C$12)</f>
        <v/>
      </c>
      <c r="F27" s="156"/>
      <c r="H27" s="4"/>
    </row>
    <row r="28" spans="1:8" s="7" customFormat="1" x14ac:dyDescent="0.25">
      <c r="A28" s="155" t="s">
        <v>18</v>
      </c>
      <c r="B28" s="155"/>
      <c r="C28" s="155"/>
      <c r="D28" s="155"/>
      <c r="E28" s="132" t="str">
        <f>IF('Príloha č. 1'!$C$13="","",'Príloha č. 1'!$C$13)</f>
        <v/>
      </c>
      <c r="F28" s="132"/>
      <c r="H28" s="14"/>
    </row>
    <row r="29" spans="1:8" s="7" customFormat="1" x14ac:dyDescent="0.25">
      <c r="A29" s="131" t="s">
        <v>5</v>
      </c>
      <c r="B29" s="131"/>
      <c r="C29" s="131"/>
      <c r="D29" s="131"/>
      <c r="E29" s="132" t="str">
        <f>IF('Príloha č. 1'!$C$14="","",'Príloha č. 1'!$C$14)</f>
        <v/>
      </c>
      <c r="F29" s="132"/>
      <c r="H29" s="14"/>
    </row>
    <row r="30" spans="1:8" s="7" customFormat="1" x14ac:dyDescent="0.25">
      <c r="A30" s="131" t="s">
        <v>6</v>
      </c>
      <c r="B30" s="131"/>
      <c r="C30" s="131"/>
      <c r="D30" s="131"/>
      <c r="E30" s="132" t="str">
        <f>IF('Príloha č. 1'!$C$15="","",'Príloha č. 1'!$C$15)</f>
        <v/>
      </c>
      <c r="F30" s="132"/>
      <c r="H30" s="14"/>
    </row>
    <row r="31" spans="1:8" s="4" customFormat="1" x14ac:dyDescent="0.25"/>
    <row r="32" spans="1:8" s="4" customFormat="1" ht="15" customHeight="1" x14ac:dyDescent="0.25">
      <c r="A32" s="4" t="s">
        <v>7</v>
      </c>
      <c r="B32" s="123" t="str">
        <f>IF('Príloha č. 1'!B24:C24="","",'Príloha č. 1'!B24:C24)</f>
        <v/>
      </c>
      <c r="C32" s="123"/>
      <c r="D32" s="123"/>
    </row>
    <row r="33" spans="1:8" s="4" customFormat="1" ht="15" customHeight="1" x14ac:dyDescent="0.25">
      <c r="A33" s="4" t="s">
        <v>8</v>
      </c>
      <c r="B33" s="151" t="str">
        <f>IF('Príloha č. 1'!B25:C25="","",'Príloha č. 1'!B25:C25)</f>
        <v/>
      </c>
      <c r="C33" s="151"/>
      <c r="D33" s="151"/>
      <c r="E33" s="62" t="s">
        <v>49</v>
      </c>
      <c r="G33" s="69"/>
    </row>
    <row r="34" spans="1:8" s="4" customFormat="1" x14ac:dyDescent="0.25">
      <c r="E34" s="62" t="s">
        <v>50</v>
      </c>
      <c r="F34" s="153" t="str">
        <f>IF('Príloha č. 1'!$D$29="","",'Príloha č. 1'!$D$29)</f>
        <v/>
      </c>
      <c r="G34" s="153"/>
    </row>
    <row r="35" spans="1:8" x14ac:dyDescent="0.25">
      <c r="F35" s="62"/>
    </row>
    <row r="36" spans="1:8" ht="9.75" customHeight="1" x14ac:dyDescent="0.25">
      <c r="F36" s="62"/>
    </row>
    <row r="37" spans="1:8" s="9" customFormat="1" ht="11.25" x14ac:dyDescent="0.2">
      <c r="A37" s="121" t="s">
        <v>10</v>
      </c>
      <c r="B37" s="121"/>
      <c r="C37" s="121"/>
      <c r="D37" s="121"/>
      <c r="E37" s="48"/>
    </row>
    <row r="38" spans="1:8" s="10" customFormat="1" ht="15" customHeight="1" x14ac:dyDescent="0.2">
      <c r="A38" s="13"/>
      <c r="B38" s="152" t="s">
        <v>12</v>
      </c>
      <c r="C38" s="152"/>
      <c r="D38" s="152"/>
      <c r="G38" s="11"/>
      <c r="H38" s="12"/>
    </row>
  </sheetData>
  <mergeCells count="42">
    <mergeCell ref="A27:D27"/>
    <mergeCell ref="A26:G26"/>
    <mergeCell ref="A28:D28"/>
    <mergeCell ref="A29:D29"/>
    <mergeCell ref="A30:D30"/>
    <mergeCell ref="E30:F30"/>
    <mergeCell ref="E27:F27"/>
    <mergeCell ref="E28:F28"/>
    <mergeCell ref="A23:D23"/>
    <mergeCell ref="E23:F23"/>
    <mergeCell ref="A24:D24"/>
    <mergeCell ref="E24:F24"/>
    <mergeCell ref="A25:D25"/>
    <mergeCell ref="E25:F25"/>
    <mergeCell ref="A37:D37"/>
    <mergeCell ref="B32:D32"/>
    <mergeCell ref="B33:D33"/>
    <mergeCell ref="E29:F29"/>
    <mergeCell ref="B38:D38"/>
    <mergeCell ref="F34:G34"/>
    <mergeCell ref="A22:D22"/>
    <mergeCell ref="E22:F22"/>
    <mergeCell ref="A3:F3"/>
    <mergeCell ref="A21:G21"/>
    <mergeCell ref="A2:G2"/>
    <mergeCell ref="A6:E7"/>
    <mergeCell ref="F6:G6"/>
    <mergeCell ref="A8:G8"/>
    <mergeCell ref="B20:E20"/>
    <mergeCell ref="B18:E18"/>
    <mergeCell ref="B19:E19"/>
    <mergeCell ref="B12:E12"/>
    <mergeCell ref="B13:E13"/>
    <mergeCell ref="B16:E16"/>
    <mergeCell ref="B14:E14"/>
    <mergeCell ref="B15:E15"/>
    <mergeCell ref="B17:E17"/>
    <mergeCell ref="A1:D1"/>
    <mergeCell ref="A4:G4"/>
    <mergeCell ref="B9:E9"/>
    <mergeCell ref="B10:E10"/>
    <mergeCell ref="B11:E11"/>
  </mergeCells>
  <conditionalFormatting sqref="E22:F25">
    <cfRule type="containsBlanks" dxfId="27" priority="102">
      <formula>LEN(TRIM(E22))=0</formula>
    </cfRule>
  </conditionalFormatting>
  <conditionalFormatting sqref="E22:F25">
    <cfRule type="containsBlanks" dxfId="26" priority="96">
      <formula>LEN(TRIM(E22))=0</formula>
    </cfRule>
  </conditionalFormatting>
  <conditionalFormatting sqref="B32:D33">
    <cfRule type="containsBlanks" dxfId="25" priority="83">
      <formula>LEN(TRIM(B32))=0</formula>
    </cfRule>
  </conditionalFormatting>
  <conditionalFormatting sqref="E27:F27">
    <cfRule type="containsBlanks" dxfId="24" priority="81">
      <formula>LEN(TRIM(E27))=0</formula>
    </cfRule>
  </conditionalFormatting>
  <conditionalFormatting sqref="E28:F30">
    <cfRule type="containsBlanks" dxfId="23" priority="80">
      <formula>LEN(TRIM(E28))=0</formula>
    </cfRule>
  </conditionalFormatting>
  <conditionalFormatting sqref="E27:F30">
    <cfRule type="containsBlanks" dxfId="22" priority="79">
      <formula>LEN(TRIM(E27))=0</formula>
    </cfRule>
  </conditionalFormatting>
  <conditionalFormatting sqref="A38">
    <cfRule type="containsBlanks" dxfId="21" priority="63">
      <formula>LEN(TRIM(A38))=0</formula>
    </cfRule>
  </conditionalFormatting>
  <conditionalFormatting sqref="F34:G34">
    <cfRule type="containsBlanks" dxfId="20" priority="1">
      <formula>LEN(TRIM(F34))=0</formula>
    </cfRule>
  </conditionalFormatting>
  <conditionalFormatting sqref="F34:G34">
    <cfRule type="containsBlanks" dxfId="19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1"/>
  <sheetViews>
    <sheetView showGridLines="0" zoomScaleNormal="100" workbookViewId="0">
      <selection activeCell="B8" sqref="B8"/>
    </sheetView>
  </sheetViews>
  <sheetFormatPr defaultRowHeight="15" x14ac:dyDescent="0.25"/>
  <cols>
    <col min="1" max="1" width="5.28515625" style="18" customWidth="1"/>
    <col min="2" max="2" width="44.28515625" style="18" customWidth="1"/>
    <col min="3" max="3" width="10" style="18" customWidth="1"/>
    <col min="4" max="4" width="13.85546875" style="18" customWidth="1"/>
    <col min="5" max="5" width="30.7109375" style="18" customWidth="1"/>
    <col min="6" max="6" width="13.285156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65" t="s">
        <v>11</v>
      </c>
      <c r="B1" s="165"/>
      <c r="C1" s="79"/>
      <c r="D1" s="79"/>
    </row>
    <row r="2" spans="1:14" ht="15" customHeight="1" x14ac:dyDescent="0.25">
      <c r="A2" s="166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4" ht="15" customHeight="1" x14ac:dyDescent="0.25">
      <c r="A3" s="167"/>
      <c r="B3" s="167"/>
      <c r="C3" s="167"/>
      <c r="D3" s="167"/>
      <c r="E3" s="167"/>
      <c r="F3" s="80"/>
      <c r="G3" s="80"/>
      <c r="H3" s="80"/>
    </row>
    <row r="4" spans="1:14" s="31" customFormat="1" ht="30" customHeight="1" x14ac:dyDescent="0.25">
      <c r="A4" s="168" t="s">
        <v>70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4" s="19" customFormat="1" ht="28.35" customHeight="1" x14ac:dyDescent="0.25">
      <c r="A5" s="169" t="s">
        <v>20</v>
      </c>
      <c r="B5" s="171" t="s">
        <v>28</v>
      </c>
      <c r="C5" s="169" t="s">
        <v>29</v>
      </c>
      <c r="D5" s="173" t="s">
        <v>71</v>
      </c>
      <c r="E5" s="175" t="s">
        <v>21</v>
      </c>
      <c r="F5" s="175" t="s">
        <v>36</v>
      </c>
      <c r="G5" s="171" t="s">
        <v>35</v>
      </c>
      <c r="H5" s="171" t="s">
        <v>37</v>
      </c>
      <c r="I5" s="178" t="s">
        <v>72</v>
      </c>
      <c r="J5" s="179"/>
      <c r="K5" s="179"/>
      <c r="L5" s="180"/>
      <c r="M5" s="157" t="s">
        <v>73</v>
      </c>
      <c r="N5" s="158"/>
    </row>
    <row r="6" spans="1:14" s="19" customFormat="1" ht="45" customHeight="1" x14ac:dyDescent="0.25">
      <c r="A6" s="170"/>
      <c r="B6" s="172"/>
      <c r="C6" s="170"/>
      <c r="D6" s="174"/>
      <c r="E6" s="176"/>
      <c r="F6" s="176"/>
      <c r="G6" s="172"/>
      <c r="H6" s="172"/>
      <c r="I6" s="49" t="s">
        <v>30</v>
      </c>
      <c r="J6" s="50" t="s">
        <v>32</v>
      </c>
      <c r="K6" s="50" t="s">
        <v>22</v>
      </c>
      <c r="L6" s="51" t="s">
        <v>31</v>
      </c>
      <c r="M6" s="20" t="s">
        <v>30</v>
      </c>
      <c r="N6" s="21" t="s">
        <v>31</v>
      </c>
    </row>
    <row r="7" spans="1:14" s="40" customFormat="1" ht="15" customHeight="1" x14ac:dyDescent="0.25">
      <c r="A7" s="45" t="s">
        <v>13</v>
      </c>
      <c r="B7" s="46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38</v>
      </c>
      <c r="K7" s="22" t="s">
        <v>39</v>
      </c>
      <c r="L7" s="22" t="s">
        <v>40</v>
      </c>
      <c r="M7" s="22" t="s">
        <v>41</v>
      </c>
      <c r="N7" s="22" t="s">
        <v>42</v>
      </c>
    </row>
    <row r="8" spans="1:14" s="41" customFormat="1" ht="52.5" customHeight="1" thickBot="1" x14ac:dyDescent="0.3">
      <c r="A8" s="25" t="s">
        <v>13</v>
      </c>
      <c r="B8" s="44" t="s">
        <v>74</v>
      </c>
      <c r="C8" s="25" t="s">
        <v>55</v>
      </c>
      <c r="D8" s="43">
        <v>1</v>
      </c>
      <c r="E8" s="26"/>
      <c r="F8" s="26"/>
      <c r="G8" s="26"/>
      <c r="H8" s="26"/>
      <c r="I8" s="85"/>
      <c r="J8" s="27"/>
      <c r="K8" s="86">
        <f t="shared" ref="K8" si="0">I8*J8</f>
        <v>0</v>
      </c>
      <c r="L8" s="87">
        <f t="shared" ref="L8" si="1">I8+K8</f>
        <v>0</v>
      </c>
      <c r="M8" s="88">
        <v>0</v>
      </c>
      <c r="N8" s="88">
        <f t="shared" ref="N8" si="2">L8*D8</f>
        <v>0</v>
      </c>
    </row>
    <row r="9" spans="1:14" s="42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89"/>
      <c r="N9" s="90">
        <f>N8</f>
        <v>0</v>
      </c>
    </row>
    <row r="10" spans="1:14" s="93" customFormat="1" ht="30" customHeight="1" thickBot="1" x14ac:dyDescent="0.25">
      <c r="A10" s="91" t="s">
        <v>75</v>
      </c>
      <c r="B10" s="92"/>
      <c r="D10" s="94"/>
      <c r="E10" s="94"/>
      <c r="F10" s="95"/>
      <c r="G10" s="94"/>
      <c r="H10" s="94"/>
      <c r="I10" s="95"/>
      <c r="J10" s="96"/>
    </row>
    <row r="11" spans="1:14" s="93" customFormat="1" ht="30" customHeight="1" x14ac:dyDescent="0.2">
      <c r="A11" s="97">
        <v>1</v>
      </c>
      <c r="B11" s="159" t="s">
        <v>76</v>
      </c>
      <c r="C11" s="160"/>
      <c r="D11" s="161"/>
      <c r="E11" s="98"/>
      <c r="F11" s="99" t="s">
        <v>77</v>
      </c>
      <c r="J11" s="96"/>
    </row>
    <row r="12" spans="1:14" s="93" customFormat="1" ht="30" customHeight="1" x14ac:dyDescent="0.2">
      <c r="A12" s="100">
        <v>2</v>
      </c>
      <c r="B12" s="162" t="s">
        <v>78</v>
      </c>
      <c r="C12" s="163"/>
      <c r="D12" s="164"/>
      <c r="E12" s="101"/>
      <c r="F12" s="102" t="s">
        <v>79</v>
      </c>
      <c r="J12" s="96"/>
    </row>
    <row r="13" spans="1:14" s="93" customFormat="1" ht="30" customHeight="1" thickBot="1" x14ac:dyDescent="0.25">
      <c r="A13" s="103">
        <v>3</v>
      </c>
      <c r="B13" s="181" t="s">
        <v>80</v>
      </c>
      <c r="C13" s="182"/>
      <c r="D13" s="183"/>
      <c r="E13" s="104"/>
      <c r="F13" s="105" t="s">
        <v>81</v>
      </c>
      <c r="J13" s="96"/>
    </row>
    <row r="14" spans="1:14" s="42" customFormat="1" ht="24.95" customHeight="1" x14ac:dyDescent="0.25">
      <c r="A14" s="28"/>
      <c r="B14" s="29"/>
      <c r="C14" s="29"/>
      <c r="D14" s="29"/>
      <c r="E14" s="30"/>
      <c r="F14" s="30"/>
      <c r="G14" s="30"/>
      <c r="H14" s="30"/>
      <c r="I14" s="29"/>
      <c r="J14" s="29"/>
      <c r="K14" s="29"/>
      <c r="L14" s="29"/>
      <c r="M14" s="89"/>
      <c r="N14" s="89"/>
    </row>
    <row r="15" spans="1:14" s="42" customFormat="1" ht="24.95" customHeight="1" x14ac:dyDescent="0.25">
      <c r="A15" s="28"/>
      <c r="B15" s="29"/>
      <c r="C15" s="29"/>
      <c r="D15" s="29"/>
      <c r="E15" s="30"/>
      <c r="F15" s="30"/>
      <c r="G15" s="30"/>
      <c r="H15" s="30"/>
      <c r="I15" s="29"/>
      <c r="J15" s="29"/>
      <c r="K15" s="29"/>
      <c r="L15" s="29"/>
      <c r="M15" s="89"/>
      <c r="N15" s="89"/>
    </row>
    <row r="16" spans="1:14" s="42" customFormat="1" ht="24.95" customHeight="1" x14ac:dyDescent="0.25">
      <c r="A16" s="28"/>
      <c r="B16" s="29"/>
      <c r="C16" s="29"/>
      <c r="D16" s="29"/>
      <c r="E16" s="30"/>
      <c r="F16" s="30"/>
      <c r="G16" s="30"/>
      <c r="H16" s="30"/>
      <c r="I16" s="29"/>
      <c r="J16" s="29"/>
      <c r="K16" s="29"/>
      <c r="L16" s="29"/>
      <c r="M16" s="89"/>
      <c r="N16" s="89"/>
    </row>
    <row r="17" spans="1:14" s="31" customFormat="1" ht="30" customHeight="1" x14ac:dyDescent="0.25">
      <c r="A17" s="184" t="s">
        <v>0</v>
      </c>
      <c r="B17" s="184"/>
      <c r="C17" s="156" t="str">
        <f>IF('[1]Príloha č. 1'!$C$6="","",'[1]Príloha č. 1'!$C$6)</f>
        <v/>
      </c>
      <c r="D17" s="156"/>
      <c r="M17" s="18"/>
      <c r="N17" s="18"/>
    </row>
    <row r="18" spans="1:14" s="31" customFormat="1" ht="15" customHeight="1" x14ac:dyDescent="0.25">
      <c r="A18" s="177" t="s">
        <v>1</v>
      </c>
      <c r="B18" s="177"/>
      <c r="C18" s="156" t="str">
        <f>IF('[1]Príloha č. 1'!$C$7="","",'[1]Príloha č. 1'!$C$7)</f>
        <v/>
      </c>
      <c r="D18" s="156"/>
      <c r="N18" s="18"/>
    </row>
    <row r="19" spans="1:14" s="31" customFormat="1" x14ac:dyDescent="0.25">
      <c r="A19" s="177" t="s">
        <v>2</v>
      </c>
      <c r="B19" s="177"/>
      <c r="C19" s="156" t="str">
        <f>IF('[1]Príloha č. 1'!$C$8="","",'[1]Príloha č. 1'!$C$8)</f>
        <v/>
      </c>
      <c r="D19" s="156"/>
      <c r="M19" s="18"/>
      <c r="N19" s="18"/>
    </row>
    <row r="20" spans="1:14" s="31" customFormat="1" x14ac:dyDescent="0.25">
      <c r="A20" s="177" t="s">
        <v>3</v>
      </c>
      <c r="B20" s="177"/>
      <c r="C20" s="156" t="str">
        <f>IF('[1]Príloha č. 1'!$C$9="","",'[1]Príloha č. 1'!$C$9)</f>
        <v/>
      </c>
      <c r="D20" s="156"/>
      <c r="M20" s="18"/>
      <c r="N20" s="18"/>
    </row>
    <row r="21" spans="1:14" x14ac:dyDescent="0.25">
      <c r="E21" s="79"/>
      <c r="F21" s="79"/>
      <c r="G21" s="79"/>
      <c r="H21" s="79"/>
      <c r="K21" s="31"/>
      <c r="L21" s="31"/>
    </row>
    <row r="22" spans="1:14" ht="22.5" customHeight="1" x14ac:dyDescent="0.25">
      <c r="C22" s="77"/>
      <c r="D22" s="32"/>
      <c r="E22" s="32"/>
      <c r="F22" s="79"/>
      <c r="G22" s="79"/>
      <c r="H22" s="79"/>
      <c r="K22" s="31"/>
      <c r="L22" s="106" t="s">
        <v>82</v>
      </c>
      <c r="M22" s="32"/>
    </row>
    <row r="23" spans="1:14" ht="15" customHeight="1" x14ac:dyDescent="0.25">
      <c r="A23" s="18" t="s">
        <v>7</v>
      </c>
      <c r="B23" s="107" t="str">
        <f>IF('[1]Príloha č. 1'!B24:C24="","",'[1]Príloha č. 1'!B24:C24)</f>
        <v/>
      </c>
      <c r="F23" s="79"/>
      <c r="G23" s="79"/>
      <c r="H23" s="79"/>
      <c r="K23" s="31"/>
      <c r="L23" s="31"/>
      <c r="M23" s="34"/>
      <c r="N23" s="34"/>
    </row>
    <row r="24" spans="1:14" ht="15" customHeight="1" x14ac:dyDescent="0.25">
      <c r="A24" s="18" t="s">
        <v>8</v>
      </c>
      <c r="B24" s="81" t="str">
        <f>IF('[1]Príloha č. 1'!B25:C25="","",'[1]Príloha č. 1'!B25:C25)</f>
        <v/>
      </c>
      <c r="C24" s="77"/>
      <c r="D24" s="32"/>
      <c r="E24" s="32"/>
      <c r="F24" s="79"/>
      <c r="G24" s="79"/>
      <c r="H24" s="79"/>
      <c r="K24" s="31"/>
      <c r="L24" s="31"/>
      <c r="M24" s="38"/>
      <c r="N24" s="39"/>
    </row>
    <row r="25" spans="1:14" s="32" customFormat="1" x14ac:dyDescent="0.25">
      <c r="A25" s="185" t="s">
        <v>10</v>
      </c>
      <c r="B25" s="185"/>
      <c r="C25" s="77"/>
      <c r="K25" s="18"/>
      <c r="L25" s="18"/>
      <c r="M25" s="38"/>
      <c r="N25" s="39"/>
    </row>
    <row r="26" spans="1:14" s="34" customFormat="1" ht="15" customHeight="1" x14ac:dyDescent="0.25">
      <c r="A26" s="33"/>
      <c r="B26" s="186" t="s">
        <v>12</v>
      </c>
      <c r="C26" s="186"/>
      <c r="D26" s="186"/>
      <c r="E26" s="186"/>
      <c r="F26" s="78"/>
      <c r="G26" s="78"/>
      <c r="H26" s="78"/>
      <c r="M26" s="38"/>
      <c r="N26" s="39"/>
    </row>
    <row r="27" spans="1:14" s="39" customFormat="1" ht="5.85" customHeight="1" x14ac:dyDescent="0.25">
      <c r="A27" s="18"/>
      <c r="B27" s="35"/>
      <c r="C27" s="35"/>
      <c r="D27" s="35"/>
      <c r="E27" s="36"/>
      <c r="F27" s="36"/>
      <c r="G27" s="36"/>
      <c r="H27" s="36"/>
      <c r="I27" s="38"/>
      <c r="J27" s="37"/>
      <c r="M27" s="18"/>
      <c r="N27" s="18"/>
    </row>
    <row r="28" spans="1:14" s="39" customFormat="1" x14ac:dyDescent="0.25">
      <c r="A28" s="108"/>
      <c r="B28" s="35" t="s">
        <v>83</v>
      </c>
      <c r="C28" s="35"/>
      <c r="D28" s="35"/>
      <c r="E28" s="36"/>
      <c r="F28" s="36"/>
      <c r="G28" s="36"/>
      <c r="H28" s="36"/>
      <c r="I28" s="38"/>
      <c r="J28" s="37"/>
      <c r="M28" s="18"/>
      <c r="N28" s="18"/>
    </row>
    <row r="29" spans="1:14" s="39" customFormat="1" ht="5.85" customHeight="1" thickBot="1" x14ac:dyDescent="0.3">
      <c r="A29" s="18"/>
      <c r="B29" s="35"/>
      <c r="C29" s="35"/>
      <c r="D29" s="35"/>
      <c r="E29" s="36"/>
      <c r="F29" s="36"/>
      <c r="G29" s="36"/>
      <c r="H29" s="36"/>
      <c r="I29" s="38"/>
      <c r="J29" s="37"/>
      <c r="M29" s="18"/>
      <c r="N29" s="18"/>
    </row>
    <row r="30" spans="1:14" s="39" customFormat="1" ht="15.75" thickBot="1" x14ac:dyDescent="0.3">
      <c r="A30" s="109"/>
      <c r="B30" s="35" t="s">
        <v>84</v>
      </c>
      <c r="C30" s="35"/>
      <c r="D30" s="35"/>
      <c r="E30" s="36"/>
      <c r="F30" s="36"/>
      <c r="G30" s="36"/>
      <c r="H30" s="36"/>
      <c r="I30" s="38"/>
      <c r="J30" s="37"/>
      <c r="M30" s="18"/>
      <c r="N30" s="18"/>
    </row>
    <row r="31" spans="1:14" ht="27" customHeight="1" x14ac:dyDescent="0.2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</sheetData>
  <mergeCells count="28">
    <mergeCell ref="A20:B20"/>
    <mergeCell ref="C20:D20"/>
    <mergeCell ref="A25:B25"/>
    <mergeCell ref="B26:E26"/>
    <mergeCell ref="A31:L31"/>
    <mergeCell ref="A19:B19"/>
    <mergeCell ref="C19:D19"/>
    <mergeCell ref="G5:G6"/>
    <mergeCell ref="H5:H6"/>
    <mergeCell ref="I5:L5"/>
    <mergeCell ref="B13:D13"/>
    <mergeCell ref="A17:B17"/>
    <mergeCell ref="C17:D17"/>
    <mergeCell ref="A18:B18"/>
    <mergeCell ref="C18:D18"/>
    <mergeCell ref="M5:N5"/>
    <mergeCell ref="B11:D11"/>
    <mergeCell ref="B12:D12"/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</mergeCells>
  <conditionalFormatting sqref="B23:B24">
    <cfRule type="containsBlanks" dxfId="18" priority="4">
      <formula>LEN(TRIM(B23))=0</formula>
    </cfRule>
  </conditionalFormatting>
  <conditionalFormatting sqref="C17:D20">
    <cfRule type="containsBlanks" dxfId="17" priority="3">
      <formula>LEN(TRIM(C17))=0</formula>
    </cfRule>
  </conditionalFormatting>
  <conditionalFormatting sqref="E11">
    <cfRule type="containsBlanks" dxfId="16" priority="1">
      <formula>LEN(TRIM(E11))=0</formula>
    </cfRule>
  </conditionalFormatting>
  <conditionalFormatting sqref="E12:E13">
    <cfRule type="containsBlanks" dxfId="15" priority="2">
      <formula>LEN(TRIM(E12))=0</formula>
    </cfRule>
  </conditionalFormatting>
  <pageMargins left="0.98425196850393704" right="0.39370078740157483" top="0.98425196850393704" bottom="0.39370078740157483" header="0.31496062992125984" footer="0.31496062992125984"/>
  <pageSetup paperSize="9" scale="57" fitToHeight="0" orientation="landscape" r:id="rId1"/>
  <headerFooter>
    <oddHeader xml:space="preserve">&amp;L&amp;"Times New Roman,Tučné"&amp;12Príloha č. 3&amp;"Times New Roman,Normálne"
Štruktúrovaný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6" sqref="A6:B6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65" t="s">
        <v>11</v>
      </c>
      <c r="B1" s="165"/>
    </row>
    <row r="2" spans="1:12" ht="15" customHeight="1" x14ac:dyDescent="0.25">
      <c r="A2" s="191" t="str">
        <f>'Príloha č. 1'!A2:D2</f>
        <v>Sternálna píla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" customHeight="1" x14ac:dyDescent="0.25">
      <c r="A3" s="167"/>
      <c r="B3" s="167"/>
      <c r="C3" s="167"/>
      <c r="D3" s="167"/>
      <c r="E3" s="167"/>
      <c r="F3" s="58"/>
      <c r="G3" s="58"/>
      <c r="H3" s="58"/>
    </row>
    <row r="4" spans="1:12" s="31" customFormat="1" ht="45.75" customHeight="1" x14ac:dyDescent="0.25">
      <c r="A4" s="168" t="s">
        <v>43</v>
      </c>
      <c r="B4" s="168"/>
      <c r="C4" s="168"/>
      <c r="D4" s="168"/>
      <c r="E4" s="54"/>
      <c r="F4" s="54"/>
      <c r="G4" s="54"/>
      <c r="H4" s="54"/>
      <c r="I4" s="54"/>
      <c r="J4" s="54"/>
      <c r="K4" s="54"/>
      <c r="L4" s="54"/>
    </row>
    <row r="5" spans="1:12" s="31" customFormat="1" ht="18.75" x14ac:dyDescent="0.25">
      <c r="A5" s="53"/>
      <c r="B5" s="53"/>
      <c r="C5" s="53"/>
      <c r="D5" s="53"/>
      <c r="E5" s="54"/>
      <c r="F5" s="54"/>
      <c r="G5" s="54"/>
      <c r="H5" s="54"/>
      <c r="I5" s="54"/>
      <c r="J5" s="54"/>
      <c r="K5" s="54"/>
      <c r="L5" s="54"/>
    </row>
    <row r="6" spans="1:12" s="31" customFormat="1" x14ac:dyDescent="0.25">
      <c r="A6" s="184" t="s">
        <v>0</v>
      </c>
      <c r="B6" s="184"/>
      <c r="C6" s="190" t="str">
        <f>IF('Príloha č. 1'!$C$6="","",'Príloha č. 1'!$C$6)</f>
        <v/>
      </c>
      <c r="D6" s="190"/>
      <c r="J6" s="55"/>
    </row>
    <row r="7" spans="1:12" s="31" customFormat="1" ht="15" customHeight="1" x14ac:dyDescent="0.25">
      <c r="A7" s="177" t="s">
        <v>1</v>
      </c>
      <c r="B7" s="177"/>
      <c r="C7" s="190" t="str">
        <f>IF('Príloha č. 1'!$C$7="","",'Príloha č. 1'!$C$7)</f>
        <v/>
      </c>
      <c r="D7" s="190"/>
    </row>
    <row r="8" spans="1:12" s="31" customFormat="1" x14ac:dyDescent="0.25">
      <c r="A8" s="177" t="s">
        <v>2</v>
      </c>
      <c r="B8" s="177"/>
      <c r="C8" s="190" t="str">
        <f>IF('Príloha č. 1'!$C$8="","",'Príloha č. 1'!$C$8)</f>
        <v/>
      </c>
      <c r="D8" s="190"/>
    </row>
    <row r="9" spans="1:12" s="31" customFormat="1" x14ac:dyDescent="0.25">
      <c r="A9" s="177" t="s">
        <v>3</v>
      </c>
      <c r="B9" s="177"/>
      <c r="C9" s="190" t="str">
        <f>IF('Príloha č. 1'!$C$9="","",'Príloha č. 1'!$C$9)</f>
        <v/>
      </c>
      <c r="D9" s="190"/>
    </row>
    <row r="10" spans="1:12" x14ac:dyDescent="0.25">
      <c r="C10" s="52"/>
    </row>
    <row r="11" spans="1:12" ht="37.5" customHeight="1" x14ac:dyDescent="0.25">
      <c r="A11" s="187" t="s">
        <v>44</v>
      </c>
      <c r="B11" s="187"/>
      <c r="C11" s="187"/>
      <c r="D11" s="187"/>
    </row>
    <row r="12" spans="1:12" x14ac:dyDescent="0.25">
      <c r="C12" s="52"/>
    </row>
    <row r="14" spans="1:12" ht="15" customHeight="1" x14ac:dyDescent="0.25">
      <c r="A14" s="18" t="s">
        <v>7</v>
      </c>
      <c r="B14" s="188" t="str">
        <f>IF('Príloha č. 1'!B24:C24="","",'Príloha č. 1'!B24:C24)</f>
        <v/>
      </c>
      <c r="C14" s="188"/>
    </row>
    <row r="15" spans="1:12" ht="15" customHeight="1" x14ac:dyDescent="0.25">
      <c r="A15" s="18" t="s">
        <v>8</v>
      </c>
      <c r="B15" s="189" t="str">
        <f>IF('Príloha č. 1'!B25:C25="","",'Príloha č. 1'!B25:C25)</f>
        <v/>
      </c>
      <c r="C15" s="189"/>
    </row>
    <row r="18" spans="1:12" x14ac:dyDescent="0.25">
      <c r="C18" s="62" t="s">
        <v>49</v>
      </c>
      <c r="D18" s="3"/>
      <c r="K18" s="56"/>
      <c r="L18" s="56"/>
    </row>
    <row r="19" spans="1:12" x14ac:dyDescent="0.25">
      <c r="C19" s="62" t="s">
        <v>50</v>
      </c>
      <c r="D19" s="66" t="str">
        <f>IF('Príloha č. 1'!$D$29="","",'Príloha č. 1'!$D$29)</f>
        <v/>
      </c>
    </row>
    <row r="20" spans="1:12" x14ac:dyDescent="0.25">
      <c r="C20" s="62"/>
      <c r="D20" s="57"/>
    </row>
    <row r="21" spans="1:12" s="32" customFormat="1" x14ac:dyDescent="0.25">
      <c r="A21" s="185" t="s">
        <v>10</v>
      </c>
      <c r="B21" s="185"/>
      <c r="E21" s="18"/>
    </row>
    <row r="22" spans="1:12" s="34" customFormat="1" ht="15" customHeight="1" x14ac:dyDescent="0.25">
      <c r="A22" s="33"/>
      <c r="B22" s="186" t="s">
        <v>12</v>
      </c>
      <c r="C22" s="186"/>
      <c r="D22" s="57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4" sqref="A4:D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65" t="s">
        <v>11</v>
      </c>
      <c r="B1" s="165"/>
    </row>
    <row r="2" spans="1:12" ht="15" customHeight="1" x14ac:dyDescent="0.25">
      <c r="A2" s="166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" customHeight="1" x14ac:dyDescent="0.25">
      <c r="A3" s="167"/>
      <c r="B3" s="167"/>
      <c r="C3" s="167"/>
      <c r="D3" s="167"/>
      <c r="E3" s="167"/>
      <c r="F3" s="83"/>
      <c r="G3" s="83"/>
      <c r="H3" s="83"/>
    </row>
    <row r="4" spans="1:12" s="31" customFormat="1" ht="55.5" customHeight="1" x14ac:dyDescent="0.25">
      <c r="A4" s="168" t="s">
        <v>85</v>
      </c>
      <c r="B4" s="168"/>
      <c r="C4" s="168"/>
      <c r="D4" s="168"/>
      <c r="E4" s="54"/>
      <c r="F4" s="54"/>
      <c r="G4" s="54"/>
      <c r="H4" s="54"/>
      <c r="I4" s="54"/>
    </row>
    <row r="5" spans="1:12" s="31" customFormat="1" ht="18.75" x14ac:dyDescent="0.25">
      <c r="A5" s="84"/>
      <c r="B5" s="84"/>
      <c r="C5" s="84"/>
      <c r="D5" s="84"/>
      <c r="E5" s="54"/>
      <c r="F5" s="54"/>
      <c r="G5" s="54"/>
      <c r="H5" s="54"/>
      <c r="I5" s="54"/>
    </row>
    <row r="6" spans="1:12" s="31" customFormat="1" x14ac:dyDescent="0.25">
      <c r="A6" s="184" t="s">
        <v>0</v>
      </c>
      <c r="B6" s="184"/>
      <c r="C6" s="190" t="str">
        <f xml:space="preserve"> IF('[2]Príloha č. 1'!$C$6="","",'[2]Príloha č. 1'!$C$6)</f>
        <v/>
      </c>
      <c r="D6" s="190"/>
    </row>
    <row r="7" spans="1:12" s="31" customFormat="1" ht="15" customHeight="1" x14ac:dyDescent="0.25">
      <c r="A7" s="177" t="s">
        <v>1</v>
      </c>
      <c r="B7" s="177"/>
      <c r="C7" s="192" t="str">
        <f xml:space="preserve"> IF('[2]Príloha č. 1'!$C$7="","",'[2]Príloha č. 1'!$C$7)</f>
        <v/>
      </c>
      <c r="D7" s="192"/>
    </row>
    <row r="8" spans="1:12" s="31" customFormat="1" x14ac:dyDescent="0.25">
      <c r="A8" s="177" t="s">
        <v>2</v>
      </c>
      <c r="B8" s="177"/>
      <c r="C8" s="192" t="str">
        <f xml:space="preserve"> IF('[2]Príloha č. 1'!$C$8="","",'[2]Príloha č. 1'!$C$8)</f>
        <v/>
      </c>
      <c r="D8" s="192"/>
    </row>
    <row r="9" spans="1:12" s="31" customFormat="1" x14ac:dyDescent="0.25">
      <c r="A9" s="177" t="s">
        <v>3</v>
      </c>
      <c r="B9" s="177"/>
      <c r="C9" s="192" t="str">
        <f xml:space="preserve"> IF('[2]Príloha č. 1'!$C$9="","",'[2]Príloha č. 1'!$C$9)</f>
        <v/>
      </c>
      <c r="D9" s="192"/>
    </row>
    <row r="10" spans="1:12" x14ac:dyDescent="0.25">
      <c r="C10" s="82"/>
    </row>
    <row r="11" spans="1:12" ht="48" customHeight="1" x14ac:dyDescent="0.25">
      <c r="A11" s="187" t="s">
        <v>86</v>
      </c>
      <c r="B11" s="187"/>
      <c r="C11" s="187"/>
      <c r="D11" s="187"/>
    </row>
    <row r="12" spans="1:12" x14ac:dyDescent="0.25">
      <c r="C12" s="82"/>
    </row>
    <row r="14" spans="1:12" ht="15" customHeight="1" x14ac:dyDescent="0.25">
      <c r="A14" s="18" t="s">
        <v>7</v>
      </c>
      <c r="B14" s="188" t="str">
        <f>IF('[2]Príloha č. 1'!B24:C24="","",'[2]Príloha č. 1'!B24:C24)</f>
        <v/>
      </c>
      <c r="C14" s="188"/>
    </row>
    <row r="15" spans="1:12" ht="15" customHeight="1" x14ac:dyDescent="0.25">
      <c r="A15" s="18" t="s">
        <v>8</v>
      </c>
      <c r="B15" s="189" t="str">
        <f>IF('[2]Príloha č. 1'!B25:C25="","",'[2]Príloha č. 1'!B25:C25)</f>
        <v/>
      </c>
      <c r="C15" s="189"/>
    </row>
    <row r="18" spans="1:9" x14ac:dyDescent="0.25">
      <c r="C18" s="62" t="s">
        <v>49</v>
      </c>
      <c r="D18" s="3"/>
      <c r="I18" s="56"/>
    </row>
    <row r="19" spans="1:9" x14ac:dyDescent="0.25">
      <c r="C19" s="62" t="s">
        <v>50</v>
      </c>
      <c r="D19" s="66" t="str">
        <f>IF('[3]Príloha č. 1'!$D$29="","",'[3]Príloha č. 1'!$D$29)</f>
        <v/>
      </c>
    </row>
    <row r="20" spans="1:9" x14ac:dyDescent="0.25">
      <c r="C20" s="62"/>
      <c r="D20" s="32"/>
    </row>
    <row r="21" spans="1:9" s="32" customFormat="1" x14ac:dyDescent="0.25">
      <c r="A21" s="185" t="s">
        <v>10</v>
      </c>
      <c r="B21" s="185"/>
      <c r="E21" s="18"/>
    </row>
    <row r="22" spans="1:9" s="34" customFormat="1" ht="15" customHeight="1" x14ac:dyDescent="0.25">
      <c r="A22" s="33"/>
      <c r="B22" s="186" t="s">
        <v>12</v>
      </c>
      <c r="C22" s="186"/>
      <c r="D22" s="57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zápise do ZHS&amp;"Times New Roman,Tučné"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4" sqref="A4:D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65" t="s">
        <v>11</v>
      </c>
      <c r="B1" s="165"/>
    </row>
    <row r="2" spans="1:12" ht="15" customHeight="1" x14ac:dyDescent="0.25">
      <c r="A2" s="166" t="str">
        <f>'Príloha č. 1'!A2:D2</f>
        <v>Sternálna píla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" customHeight="1" x14ac:dyDescent="0.25">
      <c r="A3" s="167"/>
      <c r="B3" s="167"/>
      <c r="C3" s="167"/>
      <c r="D3" s="167"/>
      <c r="E3" s="167"/>
      <c r="F3" s="60"/>
      <c r="G3" s="60"/>
      <c r="H3" s="60"/>
    </row>
    <row r="4" spans="1:12" s="31" customFormat="1" ht="55.5" customHeight="1" x14ac:dyDescent="0.25">
      <c r="A4" s="168" t="s">
        <v>47</v>
      </c>
      <c r="B4" s="168"/>
      <c r="C4" s="168"/>
      <c r="D4" s="168"/>
      <c r="E4" s="54"/>
      <c r="F4" s="54"/>
      <c r="G4" s="54"/>
      <c r="H4" s="54"/>
      <c r="I4" s="54"/>
      <c r="J4" s="54"/>
      <c r="K4" s="54"/>
      <c r="L4" s="54"/>
    </row>
    <row r="5" spans="1:12" s="31" customFormat="1" ht="18.75" x14ac:dyDescent="0.25">
      <c r="A5" s="61"/>
      <c r="B5" s="61"/>
      <c r="C5" s="61"/>
      <c r="D5" s="61"/>
      <c r="E5" s="54"/>
      <c r="F5" s="54"/>
      <c r="G5" s="54"/>
      <c r="H5" s="54"/>
      <c r="I5" s="54"/>
      <c r="J5" s="54"/>
      <c r="K5" s="54"/>
      <c r="L5" s="54"/>
    </row>
    <row r="6" spans="1:12" s="31" customFormat="1" x14ac:dyDescent="0.25">
      <c r="A6" s="184" t="s">
        <v>0</v>
      </c>
      <c r="B6" s="184"/>
      <c r="C6" s="190" t="str">
        <f xml:space="preserve"> IF('Príloha č. 1'!$C$6="","",'Príloha č. 1'!$C$6)</f>
        <v/>
      </c>
      <c r="D6" s="190"/>
      <c r="J6" s="55"/>
    </row>
    <row r="7" spans="1:12" s="31" customFormat="1" ht="15" customHeight="1" x14ac:dyDescent="0.25">
      <c r="A7" s="177" t="s">
        <v>1</v>
      </c>
      <c r="B7" s="177"/>
      <c r="C7" s="190" t="str">
        <f xml:space="preserve"> IF('Príloha č. 1'!$C$7="","",'Príloha č. 1'!$C$7)</f>
        <v/>
      </c>
      <c r="D7" s="190"/>
    </row>
    <row r="8" spans="1:12" s="31" customFormat="1" x14ac:dyDescent="0.25">
      <c r="A8" s="177" t="s">
        <v>2</v>
      </c>
      <c r="B8" s="177"/>
      <c r="C8" s="190" t="str">
        <f xml:space="preserve"> IF('Príloha č. 1'!$C$8="","",'Príloha č. 1'!$C$8)</f>
        <v/>
      </c>
      <c r="D8" s="190"/>
    </row>
    <row r="9" spans="1:12" s="31" customFormat="1" x14ac:dyDescent="0.25">
      <c r="A9" s="177" t="s">
        <v>3</v>
      </c>
      <c r="B9" s="177"/>
      <c r="C9" s="190" t="str">
        <f xml:space="preserve"> IF('Príloha č. 1'!$C$9="","",'Príloha č. 1'!$C$9)</f>
        <v/>
      </c>
      <c r="D9" s="190"/>
    </row>
    <row r="10" spans="1:12" x14ac:dyDescent="0.25">
      <c r="C10" s="59"/>
    </row>
    <row r="11" spans="1:12" ht="48" customHeight="1" x14ac:dyDescent="0.25">
      <c r="A11" s="187" t="s">
        <v>48</v>
      </c>
      <c r="B11" s="187"/>
      <c r="C11" s="187"/>
      <c r="D11" s="187"/>
    </row>
    <row r="12" spans="1:12" x14ac:dyDescent="0.25">
      <c r="C12" s="59"/>
    </row>
    <row r="14" spans="1:12" ht="15" customHeight="1" x14ac:dyDescent="0.25">
      <c r="A14" s="18" t="s">
        <v>7</v>
      </c>
      <c r="B14" s="188" t="str">
        <f>IF('Príloha č. 1'!B24:C24="","",'Príloha č. 1'!B24:C24)</f>
        <v/>
      </c>
      <c r="C14" s="188"/>
    </row>
    <row r="15" spans="1:12" ht="15" customHeight="1" x14ac:dyDescent="0.25">
      <c r="A15" s="18" t="s">
        <v>8</v>
      </c>
      <c r="B15" s="189" t="str">
        <f>IF('Príloha č. 1'!B25:C25="","",'Príloha č. 1'!B25:C25)</f>
        <v/>
      </c>
      <c r="C15" s="189"/>
    </row>
    <row r="18" spans="1:12" x14ac:dyDescent="0.25">
      <c r="C18" s="62" t="s">
        <v>49</v>
      </c>
      <c r="D18" s="3"/>
      <c r="K18" s="56"/>
      <c r="L18" s="56"/>
    </row>
    <row r="19" spans="1:12" x14ac:dyDescent="0.25">
      <c r="C19" s="62" t="s">
        <v>50</v>
      </c>
      <c r="D19" s="66" t="str">
        <f>IF('Príloha č. 1'!$D$29="","",'Príloha č. 1'!$D$29)</f>
        <v/>
      </c>
    </row>
    <row r="20" spans="1:12" x14ac:dyDescent="0.25">
      <c r="C20" s="62"/>
      <c r="D20" s="32"/>
    </row>
    <row r="21" spans="1:12" s="32" customFormat="1" x14ac:dyDescent="0.25">
      <c r="A21" s="185" t="s">
        <v>10</v>
      </c>
      <c r="B21" s="185"/>
      <c r="E21" s="18"/>
    </row>
    <row r="22" spans="1:12" s="34" customFormat="1" ht="15" customHeight="1" x14ac:dyDescent="0.25">
      <c r="A22" s="33"/>
      <c r="B22" s="186" t="s">
        <v>12</v>
      </c>
      <c r="C22" s="186"/>
      <c r="D22" s="57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 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 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2019-09-24T10:43:27Z</cp:lastPrinted>
  <dcterms:created xsi:type="dcterms:W3CDTF">2014-08-04T05:30:35Z</dcterms:created>
  <dcterms:modified xsi:type="dcterms:W3CDTF">2019-09-24T10:44:00Z</dcterms:modified>
</cp:coreProperties>
</file>