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/>
  <xr:revisionPtr revIDLastSave="0" documentId="13_ncr:1_{407EEDB2-541C-49AE-A13A-4D52EA63DD4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G37" i="1" l="1"/>
  <c r="G31" i="1" l="1"/>
  <c r="G33" i="1"/>
  <c r="G35" i="1"/>
  <c r="E15" i="1"/>
  <c r="F15" i="1" s="1"/>
  <c r="G29" i="1" l="1"/>
  <c r="F40" i="1" s="1"/>
</calcChain>
</file>

<file path=xl/sharedStrings.xml><?xml version="1.0" encoding="utf-8"?>
<sst xmlns="http://schemas.openxmlformats.org/spreadsheetml/2006/main" count="30" uniqueCount="25">
  <si>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</si>
  <si>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</si>
  <si>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</si>
  <si>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</si>
  <si>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</si>
  <si>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</si>
  <si>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</si>
  <si>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Výška DPH</t>
  </si>
  <si>
    <t xml:space="preserve">návrh uchádzača </t>
  </si>
  <si>
    <t>dňa: ..........................</t>
  </si>
  <si>
    <t>V ................</t>
  </si>
  <si>
    <t>Podpis zástupcu uchádzača</t>
  </si>
  <si>
    <t>Návrh na plnenie kritérií</t>
  </si>
  <si>
    <t>Návrh na plnenie kritéria K1</t>
  </si>
  <si>
    <t>Hodinová sadzba v EUR bez DPH:</t>
  </si>
  <si>
    <t>Hodinová sadzba v EUR s DPH</t>
  </si>
  <si>
    <t>Návrh na plnenie kritéria K2</t>
  </si>
  <si>
    <t>P.č.</t>
  </si>
  <si>
    <t>Hodnotená skutočnosť</t>
  </si>
  <si>
    <t>Názov a popis realizovanej stavby / projektu</t>
  </si>
  <si>
    <t>Osoba určená na plnenie zmluvy - pozícia</t>
  </si>
  <si>
    <t>Osoba určená na plnenie zmluvy - meno</t>
  </si>
  <si>
    <t>Počet bodov</t>
  </si>
  <si>
    <t>Počet bodov celkom (údaj je informatívny) - uchádzač berie na vedomie, že celkový počet bodov bude závisieť od posúdenia predložených projektov komisiou</t>
  </si>
  <si>
    <t>link: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</si>
</sst>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5"/>
      <name val="Times New Roman"/>
      <family val="1"/>
      <charset val="238"/>
    </font>
    <font>
      <b/>
      <sz val="15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19" xfId="0" applyBorder="1" applyProtection="1"/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" fillId="0" borderId="25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4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/>
    <xf numFmtId="4" fontId="4" fillId="5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 wrapText="1"/>
    </xf>
    <xf numFmtId="4" fontId="5" fillId="5" borderId="3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1" fillId="0" borderId="1" xfId="0" applyFont="1" applyBorder="1" applyAlignment="1" applyProtection="1">
      <alignment vertical="center"/>
    </xf>
    <xf numFmtId="4" fontId="5" fillId="5" borderId="23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/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2" fontId="3" fillId="2" borderId="37" xfId="0" applyNumberFormat="1" applyFont="1" applyFill="1" applyBorder="1" applyAlignment="1" applyProtection="1">
      <alignment horizontal="center" vertical="center" wrapText="1"/>
      <protection hidden="1"/>
    </xf>
    <xf numFmtId="2" fontId="1" fillId="5" borderId="38" xfId="0" applyNumberFormat="1" applyFont="1" applyFill="1" applyBorder="1" applyAlignment="1" applyProtection="1">
      <alignment horizontal="center" vertical="center" wrapText="1"/>
      <protection hidden="1"/>
    </xf>
    <xf numFmtId="2" fontId="1" fillId="5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4" fontId="6" fillId="2" borderId="31" xfId="0" applyNumberFormat="1" applyFont="1" applyFill="1" applyBorder="1" applyAlignment="1" applyProtection="1">
      <alignment horizontal="center" vertical="center" wrapText="1"/>
      <protection hidden="1"/>
    </xf>
    <xf numFmtId="4" fontId="6" fillId="2" borderId="3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40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6" fillId="2" borderId="3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1" fillId="4" borderId="36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36" xfId="0" applyFont="1" applyFill="1" applyBorder="1" applyAlignment="1" applyProtection="1">
      <alignment horizontal="center" vertical="center" wrapText="1"/>
      <protection locked="0"/>
    </xf>
    <xf numFmtId="0" fontId="1" fillId="4" borderId="30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 sz="1800" b="0" i="0" baseline="0">
                <a:effectLst/>
              </a:rPr>
              <a:t>Grafické zobrazenie prideľovania bodov (os x - ponuková cena bez DPH, os y - počet bodov za danú cenu)</a:t>
            </a:r>
            <a:endParaRPr lang="sk-SK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7879795519671407"/>
          <c:w val="0.85025125938389146"/>
          <c:h val="0.73695091014011371"/>
        </c:manualLayout>
      </c:layout>
      <c:lineChart>
        <c:grouping val="stacke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[1]Hárok1!$A$4:$A$12</c:f>
              <c:numCache>
                <c:formatCode>General</c:formatCode>
                <c:ptCount val="9"/>
                <c:pt idx="0">
                  <c:v>41</c:v>
                </c:pt>
                <c:pt idx="1">
                  <c:v>35</c:v>
                </c:pt>
                <c:pt idx="2">
                  <c:v>30</c:v>
                </c:pt>
                <c:pt idx="3">
                  <c:v>25</c:v>
                </c:pt>
                <c:pt idx="4">
                  <c:v>20</c:v>
                </c:pt>
                <c:pt idx="5">
                  <c:v>15</c:v>
                </c:pt>
                <c:pt idx="6">
                  <c:v>10</c:v>
                </c:pt>
                <c:pt idx="7">
                  <c:v>5</c:v>
                </c:pt>
                <c:pt idx="8">
                  <c:v>1</c:v>
                </c:pt>
              </c:numCache>
            </c:numRef>
          </c:cat>
          <c:val>
            <c:numRef>
              <c:f>[1]Hárok1!$B$4:$B$12</c:f>
              <c:numCache>
                <c:formatCode>General</c:formatCode>
                <c:ptCount val="9"/>
                <c:pt idx="0">
                  <c:v>0</c:v>
                </c:pt>
                <c:pt idx="1">
                  <c:v>11.337328245382395</c:v>
                </c:pt>
                <c:pt idx="2">
                  <c:v>18.247413705546929</c:v>
                </c:pt>
                <c:pt idx="3">
                  <c:v>23.198734783302623</c:v>
                </c:pt>
                <c:pt idx="4">
                  <c:v>26.517752209050943</c:v>
                </c:pt>
                <c:pt idx="5">
                  <c:v>28.530926713193367</c:v>
                </c:pt>
                <c:pt idx="6">
                  <c:v>29.564719026131367</c:v>
                </c:pt>
                <c:pt idx="7">
                  <c:v>29.945589878266421</c:v>
                </c:pt>
                <c:pt idx="8">
                  <c:v>29.999564719026132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5-4A6F-A541-1578AFB2C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371856"/>
        <c:axId val="1454051568"/>
      </c:lineChart>
      <c:catAx>
        <c:axId val="146537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54051568"/>
        <c:crosses val="autoZero"/>
        <c:auto val="1"/>
        <c:lblAlgn val="ctr"/>
        <c:lblOffset val="100"/>
        <c:noMultiLvlLbl val="0"/>
      </c:catAx>
      <c:valAx>
        <c:axId val="1454051568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65371856"/>
        <c:crossesAt val="0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14816</xdr:colOff>
      <xdr:row>15</xdr:row>
      <xdr:rowOff>184150</xdr:rowOff>
    </xdr:from>
    <xdr:to>
      <xdr:col>5</xdr:col>
      <xdr:colOff>1778000</xdr:colOff>
      <xdr:row>24</xdr:row>
      <xdr:rowOff>126288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39BC76D-CFE8-404F-B94E-090368D55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chal.garaj\AppData\Local\Microsoft\Windows\INetCache\Content.Outlook\6IDP6MKM\vzo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">
          <cell r="A4">
            <v>41</v>
          </cell>
          <cell r="B4">
            <v>0</v>
          </cell>
        </row>
        <row r="5">
          <cell r="A5">
            <v>35</v>
          </cell>
          <cell r="B5">
            <v>11.337328245382395</v>
          </cell>
        </row>
        <row r="6">
          <cell r="A6">
            <v>30</v>
          </cell>
          <cell r="B6">
            <v>18.247413705546929</v>
          </cell>
        </row>
        <row r="7">
          <cell r="A7">
            <v>25</v>
          </cell>
          <cell r="B7">
            <v>23.198734783302623</v>
          </cell>
        </row>
        <row r="8">
          <cell r="A8">
            <v>20</v>
          </cell>
          <cell r="B8">
            <v>26.517752209050943</v>
          </cell>
        </row>
        <row r="9">
          <cell r="A9">
            <v>15</v>
          </cell>
          <cell r="B9">
            <v>28.530926713193367</v>
          </cell>
        </row>
        <row r="10">
          <cell r="A10">
            <v>10</v>
          </cell>
          <cell r="B10">
            <v>29.564719026131367</v>
          </cell>
        </row>
        <row r="11">
          <cell r="A11">
            <v>5</v>
          </cell>
          <cell r="B11">
            <v>29.945589878266421</v>
          </cell>
        </row>
        <row r="12">
          <cell r="A12">
            <v>1</v>
          </cell>
          <cell r="B12">
            <v>29.999564719026132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7"/>
  <sheetViews>
    <sheetView tabSelected="1" zoomScale="90" zoomScaleNormal="90" workbookViewId="0">
      <selection activeCell="H40" sqref="H40"/>
    </sheetView>
  </sheetViews>
  <sheetFormatPr defaultColWidth="9.140625" defaultRowHeight="15" x14ac:dyDescent="0.25"/>
  <cols>
    <col min="1" max="1" width="3.140625" style="2" customWidth="1"/>
    <col min="2" max="2" width="12.5703125" style="2" customWidth="1"/>
    <col min="3" max="3" width="30.28515625" style="2" customWidth="1"/>
    <col min="4" max="4" width="21.140625" style="2" customWidth="1"/>
    <col min="5" max="5" width="26.42578125" style="2" customWidth="1"/>
    <col min="6" max="6" width="25.5703125" style="2" customWidth="1"/>
    <col min="7" max="7" width="18.28515625" style="2" customWidth="1"/>
    <col min="8" max="8" width="29.140625" style="2" customWidth="1"/>
    <col min="9" max="16384" width="9.140625" style="1"/>
  </cols>
  <sheetData>
    <row r="2" spans="2:8" ht="15.75" thickBot="1" x14ac:dyDescent="0.3">
      <c r="B2" s="20"/>
      <c r="C2" s="20"/>
      <c r="D2" s="20"/>
      <c r="E2" s="20"/>
      <c r="F2" s="20"/>
      <c r="G2" s="18"/>
      <c r="H2" s="18"/>
    </row>
    <row r="3" spans="2:8" ht="14.45" customHeight="1" thickTop="1" x14ac:dyDescent="0.25">
      <c r="B3" s="33" t="s">
        <v>12</v>
      </c>
      <c r="C3" s="34"/>
      <c r="D3" s="34"/>
      <c r="E3" s="34"/>
      <c r="F3" s="35"/>
      <c r="G3" s="6"/>
      <c r="H3" s="19"/>
    </row>
    <row r="4" spans="2:8" ht="45.75" customHeight="1" x14ac:dyDescent="0.25">
      <c r="B4" s="36"/>
      <c r="C4" s="37"/>
      <c r="D4" s="34"/>
      <c r="E4" s="34"/>
      <c r="F4" s="34"/>
      <c r="G4" s="6"/>
      <c r="H4" s="1"/>
    </row>
    <row r="5" spans="2:8" ht="30.95" customHeight="1" x14ac:dyDescent="0.25">
      <c r="B5" s="41" t="s">
        <v>0</v>
      </c>
      <c r="C5" s="42"/>
      <c r="D5" s="38"/>
      <c r="E5" s="39"/>
      <c r="F5" s="40"/>
      <c r="G5" s="6"/>
      <c r="H5" s="1"/>
    </row>
    <row r="6" spans="2:8" x14ac:dyDescent="0.25">
      <c r="B6" s="41" t="s">
        <v>1</v>
      </c>
      <c r="C6" s="42"/>
      <c r="D6" s="38"/>
      <c r="E6" s="39"/>
      <c r="F6" s="40"/>
      <c r="G6" s="6"/>
      <c r="H6" s="1"/>
    </row>
    <row r="7" spans="2:8" x14ac:dyDescent="0.25">
      <c r="B7" s="41" t="s">
        <v>2</v>
      </c>
      <c r="C7" s="42"/>
      <c r="D7" s="38"/>
      <c r="E7" s="39"/>
      <c r="F7" s="40"/>
      <c r="G7" s="6"/>
      <c r="H7" s="1"/>
    </row>
    <row r="8" spans="2:8" x14ac:dyDescent="0.25">
      <c r="B8" s="41" t="s">
        <v>3</v>
      </c>
      <c r="C8" s="42"/>
      <c r="D8" s="38"/>
      <c r="E8" s="39"/>
      <c r="F8" s="40"/>
      <c r="G8" s="6"/>
      <c r="H8" s="1"/>
    </row>
    <row r="9" spans="2:8" x14ac:dyDescent="0.25">
      <c r="B9" s="41" t="s">
        <v>4</v>
      </c>
      <c r="C9" s="42"/>
      <c r="D9" s="38"/>
      <c r="E9" s="39"/>
      <c r="F9" s="40"/>
      <c r="G9" s="6"/>
      <c r="H9" s="1"/>
    </row>
    <row r="10" spans="2:8" x14ac:dyDescent="0.25">
      <c r="B10" s="41" t="s">
        <v>5</v>
      </c>
      <c r="C10" s="42"/>
      <c r="D10" s="38"/>
      <c r="E10" s="39"/>
      <c r="F10" s="40"/>
      <c r="G10" s="6"/>
      <c r="H10" s="1"/>
    </row>
    <row r="11" spans="2:8" ht="15.75" thickBot="1" x14ac:dyDescent="0.3">
      <c r="B11" s="60" t="s">
        <v>6</v>
      </c>
      <c r="C11" s="61"/>
      <c r="D11" s="69"/>
      <c r="E11" s="70"/>
      <c r="F11" s="71"/>
      <c r="G11" s="6"/>
      <c r="H11" s="1"/>
    </row>
    <row r="12" spans="2:8" ht="16.5" thickTop="1" thickBot="1" x14ac:dyDescent="0.3">
      <c r="B12" s="3"/>
      <c r="C12" s="3"/>
      <c r="D12" s="68"/>
      <c r="E12" s="68"/>
      <c r="F12" s="10"/>
      <c r="G12" s="1"/>
      <c r="H12" s="1"/>
    </row>
    <row r="13" spans="2:8" ht="39" customHeight="1" thickTop="1" x14ac:dyDescent="0.25">
      <c r="B13" s="43" t="s">
        <v>13</v>
      </c>
      <c r="C13" s="44"/>
      <c r="D13" s="44"/>
      <c r="E13" s="44"/>
      <c r="F13" s="45"/>
      <c r="G13" s="1"/>
      <c r="H13" s="1"/>
    </row>
    <row r="14" spans="2:8" ht="45.95" customHeight="1" x14ac:dyDescent="0.25">
      <c r="B14" s="4"/>
      <c r="C14" s="8" t="s">
        <v>14</v>
      </c>
      <c r="D14" s="8" t="s">
        <v>7</v>
      </c>
      <c r="E14" s="8" t="s">
        <v>15</v>
      </c>
      <c r="F14" s="16" t="s">
        <v>22</v>
      </c>
      <c r="G14" s="1"/>
      <c r="H14" s="1"/>
    </row>
    <row r="15" spans="2:8" ht="50.25" customHeight="1" thickBot="1" x14ac:dyDescent="0.3">
      <c r="B15" s="5" t="s">
        <v>8</v>
      </c>
      <c r="C15" s="13"/>
      <c r="D15" s="15">
        <f>0*C15</f>
        <v>0</v>
      </c>
      <c r="E15" s="21">
        <f>C15+D15</f>
        <v>0</v>
      </c>
      <c r="F15" s="17">
        <f>30*(1-(E15/41)^3)</f>
        <v>30</v>
      </c>
      <c r="G15" s="1"/>
      <c r="H15" s="1"/>
    </row>
    <row r="16" spans="2:8" ht="15.75" thickTop="1" x14ac:dyDescent="0.25">
      <c r="E16" s="9"/>
      <c r="G16" s="1"/>
      <c r="H16" s="1"/>
    </row>
    <row r="17" spans="2:8" ht="27" customHeight="1" x14ac:dyDescent="0.25"/>
    <row r="18" spans="2:8" ht="45" customHeight="1" x14ac:dyDescent="0.25">
      <c r="H18" s="1"/>
    </row>
    <row r="19" spans="2:8" x14ac:dyDescent="0.25">
      <c r="H19" s="1"/>
    </row>
    <row r="20" spans="2:8" ht="42" customHeight="1" x14ac:dyDescent="0.25">
      <c r="H20" s="1"/>
    </row>
    <row r="21" spans="2:8" ht="42" customHeight="1" x14ac:dyDescent="0.25">
      <c r="H21" s="1"/>
    </row>
    <row r="22" spans="2:8" ht="42" customHeight="1" x14ac:dyDescent="0.25">
      <c r="H22" s="1"/>
    </row>
    <row r="23" spans="2:8" ht="42" customHeight="1" x14ac:dyDescent="0.25">
      <c r="H23" s="1"/>
    </row>
    <row r="24" spans="2:8" ht="51.75" customHeight="1" x14ac:dyDescent="0.25">
      <c r="H24" s="1"/>
    </row>
    <row r="25" spans="2:8" ht="34.5" customHeight="1" x14ac:dyDescent="0.25">
      <c r="H25" s="1"/>
    </row>
    <row r="26" spans="2:8" ht="22.5" customHeight="1" thickBot="1" x14ac:dyDescent="0.3">
      <c r="H26" s="1"/>
    </row>
    <row r="27" spans="2:8" ht="34.5" customHeight="1" thickTop="1" x14ac:dyDescent="0.25">
      <c r="B27" s="43" t="s">
        <v>16</v>
      </c>
      <c r="C27" s="44"/>
      <c r="D27" s="44"/>
      <c r="E27" s="44"/>
      <c r="F27" s="44"/>
      <c r="G27" s="45"/>
      <c r="H27" s="1"/>
    </row>
    <row r="28" spans="2:8" ht="42.75" x14ac:dyDescent="0.25">
      <c r="B28" s="11" t="s">
        <v>17</v>
      </c>
      <c r="C28" s="8" t="s">
        <v>21</v>
      </c>
      <c r="D28" s="8" t="s">
        <v>20</v>
      </c>
      <c r="E28" s="8" t="s">
        <v>19</v>
      </c>
      <c r="F28" s="7" t="s">
        <v>18</v>
      </c>
      <c r="G28" s="25" t="s">
        <v>22</v>
      </c>
      <c r="H28" s="1"/>
    </row>
    <row r="29" spans="2:8" ht="46.5" customHeight="1" x14ac:dyDescent="0.25">
      <c r="B29" s="12">
        <v>1</v>
      </c>
      <c r="C29" s="28"/>
      <c r="D29" s="29"/>
      <c r="E29" s="30"/>
      <c r="F29" s="29"/>
      <c r="G29" s="26" t="e">
        <f>_xlfn.IFS(F29="Realizácia bola publikovaná v odbornom periodiku o architektúre", 4, F29="Realizácia bola nominovaná na cenu za architektúru", 9, F29="Realizácia vyhrala cenu za architektúru",14)</f>
        <v>#N/A</v>
      </c>
      <c r="H29" s="1"/>
    </row>
    <row r="30" spans="2:8" x14ac:dyDescent="0.25">
      <c r="B30" s="12" t="s">
        <v>24</v>
      </c>
      <c r="C30" s="75"/>
      <c r="D30" s="76"/>
      <c r="E30" s="76"/>
      <c r="F30" s="76"/>
      <c r="G30" s="77"/>
      <c r="H30" s="1"/>
    </row>
    <row r="31" spans="2:8" ht="30" customHeight="1" x14ac:dyDescent="0.25">
      <c r="B31" s="12">
        <v>2</v>
      </c>
      <c r="C31" s="28"/>
      <c r="D31" s="29"/>
      <c r="E31" s="30"/>
      <c r="F31" s="29"/>
      <c r="G31" s="26" t="e">
        <f t="shared" ref="G31:G37" si="0">_xlfn.IFS(F31="Realizácia bola publikovaná v odbornom periodiku o architektúre", 4, F31="Realizácia bola nominovaná na cenu za architektúru", 9, F31="Realizácia vyhrala cenu za architektúru",14)</f>
        <v>#N/A</v>
      </c>
      <c r="H31" s="1"/>
    </row>
    <row r="32" spans="2:8" x14ac:dyDescent="0.25">
      <c r="B32" s="12" t="s">
        <v>24</v>
      </c>
      <c r="C32" s="75"/>
      <c r="D32" s="76"/>
      <c r="E32" s="76"/>
      <c r="F32" s="76"/>
      <c r="G32" s="77"/>
      <c r="H32" s="1"/>
    </row>
    <row r="33" spans="2:8" ht="30" customHeight="1" x14ac:dyDescent="0.25">
      <c r="B33" s="12">
        <v>3</v>
      </c>
      <c r="C33" s="28"/>
      <c r="D33" s="29"/>
      <c r="E33" s="30"/>
      <c r="F33" s="29"/>
      <c r="G33" s="26" t="e">
        <f t="shared" si="0"/>
        <v>#N/A</v>
      </c>
      <c r="H33" s="1"/>
    </row>
    <row r="34" spans="2:8" ht="27.75" customHeight="1" x14ac:dyDescent="0.25">
      <c r="B34" s="12" t="s">
        <v>24</v>
      </c>
      <c r="C34" s="75"/>
      <c r="D34" s="76"/>
      <c r="E34" s="76"/>
      <c r="F34" s="76"/>
      <c r="G34" s="77"/>
      <c r="H34" s="1"/>
    </row>
    <row r="35" spans="2:8" ht="32.25" customHeight="1" x14ac:dyDescent="0.25">
      <c r="B35" s="12">
        <v>4</v>
      </c>
      <c r="C35" s="28"/>
      <c r="D35" s="29"/>
      <c r="E35" s="30"/>
      <c r="F35" s="29"/>
      <c r="G35" s="26" t="e">
        <f t="shared" si="0"/>
        <v>#N/A</v>
      </c>
      <c r="H35" s="1"/>
    </row>
    <row r="36" spans="2:8" x14ac:dyDescent="0.25">
      <c r="B36" s="12" t="s">
        <v>24</v>
      </c>
      <c r="C36" s="75"/>
      <c r="D36" s="76"/>
      <c r="E36" s="76"/>
      <c r="F36" s="76"/>
      <c r="G36" s="77"/>
      <c r="H36" s="1"/>
    </row>
    <row r="37" spans="2:8" ht="36.75" customHeight="1" x14ac:dyDescent="0.25">
      <c r="B37" s="23">
        <v>5</v>
      </c>
      <c r="C37" s="31"/>
      <c r="D37" s="32"/>
      <c r="E37" s="31"/>
      <c r="F37" s="29"/>
      <c r="G37" s="27" t="e">
        <f t="shared" si="0"/>
        <v>#N/A</v>
      </c>
      <c r="H37" s="1"/>
    </row>
    <row r="38" spans="2:8" ht="15.75" thickBot="1" x14ac:dyDescent="0.3">
      <c r="B38" s="24" t="s">
        <v>24</v>
      </c>
      <c r="C38" s="72"/>
      <c r="D38" s="73"/>
      <c r="E38" s="73"/>
      <c r="F38" s="73"/>
      <c r="G38" s="74"/>
      <c r="H38" s="1"/>
    </row>
    <row r="39" spans="2:8" ht="16.5" thickTop="1" thickBot="1" x14ac:dyDescent="0.3">
      <c r="C39" s="14"/>
      <c r="E39" s="14"/>
      <c r="F39" s="14"/>
      <c r="G39" s="22"/>
      <c r="H39" s="1"/>
    </row>
    <row r="40" spans="2:8" ht="75" customHeight="1" thickTop="1" thickBot="1" x14ac:dyDescent="0.3">
      <c r="B40" s="65" t="s">
        <v>23</v>
      </c>
      <c r="C40" s="66"/>
      <c r="D40" s="66"/>
      <c r="E40" s="67"/>
      <c r="F40" s="46" t="e">
        <f>F15+SUM(G29:G38)</f>
        <v>#N/A</v>
      </c>
      <c r="G40" s="47"/>
      <c r="H40" s="1"/>
    </row>
    <row r="41" spans="2:8" ht="15.75" thickTop="1" x14ac:dyDescent="0.25">
      <c r="C41" s="14"/>
      <c r="E41" s="14"/>
      <c r="F41" s="14"/>
      <c r="G41" s="14"/>
      <c r="H41" s="1"/>
    </row>
    <row r="42" spans="2:8" ht="15.75" thickBot="1" x14ac:dyDescent="0.3">
      <c r="H42" s="1"/>
    </row>
    <row r="43" spans="2:8" ht="15.75" thickTop="1" x14ac:dyDescent="0.25">
      <c r="B43" s="62" t="s">
        <v>10</v>
      </c>
      <c r="C43" s="57" t="s">
        <v>9</v>
      </c>
      <c r="D43" s="48" t="s">
        <v>11</v>
      </c>
      <c r="E43" s="49"/>
      <c r="F43" s="49"/>
      <c r="G43" s="50"/>
      <c r="H43" s="1"/>
    </row>
    <row r="44" spans="2:8" x14ac:dyDescent="0.25">
      <c r="B44" s="63"/>
      <c r="C44" s="58"/>
      <c r="D44" s="51"/>
      <c r="E44" s="52"/>
      <c r="F44" s="52"/>
      <c r="G44" s="53"/>
      <c r="H44" s="1"/>
    </row>
    <row r="45" spans="2:8" ht="15.75" thickBot="1" x14ac:dyDescent="0.3">
      <c r="B45" s="64"/>
      <c r="C45" s="59"/>
      <c r="D45" s="54"/>
      <c r="E45" s="55"/>
      <c r="F45" s="55"/>
      <c r="G45" s="56"/>
      <c r="H45" s="1"/>
    </row>
    <row r="46" spans="2:8" ht="15.75" thickTop="1" x14ac:dyDescent="0.25">
      <c r="H46" s="1"/>
    </row>
    <row r="47" spans="2:8" x14ac:dyDescent="0.25">
      <c r="H47" s="1"/>
    </row>
  </sheetData>
  <sheetProtection algorithmName="SHA-512" hashValue="RO+ntEIUN1uXJJ2heod7/eUyz7xmGwie5QPpyD+eS7AjbqOiNk2y6BW18pMsH2ot/8xAPJdnd4sKospHMj2NBA==" saltValue="pfXjSU5WWShZniftULo2Yw==" spinCount="100000" sheet="1" objects="1" scenarios="1" formatColumns="0" formatRows="0"/>
  <dataConsolidate/>
  <mergeCells count="28">
    <mergeCell ref="C30:G30"/>
    <mergeCell ref="B27:G27"/>
    <mergeCell ref="F40:G40"/>
    <mergeCell ref="D43:G45"/>
    <mergeCell ref="C43:C45"/>
    <mergeCell ref="B10:C10"/>
    <mergeCell ref="B11:C11"/>
    <mergeCell ref="B43:B45"/>
    <mergeCell ref="B40:E40"/>
    <mergeCell ref="B13:F13"/>
    <mergeCell ref="D12:E12"/>
    <mergeCell ref="D10:F10"/>
    <mergeCell ref="D11:F11"/>
    <mergeCell ref="C38:G38"/>
    <mergeCell ref="C36:G36"/>
    <mergeCell ref="C34:G34"/>
    <mergeCell ref="C32:G32"/>
    <mergeCell ref="B3:F4"/>
    <mergeCell ref="D6:F6"/>
    <mergeCell ref="D7:F7"/>
    <mergeCell ref="D8:F8"/>
    <mergeCell ref="B9:C9"/>
    <mergeCell ref="D9:F9"/>
    <mergeCell ref="D5:F5"/>
    <mergeCell ref="B5:C5"/>
    <mergeCell ref="B6:C6"/>
    <mergeCell ref="B7:C7"/>
    <mergeCell ref="B8:C8"/>
  </mergeCells>
  <dataValidations count="5">
    <dataValidation type="list" allowBlank="1" showInputMessage="1" showErrorMessage="1" sqref="D29 D31 D33 D35 D37" xr:uid="{699A3E1C-C925-4AB9-8E69-2063CD009D10}">
      <formula1>"autor, spoluautor, zodpovedný projektant"</formula1>
    </dataValidation>
    <dataValidation type="list" allowBlank="1" showInputMessage="1" showErrorMessage="1" sqref="F29 F31 F33 F35 F37" xr:uid="{CA0320FE-5204-401A-9BAE-449121776C75}">
      <formula1>"Realizácia bola publikovaná v odbornom periodiku o architektúre, Realizácia bola nominovaná na cenu za architektúru, Realizácia vyhrala cenu za architektúru"</formula1>
    </dataValidation>
    <dataValidation type="decimal" operator="lessThanOrEqual" allowBlank="1" showInputMessage="1" showErrorMessage="1" error="Zadali ste hodnotu mimo prípustný rámec. Zvoľte prosím hodnotu nižšiu alebo rovnú ako ako maximálna cena." prompt="Maximálna prípustná hodnota je 41 EUR s DPH." sqref="E15" xr:uid="{ADD704A3-F95C-42E1-AF01-1527C1693D52}">
      <formula1>41</formula1>
    </dataValidation>
    <dataValidation type="decimal" operator="lessThan" allowBlank="1" showInputMessage="1" showErrorMessage="1" errorTitle="Pozor!" error="Do tejto bunky je možné vložiť iba hodnotu nižšiu ako 34,2" promptTitle="Obmedzený rozsah" prompt="Do tejto bunky môžete vložiť iba hodnotu nižšiu ako 34,2" sqref="C15" xr:uid="{D21E1699-51C7-4B2B-9F88-B9E3B63F42C0}">
      <formula1>34.2</formula1>
    </dataValidation>
    <dataValidation operator="lessThanOrEqual" allowBlank="1" error="Zadali ste hodnotu mimo prípustný rámec. Zvoľte prosím hodnotu nižšiu alebo rovnú ako ako maximálna cena." prompt="Maximálna prípustná hodnota je 41 EUR s DPH." sqref="F15" xr:uid="{A9298E33-F280-49E7-A177-4A5A60235E0A}"/>
  </dataValidation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2020-05-20T06:42:44Z</dcterms:modified>
</cp:coreProperties>
</file>