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F4A0A1FD-EBFA-4B00-94D2-227F7E2ABB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J Družicová" sheetId="1" r:id="rId1"/>
    <sheet name="ŠJ Hečková" sheetId="2" state="hidden" r:id="rId2"/>
    <sheet name="Hárok3" sheetId="3" r:id="rId3"/>
  </sheets>
  <definedNames>
    <definedName name="_Hlk145406821" localSheetId="0">'SJ Družicová'!#REF!</definedName>
    <definedName name="_Hlk145406891" localSheetId="0">'SJ Družicová'!$C$6</definedName>
    <definedName name="_Hlk145407327" localSheetId="0">'SJ Družicová'!$C$7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20" i="1"/>
  <c r="K26" i="1"/>
  <c r="K30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J16" i="1"/>
  <c r="J17" i="1"/>
  <c r="J20" i="1"/>
  <c r="J24" i="1"/>
  <c r="J25" i="1"/>
  <c r="J26" i="1"/>
  <c r="J30" i="1"/>
  <c r="J32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5" i="1"/>
  <c r="K15" i="1" s="1"/>
  <c r="I16" i="1"/>
  <c r="I17" i="1"/>
  <c r="I18" i="1"/>
  <c r="K18" i="1" s="1"/>
  <c r="I19" i="1"/>
  <c r="K19" i="1" s="1"/>
  <c r="I20" i="1"/>
  <c r="I21" i="1"/>
  <c r="K21" i="1" s="1"/>
  <c r="I22" i="1"/>
  <c r="J22" i="1" s="1"/>
  <c r="I23" i="1"/>
  <c r="K23" i="1" s="1"/>
  <c r="I24" i="1"/>
  <c r="K24" i="1" s="1"/>
  <c r="I25" i="1"/>
  <c r="K25" i="1" s="1"/>
  <c r="I26" i="1"/>
  <c r="I27" i="1"/>
  <c r="K27" i="1" s="1"/>
  <c r="I28" i="1"/>
  <c r="K28" i="1" s="1"/>
  <c r="I29" i="1"/>
  <c r="K29" i="1" s="1"/>
  <c r="I30" i="1"/>
  <c r="I31" i="1"/>
  <c r="K31" i="1" s="1"/>
  <c r="I32" i="1"/>
  <c r="K32" i="1" s="1"/>
  <c r="I33" i="1"/>
  <c r="J33" i="1" s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J114" i="2" s="1"/>
  <c r="I14" i="2"/>
  <c r="K33" i="1" l="1"/>
  <c r="J31" i="1"/>
  <c r="J29" i="1"/>
  <c r="J28" i="1"/>
  <c r="J27" i="1"/>
  <c r="J23" i="1"/>
  <c r="K22" i="1"/>
  <c r="J21" i="1"/>
  <c r="J19" i="1"/>
  <c r="J18" i="1"/>
  <c r="J15" i="1"/>
  <c r="I114" i="2"/>
  <c r="H115" i="2" s="1"/>
  <c r="K114" i="2"/>
  <c r="I14" i="1"/>
  <c r="J14" i="1" l="1"/>
  <c r="K14" i="1"/>
  <c r="J114" i="1"/>
  <c r="K114" i="1"/>
  <c r="I114" i="1"/>
  <c r="H115" i="1" l="1"/>
</calcChain>
</file>

<file path=xl/sharedStrings.xml><?xml version="1.0" encoding="utf-8"?>
<sst xmlns="http://schemas.openxmlformats.org/spreadsheetml/2006/main" count="249" uniqueCount="94">
  <si>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</si>
  <si>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</si>
  <si>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</si>
  <si>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</si>
  <si>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</si>
  <si>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</si>
  <si>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</si>
  <si>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</si>
  <si>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</si>
  <si>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</si>
  <si>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</si>
  <si>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</si>
  <si>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</si>
  <si>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</si>
  <si>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</si>
  <si>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</si>
  <si>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</si>
  <si>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</si>
  <si>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</si>
  <si>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</si>
  <si>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</si>
  <si>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</si>
  <si>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</si>
  <si>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</si>
  <si>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</si>
  <si>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Veľkosť balenia/záruka minmálna</t>
  </si>
  <si>
    <t>15550000-8 Mliečné výrobky rôznych druhov</t>
  </si>
  <si>
    <t>Jogurt biely</t>
  </si>
  <si>
    <t xml:space="preserve">Jogurt ovocný </t>
  </si>
  <si>
    <t>1553000 - Maslo</t>
  </si>
  <si>
    <t>Maslo</t>
  </si>
  <si>
    <t>15511400 - Mlieko polotučné</t>
  </si>
  <si>
    <t>Mlieko 1,5 % trvanlivé</t>
  </si>
  <si>
    <t>15511400 - Mlieko plnotučné</t>
  </si>
  <si>
    <t>Mlieko trvanlivé 3,5 %</t>
  </si>
  <si>
    <t>15511500-8 Mlieko polotučné</t>
  </si>
  <si>
    <t>Mlieko čerstvé</t>
  </si>
  <si>
    <t>15511500-8 Mlieko plnotučné</t>
  </si>
  <si>
    <t>Mlieko plnotučné 3,5 %</t>
  </si>
  <si>
    <t>1551200 - Smotana</t>
  </si>
  <si>
    <t>Smotana kyslá min. 16%</t>
  </si>
  <si>
    <t>Bryndza</t>
  </si>
  <si>
    <t>Smotana sladká min. 12% na varenie</t>
  </si>
  <si>
    <t>1551200 - Smotana trvanlivá</t>
  </si>
  <si>
    <t>15540000- Syrárske výrobky</t>
  </si>
  <si>
    <t xml:space="preserve">Tavený syr </t>
  </si>
  <si>
    <t>Tavený syr</t>
  </si>
  <si>
    <t>Syr eidam 45%,</t>
  </si>
  <si>
    <t>15543100- Syrárske výrobky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</si>
  <si>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</si>
  <si>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</si>
  <si>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</si>
  <si>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</si>
  <si>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</si>
  <si>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</si>
  <si>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</si>
  <si>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</si>
  <si>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</si>
  <si>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</si>
  <si>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</si>
  <si>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</si>
  <si>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</si>
  <si>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</si>
  <si>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</si>
  <si>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</si>
  <si>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</si>
  <si>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</si>
  <si>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</si>
  <si>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</si>
  <si>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</si>
  <si>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kg</t>
  </si>
  <si>
    <t>150 ml/30 dní</t>
  </si>
  <si>
    <t>150 g./30 dní</t>
  </si>
  <si>
    <t>125 g./60 dní</t>
  </si>
  <si>
    <t>1 / 3 mesiace</t>
  </si>
  <si>
    <t>1 l./ 7 dní</t>
  </si>
  <si>
    <t>1. l./7 dní</t>
  </si>
  <si>
    <t>0,2 litra/30dní</t>
  </si>
  <si>
    <t>125g/30dní</t>
  </si>
  <si>
    <t>0,2 litra/10dní</t>
  </si>
  <si>
    <t>0,25 litra/30dní a viac</t>
  </si>
  <si>
    <t>100g/ 30 dní a viac</t>
  </si>
  <si>
    <t>240 g./20 dní</t>
  </si>
  <si>
    <t>180 g./15 dní</t>
  </si>
  <si>
    <t>kg/ 30dní</t>
  </si>
  <si>
    <t>250g/ 30dní</t>
  </si>
  <si>
    <t>2,5 kg blok/ 30 dní</t>
  </si>
  <si>
    <t>100 g./30 dní</t>
  </si>
  <si>
    <t>3 kg/30 dní</t>
  </si>
  <si>
    <t>250 g/30 dní</t>
  </si>
  <si>
    <t>ks</t>
  </si>
  <si>
    <t>liter</t>
  </si>
  <si>
    <t>Kategória č. CPV 15500000 - 3 Mlieko a mliečné výrobky</t>
  </si>
  <si>
    <t>Potraviny pre ŠJ MŠ Za priekopou 57, 040 16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</si>
</sst>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0" fillId="0" borderId="5" xfId="2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6"/>
  <sheetViews>
    <sheetView tabSelected="1" topLeftCell="A27" workbookViewId="0">
      <selection activeCell="G34" sqref="G34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7" customWidth="1"/>
    <col min="10" max="11" width="19.85546875" style="1" customWidth="1"/>
    <col min="12" max="16384" width="9.140625" style="1"/>
  </cols>
  <sheetData>
    <row r="2" spans="1:11" ht="20.25" x14ac:dyDescent="0.3">
      <c r="B2" s="44" t="s">
        <v>16</v>
      </c>
      <c r="C2" s="44"/>
      <c r="D2" s="44"/>
      <c r="E2" s="44"/>
      <c r="F2" s="44"/>
      <c r="G2" s="44"/>
      <c r="H2" s="44"/>
      <c r="I2" s="44"/>
      <c r="J2" s="44"/>
      <c r="K2" s="44"/>
    </row>
    <row r="3" spans="1:11" ht="18.75" customHeight="1" x14ac:dyDescent="0.25">
      <c r="B3" s="2" t="s">
        <v>6</v>
      </c>
      <c r="C3" s="1" t="s">
        <v>93</v>
      </c>
    </row>
    <row r="4" spans="1:11" ht="18.75" customHeight="1" x14ac:dyDescent="0.25">
      <c r="B4" s="2"/>
      <c r="C4" s="21" t="s">
        <v>92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19</v>
      </c>
      <c r="I6" s="38"/>
    </row>
    <row r="7" spans="1:11" s="4" customFormat="1" ht="15.75" x14ac:dyDescent="0.25">
      <c r="B7" s="6" t="s">
        <v>3</v>
      </c>
      <c r="I7" s="38"/>
    </row>
    <row r="8" spans="1:11" s="4" customFormat="1" ht="15.75" x14ac:dyDescent="0.25">
      <c r="B8" s="6" t="s">
        <v>4</v>
      </c>
      <c r="I8" s="38"/>
    </row>
    <row r="9" spans="1:11" s="4" customFormat="1" ht="15.75" x14ac:dyDescent="0.25">
      <c r="B9" s="6" t="s">
        <v>5</v>
      </c>
      <c r="I9" s="38"/>
    </row>
    <row r="10" spans="1:11" s="4" customFormat="1" ht="15.75" x14ac:dyDescent="0.25">
      <c r="B10" s="6"/>
      <c r="I10" s="38"/>
    </row>
    <row r="11" spans="1:11" ht="20.25" customHeight="1" x14ac:dyDescent="0.25">
      <c r="B11" s="43" t="s">
        <v>21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42.75" customHeight="1" x14ac:dyDescent="0.25">
      <c r="B12" s="46" t="s">
        <v>13</v>
      </c>
      <c r="C12" s="48" t="s">
        <v>14</v>
      </c>
      <c r="D12" s="48" t="s">
        <v>15</v>
      </c>
      <c r="E12" s="48" t="s">
        <v>25</v>
      </c>
      <c r="F12" s="46" t="s">
        <v>22</v>
      </c>
      <c r="G12" s="50" t="s">
        <v>23</v>
      </c>
      <c r="H12" s="50" t="s">
        <v>24</v>
      </c>
      <c r="I12" s="41" t="s">
        <v>10</v>
      </c>
      <c r="J12" s="7" t="s">
        <v>12</v>
      </c>
      <c r="K12" s="7" t="s">
        <v>12</v>
      </c>
    </row>
    <row r="13" spans="1:11" ht="15.75" customHeight="1" x14ac:dyDescent="0.25">
      <c r="B13" s="47"/>
      <c r="C13" s="49"/>
      <c r="D13" s="49"/>
      <c r="E13" s="49"/>
      <c r="F13" s="47"/>
      <c r="G13" s="51"/>
      <c r="H13" s="51"/>
      <c r="I13" s="42"/>
      <c r="J13" s="22">
        <v>0.1</v>
      </c>
      <c r="K13" s="22">
        <v>0.2</v>
      </c>
    </row>
    <row r="14" spans="1:11" ht="63" x14ac:dyDescent="0.25">
      <c r="A14" s="10" t="s">
        <v>7</v>
      </c>
      <c r="B14" s="30" t="s">
        <v>26</v>
      </c>
      <c r="C14" s="30" t="s">
        <v>27</v>
      </c>
      <c r="D14" s="30" t="s">
        <v>53</v>
      </c>
      <c r="E14" s="34" t="s">
        <v>71</v>
      </c>
      <c r="F14" s="34" t="s">
        <v>90</v>
      </c>
      <c r="G14" s="25">
        <v>50</v>
      </c>
      <c r="H14" s="26"/>
      <c r="I14" s="40">
        <f>ROUND(G14*H14,2)</f>
        <v>0</v>
      </c>
      <c r="J14" s="17">
        <f>I14*$J$13</f>
        <v>0</v>
      </c>
      <c r="K14" s="17">
        <f>I14*$K$13</f>
        <v>0</v>
      </c>
    </row>
    <row r="15" spans="1:11" ht="78.75" x14ac:dyDescent="0.25">
      <c r="A15" s="10" t="s">
        <v>8</v>
      </c>
      <c r="B15" s="30" t="s">
        <v>26</v>
      </c>
      <c r="C15" s="30" t="s">
        <v>28</v>
      </c>
      <c r="D15" s="30" t="s">
        <v>54</v>
      </c>
      <c r="E15" s="34" t="s">
        <v>72</v>
      </c>
      <c r="F15" s="34" t="s">
        <v>90</v>
      </c>
      <c r="G15" s="25">
        <v>350</v>
      </c>
      <c r="H15" s="26"/>
      <c r="I15" s="40">
        <f t="shared" ref="I15:I78" si="0">ROUND(G15*H15,2)</f>
        <v>0</v>
      </c>
      <c r="J15" s="17">
        <f t="shared" ref="J15:J78" si="1">I15*$J$13</f>
        <v>0</v>
      </c>
      <c r="K15" s="17">
        <f t="shared" ref="K15:K78" si="2">I15*$K$13</f>
        <v>0</v>
      </c>
    </row>
    <row r="16" spans="1:11" ht="31.5" x14ac:dyDescent="0.25">
      <c r="A16" s="10" t="s">
        <v>20</v>
      </c>
      <c r="B16" s="31" t="s">
        <v>29</v>
      </c>
      <c r="C16" s="31" t="s">
        <v>30</v>
      </c>
      <c r="D16" s="31" t="s">
        <v>55</v>
      </c>
      <c r="E16" s="35" t="s">
        <v>73</v>
      </c>
      <c r="F16" s="35" t="s">
        <v>70</v>
      </c>
      <c r="G16" s="25">
        <v>250</v>
      </c>
      <c r="H16" s="26"/>
      <c r="I16" s="40">
        <f t="shared" si="0"/>
        <v>0</v>
      </c>
      <c r="J16" s="17">
        <f t="shared" si="1"/>
        <v>0</v>
      </c>
      <c r="K16" s="17">
        <f t="shared" si="2"/>
        <v>0</v>
      </c>
    </row>
    <row r="17" spans="1:11" ht="47.25" x14ac:dyDescent="0.25">
      <c r="A17" s="10"/>
      <c r="B17" s="32" t="s">
        <v>31</v>
      </c>
      <c r="C17" s="32" t="s">
        <v>32</v>
      </c>
      <c r="D17" s="32" t="s">
        <v>56</v>
      </c>
      <c r="E17" s="36" t="s">
        <v>74</v>
      </c>
      <c r="F17" s="36" t="s">
        <v>91</v>
      </c>
      <c r="G17" s="25">
        <v>2000</v>
      </c>
      <c r="H17" s="26"/>
      <c r="I17" s="40">
        <f t="shared" si="0"/>
        <v>0</v>
      </c>
      <c r="J17" s="17">
        <f t="shared" si="1"/>
        <v>0</v>
      </c>
      <c r="K17" s="17">
        <f t="shared" si="2"/>
        <v>0</v>
      </c>
    </row>
    <row r="18" spans="1:11" ht="47.25" x14ac:dyDescent="0.25">
      <c r="A18" s="10"/>
      <c r="B18" s="32" t="s">
        <v>33</v>
      </c>
      <c r="C18" s="32" t="s">
        <v>34</v>
      </c>
      <c r="D18" s="32" t="s">
        <v>57</v>
      </c>
      <c r="E18" s="36" t="s">
        <v>74</v>
      </c>
      <c r="F18" s="36" t="s">
        <v>91</v>
      </c>
      <c r="G18" s="25">
        <v>0</v>
      </c>
      <c r="H18" s="26"/>
      <c r="I18" s="40">
        <f t="shared" si="0"/>
        <v>0</v>
      </c>
      <c r="J18" s="17">
        <f t="shared" si="1"/>
        <v>0</v>
      </c>
      <c r="K18" s="17">
        <f t="shared" si="2"/>
        <v>0</v>
      </c>
    </row>
    <row r="19" spans="1:11" ht="63" x14ac:dyDescent="0.25">
      <c r="A19" s="10"/>
      <c r="B19" s="30" t="s">
        <v>35</v>
      </c>
      <c r="C19" s="30" t="s">
        <v>36</v>
      </c>
      <c r="D19" s="30" t="s">
        <v>58</v>
      </c>
      <c r="E19" s="34" t="s">
        <v>75</v>
      </c>
      <c r="F19" s="34" t="s">
        <v>91</v>
      </c>
      <c r="G19" s="25">
        <v>0</v>
      </c>
      <c r="H19" s="26"/>
      <c r="I19" s="40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30" t="s">
        <v>37</v>
      </c>
      <c r="C20" s="30" t="s">
        <v>38</v>
      </c>
      <c r="D20" s="30" t="s">
        <v>59</v>
      </c>
      <c r="E20" s="34" t="s">
        <v>76</v>
      </c>
      <c r="F20" s="34" t="s">
        <v>91</v>
      </c>
      <c r="G20" s="25">
        <v>0</v>
      </c>
      <c r="H20" s="26"/>
      <c r="I20" s="40">
        <f t="shared" si="0"/>
        <v>0</v>
      </c>
      <c r="J20" s="17">
        <f t="shared" si="1"/>
        <v>0</v>
      </c>
      <c r="K20" s="17">
        <f t="shared" si="2"/>
        <v>0</v>
      </c>
    </row>
    <row r="21" spans="1:11" ht="47.25" x14ac:dyDescent="0.25">
      <c r="A21" s="10"/>
      <c r="B21" s="31" t="s">
        <v>39</v>
      </c>
      <c r="C21" s="31" t="s">
        <v>40</v>
      </c>
      <c r="D21" s="31" t="s">
        <v>60</v>
      </c>
      <c r="E21" s="35" t="s">
        <v>77</v>
      </c>
      <c r="F21" s="35" t="s">
        <v>91</v>
      </c>
      <c r="G21" s="25">
        <v>60</v>
      </c>
      <c r="H21" s="26"/>
      <c r="I21" s="40">
        <f t="shared" si="0"/>
        <v>0</v>
      </c>
      <c r="J21" s="17">
        <f t="shared" si="1"/>
        <v>0</v>
      </c>
      <c r="K21" s="17">
        <f t="shared" si="2"/>
        <v>0</v>
      </c>
    </row>
    <row r="22" spans="1:11" ht="78.75" x14ac:dyDescent="0.25">
      <c r="A22" s="10"/>
      <c r="B22" s="30" t="s">
        <v>26</v>
      </c>
      <c r="C22" s="30" t="s">
        <v>41</v>
      </c>
      <c r="D22" s="30" t="s">
        <v>61</v>
      </c>
      <c r="E22" s="34" t="s">
        <v>78</v>
      </c>
      <c r="F22" s="34" t="s">
        <v>70</v>
      </c>
      <c r="G22" s="25">
        <v>40</v>
      </c>
      <c r="H22" s="26"/>
      <c r="I22" s="40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 x14ac:dyDescent="0.25">
      <c r="A23" s="10"/>
      <c r="B23" s="31" t="s">
        <v>39</v>
      </c>
      <c r="C23" s="31" t="s">
        <v>42</v>
      </c>
      <c r="D23" s="31" t="s">
        <v>62</v>
      </c>
      <c r="E23" s="35" t="s">
        <v>79</v>
      </c>
      <c r="F23" s="35" t="s">
        <v>91</v>
      </c>
      <c r="G23" s="25">
        <v>100</v>
      </c>
      <c r="H23" s="26"/>
      <c r="I23" s="40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 x14ac:dyDescent="0.25">
      <c r="A24" s="10"/>
      <c r="B24" s="31" t="s">
        <v>43</v>
      </c>
      <c r="C24" s="31" t="s">
        <v>42</v>
      </c>
      <c r="D24" s="31" t="s">
        <v>62</v>
      </c>
      <c r="E24" s="35" t="s">
        <v>80</v>
      </c>
      <c r="F24" s="35" t="s">
        <v>91</v>
      </c>
      <c r="G24" s="25">
        <v>50</v>
      </c>
      <c r="H24" s="26"/>
      <c r="I24" s="40">
        <f t="shared" si="0"/>
        <v>0</v>
      </c>
      <c r="J24" s="17">
        <f t="shared" si="1"/>
        <v>0</v>
      </c>
      <c r="K24" s="17">
        <f t="shared" si="2"/>
        <v>0</v>
      </c>
    </row>
    <row r="25" spans="1:11" ht="47.25" x14ac:dyDescent="0.25">
      <c r="A25" s="10"/>
      <c r="B25" s="30" t="s">
        <v>44</v>
      </c>
      <c r="C25" s="30" t="s">
        <v>45</v>
      </c>
      <c r="D25" s="30" t="s">
        <v>63</v>
      </c>
      <c r="E25" s="34" t="s">
        <v>81</v>
      </c>
      <c r="F25" s="34" t="s">
        <v>70</v>
      </c>
      <c r="G25" s="25">
        <v>70</v>
      </c>
      <c r="H25" s="26"/>
      <c r="I25" s="40">
        <f t="shared" si="0"/>
        <v>0</v>
      </c>
      <c r="J25" s="17">
        <f t="shared" si="1"/>
        <v>0</v>
      </c>
      <c r="K25" s="17">
        <f t="shared" si="2"/>
        <v>0</v>
      </c>
    </row>
    <row r="26" spans="1:11" ht="47.25" x14ac:dyDescent="0.25">
      <c r="A26" s="10"/>
      <c r="B26" s="30" t="s">
        <v>44</v>
      </c>
      <c r="C26" s="30" t="s">
        <v>46</v>
      </c>
      <c r="D26" s="30" t="s">
        <v>63</v>
      </c>
      <c r="E26" s="34" t="s">
        <v>84</v>
      </c>
      <c r="F26" s="34" t="s">
        <v>70</v>
      </c>
      <c r="G26" s="25">
        <v>10</v>
      </c>
      <c r="H26" s="26"/>
      <c r="I26" s="40">
        <f t="shared" si="0"/>
        <v>0</v>
      </c>
      <c r="J26" s="17">
        <f t="shared" si="1"/>
        <v>0</v>
      </c>
      <c r="K26" s="17">
        <f t="shared" si="2"/>
        <v>0</v>
      </c>
    </row>
    <row r="27" spans="1:11" ht="63" x14ac:dyDescent="0.25">
      <c r="A27" s="10"/>
      <c r="B27" s="30" t="s">
        <v>44</v>
      </c>
      <c r="C27" s="30" t="s">
        <v>47</v>
      </c>
      <c r="D27" s="33" t="s">
        <v>64</v>
      </c>
      <c r="E27" s="34" t="s">
        <v>85</v>
      </c>
      <c r="F27" s="34" t="s">
        <v>70</v>
      </c>
      <c r="G27" s="25">
        <v>70</v>
      </c>
      <c r="H27" s="26"/>
      <c r="I27" s="40">
        <f t="shared" si="0"/>
        <v>0</v>
      </c>
      <c r="J27" s="17">
        <f t="shared" si="1"/>
        <v>0</v>
      </c>
      <c r="K27" s="17">
        <f t="shared" si="2"/>
        <v>0</v>
      </c>
    </row>
    <row r="28" spans="1:11" ht="63" x14ac:dyDescent="0.25">
      <c r="A28" s="10"/>
      <c r="B28" s="30" t="s">
        <v>44</v>
      </c>
      <c r="C28" s="30" t="s">
        <v>47</v>
      </c>
      <c r="D28" s="33" t="s">
        <v>65</v>
      </c>
      <c r="E28" s="34" t="s">
        <v>86</v>
      </c>
      <c r="F28" s="34" t="s">
        <v>70</v>
      </c>
      <c r="G28" s="25">
        <v>0</v>
      </c>
      <c r="H28" s="26"/>
      <c r="I28" s="40">
        <f t="shared" si="0"/>
        <v>0</v>
      </c>
      <c r="J28" s="17">
        <f t="shared" si="1"/>
        <v>0</v>
      </c>
      <c r="K28" s="17">
        <f t="shared" si="2"/>
        <v>0</v>
      </c>
    </row>
    <row r="29" spans="1:11" ht="47.25" x14ac:dyDescent="0.25">
      <c r="A29" s="10"/>
      <c r="B29" s="30" t="s">
        <v>48</v>
      </c>
      <c r="C29" s="30" t="s">
        <v>49</v>
      </c>
      <c r="D29" s="30" t="s">
        <v>66</v>
      </c>
      <c r="E29" s="34" t="s">
        <v>82</v>
      </c>
      <c r="F29" s="34" t="s">
        <v>70</v>
      </c>
      <c r="G29" s="25">
        <v>0</v>
      </c>
      <c r="H29" s="26"/>
      <c r="I29" s="40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/>
      <c r="B30" s="30" t="s">
        <v>44</v>
      </c>
      <c r="C30" s="30" t="s">
        <v>50</v>
      </c>
      <c r="D30" s="30" t="s">
        <v>67</v>
      </c>
      <c r="E30" s="34" t="s">
        <v>83</v>
      </c>
      <c r="F30" s="34" t="s">
        <v>70</v>
      </c>
      <c r="G30" s="25">
        <v>30</v>
      </c>
      <c r="H30" s="26"/>
      <c r="I30" s="40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10"/>
      <c r="B31" s="30" t="s">
        <v>26</v>
      </c>
      <c r="C31" s="30" t="s">
        <v>51</v>
      </c>
      <c r="D31" s="30" t="s">
        <v>68</v>
      </c>
      <c r="E31" s="34" t="s">
        <v>87</v>
      </c>
      <c r="F31" s="34" t="s">
        <v>90</v>
      </c>
      <c r="G31" s="25">
        <v>0</v>
      </c>
      <c r="H31" s="26"/>
      <c r="I31" s="40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10"/>
      <c r="B32" s="30" t="s">
        <v>26</v>
      </c>
      <c r="C32" s="30" t="s">
        <v>52</v>
      </c>
      <c r="D32" s="30" t="s">
        <v>69</v>
      </c>
      <c r="E32" s="34" t="s">
        <v>88</v>
      </c>
      <c r="F32" s="34" t="s">
        <v>70</v>
      </c>
      <c r="G32" s="25">
        <v>12</v>
      </c>
      <c r="H32" s="26"/>
      <c r="I32" s="40">
        <f t="shared" si="0"/>
        <v>0</v>
      </c>
      <c r="J32" s="17">
        <f t="shared" si="1"/>
        <v>0</v>
      </c>
      <c r="K32" s="17">
        <f t="shared" si="2"/>
        <v>0</v>
      </c>
    </row>
    <row r="33" spans="1:11" ht="63" x14ac:dyDescent="0.25">
      <c r="A33" s="10"/>
      <c r="B33" s="30" t="s">
        <v>26</v>
      </c>
      <c r="C33" s="30" t="s">
        <v>52</v>
      </c>
      <c r="D33" s="30" t="s">
        <v>69</v>
      </c>
      <c r="E33" s="34" t="s">
        <v>89</v>
      </c>
      <c r="F33" s="34" t="s">
        <v>70</v>
      </c>
      <c r="G33" s="25">
        <v>50</v>
      </c>
      <c r="H33" s="26"/>
      <c r="I33" s="40">
        <f t="shared" si="0"/>
        <v>0</v>
      </c>
      <c r="J33" s="17">
        <f t="shared" si="1"/>
        <v>0</v>
      </c>
      <c r="K33" s="17">
        <f t="shared" si="2"/>
        <v>0</v>
      </c>
    </row>
    <row r="34" spans="1:11" ht="15.75" x14ac:dyDescent="0.25">
      <c r="A34" s="10"/>
      <c r="B34" s="24"/>
      <c r="C34" s="24"/>
      <c r="D34" s="24"/>
      <c r="E34" s="28"/>
      <c r="F34" s="28"/>
      <c r="G34" s="25"/>
      <c r="H34" s="26"/>
      <c r="I34" s="40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 x14ac:dyDescent="0.25">
      <c r="A35" s="10"/>
      <c r="B35" s="24"/>
      <c r="C35" s="24"/>
      <c r="D35" s="24"/>
      <c r="E35" s="28"/>
      <c r="F35" s="28"/>
      <c r="G35" s="25"/>
      <c r="H35" s="26"/>
      <c r="I35" s="40">
        <f t="shared" si="0"/>
        <v>0</v>
      </c>
      <c r="J35" s="17">
        <f t="shared" si="1"/>
        <v>0</v>
      </c>
      <c r="K35" s="17">
        <f t="shared" si="2"/>
        <v>0</v>
      </c>
    </row>
    <row r="36" spans="1:11" ht="15.75" x14ac:dyDescent="0.25">
      <c r="A36" s="10"/>
      <c r="B36" s="24"/>
      <c r="C36" s="24"/>
      <c r="D36" s="24"/>
      <c r="E36" s="28"/>
      <c r="F36" s="28"/>
      <c r="G36" s="25"/>
      <c r="H36" s="26"/>
      <c r="I36" s="40">
        <f t="shared" si="0"/>
        <v>0</v>
      </c>
      <c r="J36" s="17">
        <f t="shared" si="1"/>
        <v>0</v>
      </c>
      <c r="K36" s="17">
        <f t="shared" si="2"/>
        <v>0</v>
      </c>
    </row>
    <row r="37" spans="1:11" ht="15.75" x14ac:dyDescent="0.25">
      <c r="A37" s="10"/>
      <c r="B37" s="24"/>
      <c r="C37" s="24"/>
      <c r="D37" s="24"/>
      <c r="E37" s="28"/>
      <c r="F37" s="28"/>
      <c r="G37" s="25"/>
      <c r="H37" s="26"/>
      <c r="I37" s="40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/>
      <c r="B38" s="24"/>
      <c r="C38" s="24"/>
      <c r="D38" s="24"/>
      <c r="E38" s="28"/>
      <c r="F38" s="28"/>
      <c r="G38" s="25"/>
      <c r="H38" s="26"/>
      <c r="I38" s="40">
        <f t="shared" si="0"/>
        <v>0</v>
      </c>
      <c r="J38" s="17">
        <f t="shared" si="1"/>
        <v>0</v>
      </c>
      <c r="K38" s="17">
        <f t="shared" si="2"/>
        <v>0</v>
      </c>
    </row>
    <row r="39" spans="1:11" ht="15.75" x14ac:dyDescent="0.25">
      <c r="A39" s="10"/>
      <c r="B39" s="24"/>
      <c r="C39" s="24"/>
      <c r="D39" s="24"/>
      <c r="E39" s="28"/>
      <c r="F39" s="28"/>
      <c r="G39" s="25"/>
      <c r="H39" s="26"/>
      <c r="I39" s="40">
        <f t="shared" si="0"/>
        <v>0</v>
      </c>
      <c r="J39" s="17">
        <f t="shared" si="1"/>
        <v>0</v>
      </c>
      <c r="K39" s="17">
        <f t="shared" si="2"/>
        <v>0</v>
      </c>
    </row>
    <row r="40" spans="1:11" ht="15.75" x14ac:dyDescent="0.25">
      <c r="A40" s="10"/>
      <c r="B40" s="24"/>
      <c r="C40" s="24"/>
      <c r="D40" s="24"/>
      <c r="E40" s="28"/>
      <c r="F40" s="28"/>
      <c r="G40" s="25"/>
      <c r="H40" s="26"/>
      <c r="I40" s="40">
        <f t="shared" si="0"/>
        <v>0</v>
      </c>
      <c r="J40" s="17">
        <f t="shared" si="1"/>
        <v>0</v>
      </c>
      <c r="K40" s="17">
        <f t="shared" si="2"/>
        <v>0</v>
      </c>
    </row>
    <row r="41" spans="1:11" ht="15.75" x14ac:dyDescent="0.25">
      <c r="A41" s="10"/>
      <c r="B41" s="24"/>
      <c r="C41" s="24"/>
      <c r="D41" s="24"/>
      <c r="E41" s="28"/>
      <c r="F41" s="28"/>
      <c r="G41" s="25"/>
      <c r="H41" s="26"/>
      <c r="I41" s="40">
        <f t="shared" si="0"/>
        <v>0</v>
      </c>
      <c r="J41" s="17">
        <f t="shared" si="1"/>
        <v>0</v>
      </c>
      <c r="K41" s="17">
        <f t="shared" si="2"/>
        <v>0</v>
      </c>
    </row>
    <row r="42" spans="1:11" ht="15.75" x14ac:dyDescent="0.25">
      <c r="A42" s="10"/>
      <c r="B42" s="24"/>
      <c r="C42" s="24"/>
      <c r="D42" s="24"/>
      <c r="E42" s="28"/>
      <c r="F42" s="28"/>
      <c r="G42" s="25"/>
      <c r="H42" s="26"/>
      <c r="I42" s="40">
        <f t="shared" si="0"/>
        <v>0</v>
      </c>
      <c r="J42" s="17">
        <f t="shared" si="1"/>
        <v>0</v>
      </c>
      <c r="K42" s="17">
        <f t="shared" si="2"/>
        <v>0</v>
      </c>
    </row>
    <row r="43" spans="1:11" ht="15.75" x14ac:dyDescent="0.25">
      <c r="A43" s="10"/>
      <c r="B43" s="24"/>
      <c r="C43" s="24"/>
      <c r="D43" s="24"/>
      <c r="E43" s="28"/>
      <c r="F43" s="28"/>
      <c r="G43" s="25"/>
      <c r="H43" s="26"/>
      <c r="I43" s="40">
        <f t="shared" si="0"/>
        <v>0</v>
      </c>
      <c r="J43" s="17">
        <f t="shared" si="1"/>
        <v>0</v>
      </c>
      <c r="K43" s="17">
        <f t="shared" si="2"/>
        <v>0</v>
      </c>
    </row>
    <row r="44" spans="1:11" ht="15.75" x14ac:dyDescent="0.25">
      <c r="A44" s="10"/>
      <c r="B44" s="24"/>
      <c r="C44" s="24"/>
      <c r="D44" s="24"/>
      <c r="E44" s="28"/>
      <c r="F44" s="28"/>
      <c r="G44" s="25"/>
      <c r="H44" s="26"/>
      <c r="I44" s="40">
        <f t="shared" si="0"/>
        <v>0</v>
      </c>
      <c r="J44" s="17">
        <f t="shared" si="1"/>
        <v>0</v>
      </c>
      <c r="K44" s="17">
        <f t="shared" si="2"/>
        <v>0</v>
      </c>
    </row>
    <row r="45" spans="1:11" ht="15.75" x14ac:dyDescent="0.25">
      <c r="A45" s="10"/>
      <c r="B45" s="24"/>
      <c r="C45" s="24"/>
      <c r="D45" s="24"/>
      <c r="E45" s="28"/>
      <c r="F45" s="28"/>
      <c r="G45" s="25"/>
      <c r="H45" s="26"/>
      <c r="I45" s="40">
        <f t="shared" si="0"/>
        <v>0</v>
      </c>
      <c r="J45" s="17">
        <f t="shared" si="1"/>
        <v>0</v>
      </c>
      <c r="K45" s="17">
        <f t="shared" si="2"/>
        <v>0</v>
      </c>
    </row>
    <row r="46" spans="1:11" ht="15.75" x14ac:dyDescent="0.25">
      <c r="A46" s="10"/>
      <c r="B46" s="24"/>
      <c r="C46" s="24"/>
      <c r="D46" s="24"/>
      <c r="E46" s="28"/>
      <c r="F46" s="28"/>
      <c r="G46" s="25"/>
      <c r="H46" s="26"/>
      <c r="I46" s="40">
        <f t="shared" si="0"/>
        <v>0</v>
      </c>
      <c r="J46" s="17">
        <f t="shared" si="1"/>
        <v>0</v>
      </c>
      <c r="K46" s="17">
        <f t="shared" si="2"/>
        <v>0</v>
      </c>
    </row>
    <row r="47" spans="1:11" ht="15.75" x14ac:dyDescent="0.25">
      <c r="A47" s="10"/>
      <c r="B47" s="24"/>
      <c r="C47" s="24"/>
      <c r="D47" s="24"/>
      <c r="E47" s="28"/>
      <c r="F47" s="28"/>
      <c r="G47" s="25"/>
      <c r="H47" s="26"/>
      <c r="I47" s="40">
        <f t="shared" si="0"/>
        <v>0</v>
      </c>
      <c r="J47" s="17">
        <f t="shared" si="1"/>
        <v>0</v>
      </c>
      <c r="K47" s="17">
        <f t="shared" si="2"/>
        <v>0</v>
      </c>
    </row>
    <row r="48" spans="1:11" ht="15.75" x14ac:dyDescent="0.25">
      <c r="A48" s="10"/>
      <c r="B48" s="24"/>
      <c r="C48" s="24"/>
      <c r="D48" s="24"/>
      <c r="E48" s="28"/>
      <c r="F48" s="28"/>
      <c r="G48" s="25"/>
      <c r="H48" s="26"/>
      <c r="I48" s="40">
        <f t="shared" si="0"/>
        <v>0</v>
      </c>
      <c r="J48" s="17">
        <f t="shared" si="1"/>
        <v>0</v>
      </c>
      <c r="K48" s="17">
        <f t="shared" si="2"/>
        <v>0</v>
      </c>
    </row>
    <row r="49" spans="1:11" ht="15.75" x14ac:dyDescent="0.25">
      <c r="A49" s="10"/>
      <c r="B49" s="24"/>
      <c r="C49" s="24"/>
      <c r="D49" s="24"/>
      <c r="E49" s="28"/>
      <c r="F49" s="28"/>
      <c r="G49" s="25"/>
      <c r="H49" s="26"/>
      <c r="I49" s="40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 x14ac:dyDescent="0.25">
      <c r="A50" s="10"/>
      <c r="B50" s="10"/>
      <c r="C50" s="11"/>
      <c r="D50" s="12"/>
      <c r="E50" s="27"/>
      <c r="F50" s="27"/>
      <c r="G50" s="25"/>
      <c r="H50" s="26"/>
      <c r="I50" s="40">
        <f t="shared" si="0"/>
        <v>0</v>
      </c>
      <c r="J50" s="17">
        <f t="shared" si="1"/>
        <v>0</v>
      </c>
      <c r="K50" s="17">
        <f t="shared" si="2"/>
        <v>0</v>
      </c>
    </row>
    <row r="51" spans="1:11" ht="15.75" x14ac:dyDescent="0.25">
      <c r="A51" s="10"/>
      <c r="B51" s="10"/>
      <c r="C51" s="11"/>
      <c r="D51" s="12"/>
      <c r="E51" s="27"/>
      <c r="F51" s="27"/>
      <c r="G51" s="25"/>
      <c r="H51" s="26"/>
      <c r="I51" s="40">
        <f t="shared" si="0"/>
        <v>0</v>
      </c>
      <c r="J51" s="17">
        <f t="shared" si="1"/>
        <v>0</v>
      </c>
      <c r="K51" s="17">
        <f t="shared" si="2"/>
        <v>0</v>
      </c>
    </row>
    <row r="52" spans="1:11" ht="15.75" x14ac:dyDescent="0.25">
      <c r="A52" s="10"/>
      <c r="B52" s="10"/>
      <c r="C52" s="11"/>
      <c r="D52" s="12"/>
      <c r="E52" s="27"/>
      <c r="F52" s="27"/>
      <c r="G52" s="25"/>
      <c r="H52" s="26"/>
      <c r="I52" s="40">
        <f t="shared" si="0"/>
        <v>0</v>
      </c>
      <c r="J52" s="17">
        <f t="shared" si="1"/>
        <v>0</v>
      </c>
      <c r="K52" s="17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40">
        <f t="shared" si="0"/>
        <v>0</v>
      </c>
      <c r="J53" s="17">
        <f t="shared" si="1"/>
        <v>0</v>
      </c>
      <c r="K53" s="17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40">
        <f t="shared" si="0"/>
        <v>0</v>
      </c>
      <c r="J54" s="17">
        <f t="shared" si="1"/>
        <v>0</v>
      </c>
      <c r="K54" s="17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40">
        <f t="shared" si="0"/>
        <v>0</v>
      </c>
      <c r="J55" s="17">
        <f t="shared" si="1"/>
        <v>0</v>
      </c>
      <c r="K55" s="17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40">
        <f t="shared" si="0"/>
        <v>0</v>
      </c>
      <c r="J56" s="17">
        <f t="shared" si="1"/>
        <v>0</v>
      </c>
      <c r="K56" s="17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40">
        <f t="shared" si="0"/>
        <v>0</v>
      </c>
      <c r="J57" s="17">
        <f t="shared" si="1"/>
        <v>0</v>
      </c>
      <c r="K57" s="17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40">
        <f t="shared" si="0"/>
        <v>0</v>
      </c>
      <c r="J58" s="17">
        <f t="shared" si="1"/>
        <v>0</v>
      </c>
      <c r="K58" s="17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40">
        <f t="shared" si="0"/>
        <v>0</v>
      </c>
      <c r="J59" s="17">
        <f t="shared" si="1"/>
        <v>0</v>
      </c>
      <c r="K59" s="17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40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40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40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40">
        <f t="shared" si="0"/>
        <v>0</v>
      </c>
      <c r="J63" s="17">
        <f t="shared" si="1"/>
        <v>0</v>
      </c>
      <c r="K63" s="17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40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40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40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40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40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40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40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40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40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40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40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40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40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40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40">
        <f t="shared" si="0"/>
        <v>0</v>
      </c>
      <c r="J78" s="17">
        <f t="shared" si="1"/>
        <v>0</v>
      </c>
      <c r="K78" s="17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40">
        <f t="shared" ref="I79:I113" si="3">ROUND(G79*H79,2)</f>
        <v>0</v>
      </c>
      <c r="J79" s="17">
        <f t="shared" ref="J79:J113" si="4">I79*$J$13</f>
        <v>0</v>
      </c>
      <c r="K79" s="17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40">
        <f t="shared" si="3"/>
        <v>0</v>
      </c>
      <c r="J80" s="17">
        <f t="shared" si="4"/>
        <v>0</v>
      </c>
      <c r="K80" s="17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40">
        <f t="shared" si="3"/>
        <v>0</v>
      </c>
      <c r="J81" s="17">
        <f t="shared" si="4"/>
        <v>0</v>
      </c>
      <c r="K81" s="17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40">
        <f t="shared" si="3"/>
        <v>0</v>
      </c>
      <c r="J82" s="17">
        <f t="shared" si="4"/>
        <v>0</v>
      </c>
      <c r="K82" s="17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40">
        <f t="shared" si="3"/>
        <v>0</v>
      </c>
      <c r="J83" s="17">
        <f t="shared" si="4"/>
        <v>0</v>
      </c>
      <c r="K83" s="17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40">
        <f t="shared" si="3"/>
        <v>0</v>
      </c>
      <c r="J84" s="17">
        <f t="shared" si="4"/>
        <v>0</v>
      </c>
      <c r="K84" s="17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40">
        <f t="shared" si="3"/>
        <v>0</v>
      </c>
      <c r="J85" s="17">
        <f t="shared" si="4"/>
        <v>0</v>
      </c>
      <c r="K85" s="17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40">
        <f t="shared" si="3"/>
        <v>0</v>
      </c>
      <c r="J86" s="17">
        <f t="shared" si="4"/>
        <v>0</v>
      </c>
      <c r="K86" s="17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40">
        <f t="shared" si="3"/>
        <v>0</v>
      </c>
      <c r="J87" s="17">
        <f t="shared" si="4"/>
        <v>0</v>
      </c>
      <c r="K87" s="17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40">
        <f t="shared" si="3"/>
        <v>0</v>
      </c>
      <c r="J88" s="17">
        <f t="shared" si="4"/>
        <v>0</v>
      </c>
      <c r="K88" s="17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40">
        <f t="shared" si="3"/>
        <v>0</v>
      </c>
      <c r="J89" s="17">
        <f t="shared" si="4"/>
        <v>0</v>
      </c>
      <c r="K89" s="17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40">
        <f t="shared" si="3"/>
        <v>0</v>
      </c>
      <c r="J90" s="17">
        <f t="shared" si="4"/>
        <v>0</v>
      </c>
      <c r="K90" s="17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40">
        <f t="shared" si="3"/>
        <v>0</v>
      </c>
      <c r="J91" s="17">
        <f t="shared" si="4"/>
        <v>0</v>
      </c>
      <c r="K91" s="17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40">
        <f t="shared" si="3"/>
        <v>0</v>
      </c>
      <c r="J92" s="17">
        <f t="shared" si="4"/>
        <v>0</v>
      </c>
      <c r="K92" s="17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40">
        <f t="shared" si="3"/>
        <v>0</v>
      </c>
      <c r="J93" s="17">
        <f t="shared" si="4"/>
        <v>0</v>
      </c>
      <c r="K93" s="17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40">
        <f t="shared" si="3"/>
        <v>0</v>
      </c>
      <c r="J94" s="17">
        <f t="shared" si="4"/>
        <v>0</v>
      </c>
      <c r="K94" s="17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40">
        <f t="shared" si="3"/>
        <v>0</v>
      </c>
      <c r="J95" s="17">
        <f t="shared" si="4"/>
        <v>0</v>
      </c>
      <c r="K95" s="17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40">
        <f t="shared" si="3"/>
        <v>0</v>
      </c>
      <c r="J96" s="17">
        <f t="shared" si="4"/>
        <v>0</v>
      </c>
      <c r="K96" s="17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40">
        <f t="shared" si="3"/>
        <v>0</v>
      </c>
      <c r="J97" s="17">
        <f t="shared" si="4"/>
        <v>0</v>
      </c>
      <c r="K97" s="17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40">
        <f t="shared" si="3"/>
        <v>0</v>
      </c>
      <c r="J98" s="17">
        <f t="shared" si="4"/>
        <v>0</v>
      </c>
      <c r="K98" s="17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40">
        <f t="shared" si="3"/>
        <v>0</v>
      </c>
      <c r="J99" s="17">
        <f t="shared" si="4"/>
        <v>0</v>
      </c>
      <c r="K99" s="17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40">
        <f t="shared" si="3"/>
        <v>0</v>
      </c>
      <c r="J100" s="17">
        <f t="shared" si="4"/>
        <v>0</v>
      </c>
      <c r="K100" s="17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40">
        <f t="shared" si="3"/>
        <v>0</v>
      </c>
      <c r="J101" s="17">
        <f t="shared" si="4"/>
        <v>0</v>
      </c>
      <c r="K101" s="17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40">
        <f t="shared" si="3"/>
        <v>0</v>
      </c>
      <c r="J102" s="17">
        <f t="shared" si="4"/>
        <v>0</v>
      </c>
      <c r="K102" s="17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40">
        <f t="shared" si="3"/>
        <v>0</v>
      </c>
      <c r="J103" s="17">
        <f t="shared" si="4"/>
        <v>0</v>
      </c>
      <c r="K103" s="17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40">
        <f t="shared" si="3"/>
        <v>0</v>
      </c>
      <c r="J104" s="17">
        <f t="shared" si="4"/>
        <v>0</v>
      </c>
      <c r="K104" s="17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40">
        <f t="shared" si="3"/>
        <v>0</v>
      </c>
      <c r="J105" s="17">
        <f t="shared" si="4"/>
        <v>0</v>
      </c>
      <c r="K105" s="17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40">
        <f t="shared" si="3"/>
        <v>0</v>
      </c>
      <c r="J106" s="17">
        <f t="shared" si="4"/>
        <v>0</v>
      </c>
      <c r="K106" s="17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40">
        <f t="shared" si="3"/>
        <v>0</v>
      </c>
      <c r="J107" s="17">
        <f t="shared" si="4"/>
        <v>0</v>
      </c>
      <c r="K107" s="17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40">
        <f t="shared" si="3"/>
        <v>0</v>
      </c>
      <c r="J108" s="17">
        <f t="shared" si="4"/>
        <v>0</v>
      </c>
      <c r="K108" s="17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40">
        <f t="shared" si="3"/>
        <v>0</v>
      </c>
      <c r="J109" s="17">
        <f t="shared" si="4"/>
        <v>0</v>
      </c>
      <c r="K109" s="17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40">
        <f t="shared" si="3"/>
        <v>0</v>
      </c>
      <c r="J110" s="17">
        <f t="shared" si="4"/>
        <v>0</v>
      </c>
      <c r="K110" s="17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40">
        <f t="shared" si="3"/>
        <v>0</v>
      </c>
      <c r="J111" s="17">
        <f t="shared" si="4"/>
        <v>0</v>
      </c>
      <c r="K111" s="17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40">
        <f t="shared" si="3"/>
        <v>0</v>
      </c>
      <c r="J112" s="17">
        <f t="shared" si="4"/>
        <v>0</v>
      </c>
      <c r="K112" s="17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40">
        <f t="shared" si="3"/>
        <v>0</v>
      </c>
      <c r="J113" s="17">
        <f t="shared" si="4"/>
        <v>0</v>
      </c>
      <c r="K113" s="17">
        <f t="shared" si="5"/>
        <v>0</v>
      </c>
    </row>
    <row r="114" spans="1:11" ht="15" customHeight="1" x14ac:dyDescent="0.25">
      <c r="D114" s="9"/>
      <c r="E114" s="9"/>
      <c r="F114" s="9"/>
      <c r="G114" s="45" t="s">
        <v>9</v>
      </c>
      <c r="H114" s="45"/>
      <c r="I114" s="20">
        <f>SUM(I14:I113)</f>
        <v>0</v>
      </c>
      <c r="J114" s="18">
        <f>SUM(J14:J113)</f>
        <v>0</v>
      </c>
      <c r="K114" s="18">
        <f>SUM(K14:K113)</f>
        <v>0</v>
      </c>
    </row>
    <row r="115" spans="1:11" s="4" customFormat="1" ht="57" x14ac:dyDescent="0.25">
      <c r="C115" s="1"/>
      <c r="D115" s="1"/>
      <c r="E115" s="1"/>
      <c r="F115" s="1"/>
      <c r="G115" s="19" t="s">
        <v>11</v>
      </c>
      <c r="H115" s="23">
        <f>I114+J114+K114</f>
        <v>0</v>
      </c>
      <c r="I115" s="38"/>
    </row>
    <row r="116" spans="1:11" s="4" customFormat="1" ht="15.75" x14ac:dyDescent="0.25">
      <c r="C116" s="1"/>
      <c r="D116" s="1"/>
      <c r="E116" s="1"/>
      <c r="F116" s="1"/>
      <c r="I116" s="38"/>
    </row>
    <row r="117" spans="1:11" s="4" customFormat="1" ht="15.75" x14ac:dyDescent="0.25">
      <c r="B117" s="4" t="s">
        <v>0</v>
      </c>
      <c r="I117" s="38"/>
    </row>
    <row r="118" spans="1:11" s="4" customFormat="1" ht="15.75" x14ac:dyDescent="0.25">
      <c r="I118" s="38"/>
    </row>
    <row r="119" spans="1:11" s="4" customFormat="1" ht="15.75" x14ac:dyDescent="0.25">
      <c r="I119" s="38"/>
    </row>
    <row r="120" spans="1:11" s="4" customFormat="1" ht="15.75" x14ac:dyDescent="0.25">
      <c r="I120" s="38"/>
    </row>
    <row r="121" spans="1:11" s="4" customFormat="1" ht="15.75" x14ac:dyDescent="0.25">
      <c r="I121" s="38"/>
    </row>
    <row r="122" spans="1:11" s="4" customFormat="1" ht="15.75" x14ac:dyDescent="0.25">
      <c r="I122" s="38"/>
    </row>
    <row r="123" spans="1:11" ht="15.75" x14ac:dyDescent="0.25">
      <c r="C123" s="4"/>
      <c r="D123" s="4"/>
      <c r="E123" s="4"/>
      <c r="F123" s="4"/>
      <c r="G123"/>
      <c r="H123"/>
      <c r="I123" s="39"/>
      <c r="J123"/>
      <c r="K123"/>
    </row>
    <row r="124" spans="1:11" ht="15.75" x14ac:dyDescent="0.25">
      <c r="B124" s="4" t="s">
        <v>1</v>
      </c>
      <c r="D124" s="4"/>
      <c r="E124" s="4"/>
      <c r="F124" s="4"/>
    </row>
    <row r="125" spans="1:11" ht="15.75" x14ac:dyDescent="0.25">
      <c r="B125" s="4" t="s">
        <v>2</v>
      </c>
      <c r="D125" s="4"/>
      <c r="E125" s="4"/>
      <c r="F125" s="4"/>
    </row>
    <row r="126" spans="1:11" x14ac:dyDescent="0.25">
      <c r="C126" s="3"/>
      <c r="D126"/>
      <c r="E126"/>
      <c r="F126"/>
    </row>
  </sheetData>
  <mergeCells count="11">
    <mergeCell ref="I12:I13"/>
    <mergeCell ref="B11:K11"/>
    <mergeCell ref="B2:K2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10" workbookViewId="0">
      <selection activeCell="C35" sqref="C3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4" t="s">
        <v>16</v>
      </c>
      <c r="D2" s="44"/>
      <c r="E2" s="44"/>
      <c r="F2" s="44"/>
      <c r="G2" s="44"/>
      <c r="H2" s="44"/>
      <c r="I2" s="44"/>
      <c r="J2" s="44"/>
      <c r="K2" s="44"/>
    </row>
    <row r="3" spans="2:11" ht="15.75" x14ac:dyDescent="0.2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3" t="s">
        <v>21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2:11" ht="28.5" x14ac:dyDescent="0.25">
      <c r="B12" s="46" t="s">
        <v>13</v>
      </c>
      <c r="C12" s="48" t="s">
        <v>14</v>
      </c>
      <c r="D12" s="48" t="s">
        <v>15</v>
      </c>
      <c r="E12" s="48" t="s">
        <v>25</v>
      </c>
      <c r="F12" s="46" t="s">
        <v>22</v>
      </c>
      <c r="G12" s="50" t="s">
        <v>23</v>
      </c>
      <c r="H12" s="50" t="s">
        <v>24</v>
      </c>
      <c r="I12" s="7" t="s">
        <v>12</v>
      </c>
      <c r="J12" s="7" t="s">
        <v>12</v>
      </c>
      <c r="K12" s="52" t="s">
        <v>10</v>
      </c>
    </row>
    <row r="13" spans="2:11" ht="15" customHeight="1" x14ac:dyDescent="0.25">
      <c r="B13" s="47"/>
      <c r="C13" s="49"/>
      <c r="D13" s="49"/>
      <c r="E13" s="49"/>
      <c r="F13" s="47"/>
      <c r="G13" s="51"/>
      <c r="H13" s="51"/>
      <c r="I13" s="22">
        <v>0.1</v>
      </c>
      <c r="J13" s="22">
        <v>0.2</v>
      </c>
      <c r="K13" s="53"/>
    </row>
    <row r="14" spans="2:11" ht="63" x14ac:dyDescent="0.25">
      <c r="B14" s="30" t="s">
        <v>26</v>
      </c>
      <c r="C14" s="30" t="s">
        <v>27</v>
      </c>
      <c r="D14" s="30" t="s">
        <v>53</v>
      </c>
      <c r="E14" s="34" t="s">
        <v>71</v>
      </c>
      <c r="F14" s="34" t="s">
        <v>90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78.75" x14ac:dyDescent="0.25">
      <c r="B15" s="30" t="s">
        <v>26</v>
      </c>
      <c r="C15" s="30" t="s">
        <v>28</v>
      </c>
      <c r="D15" s="30" t="s">
        <v>54</v>
      </c>
      <c r="E15" s="34" t="s">
        <v>72</v>
      </c>
      <c r="F15" s="34" t="s">
        <v>90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31.5" x14ac:dyDescent="0.25">
      <c r="B16" s="31" t="s">
        <v>29</v>
      </c>
      <c r="C16" s="31" t="s">
        <v>30</v>
      </c>
      <c r="D16" s="31" t="s">
        <v>55</v>
      </c>
      <c r="E16" s="35" t="s">
        <v>73</v>
      </c>
      <c r="F16" s="35" t="s">
        <v>70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47.25" x14ac:dyDescent="0.25">
      <c r="B17" s="32" t="s">
        <v>31</v>
      </c>
      <c r="C17" s="32" t="s">
        <v>32</v>
      </c>
      <c r="D17" s="32" t="s">
        <v>56</v>
      </c>
      <c r="E17" s="36" t="s">
        <v>74</v>
      </c>
      <c r="F17" s="36" t="s">
        <v>91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47.25" x14ac:dyDescent="0.25">
      <c r="B18" s="32" t="s">
        <v>33</v>
      </c>
      <c r="C18" s="32" t="s">
        <v>34</v>
      </c>
      <c r="D18" s="32" t="s">
        <v>57</v>
      </c>
      <c r="E18" s="36" t="s">
        <v>74</v>
      </c>
      <c r="F18" s="36" t="s">
        <v>91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63" x14ac:dyDescent="0.25">
      <c r="B19" s="30" t="s">
        <v>35</v>
      </c>
      <c r="C19" s="30" t="s">
        <v>36</v>
      </c>
      <c r="D19" s="30" t="s">
        <v>58</v>
      </c>
      <c r="E19" s="34" t="s">
        <v>75</v>
      </c>
      <c r="F19" s="34" t="s">
        <v>91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30" t="s">
        <v>37</v>
      </c>
      <c r="C20" s="30" t="s">
        <v>38</v>
      </c>
      <c r="D20" s="30" t="s">
        <v>59</v>
      </c>
      <c r="E20" s="34" t="s">
        <v>76</v>
      </c>
      <c r="F20" s="34" t="s">
        <v>91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47.25" x14ac:dyDescent="0.25">
      <c r="B21" s="31" t="s">
        <v>39</v>
      </c>
      <c r="C21" s="31" t="s">
        <v>40</v>
      </c>
      <c r="D21" s="31" t="s">
        <v>60</v>
      </c>
      <c r="E21" s="35" t="s">
        <v>77</v>
      </c>
      <c r="F21" s="35" t="s">
        <v>91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78.75" x14ac:dyDescent="0.25">
      <c r="B22" s="30" t="s">
        <v>26</v>
      </c>
      <c r="C22" s="30" t="s">
        <v>41</v>
      </c>
      <c r="D22" s="30" t="s">
        <v>61</v>
      </c>
      <c r="E22" s="34" t="s">
        <v>78</v>
      </c>
      <c r="F22" s="34" t="s">
        <v>70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47.25" x14ac:dyDescent="0.25">
      <c r="B23" s="31" t="s">
        <v>39</v>
      </c>
      <c r="C23" s="31" t="s">
        <v>42</v>
      </c>
      <c r="D23" s="31" t="s">
        <v>62</v>
      </c>
      <c r="E23" s="35" t="s">
        <v>79</v>
      </c>
      <c r="F23" s="35" t="s">
        <v>91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47.25" x14ac:dyDescent="0.25">
      <c r="B24" s="31" t="s">
        <v>43</v>
      </c>
      <c r="C24" s="31" t="s">
        <v>42</v>
      </c>
      <c r="D24" s="31" t="s">
        <v>62</v>
      </c>
      <c r="E24" s="35" t="s">
        <v>80</v>
      </c>
      <c r="F24" s="35" t="s">
        <v>91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47.25" x14ac:dyDescent="0.25">
      <c r="B25" s="30" t="s">
        <v>44</v>
      </c>
      <c r="C25" s="30" t="s">
        <v>45</v>
      </c>
      <c r="D25" s="30" t="s">
        <v>63</v>
      </c>
      <c r="E25" s="34" t="s">
        <v>81</v>
      </c>
      <c r="F25" s="34" t="s">
        <v>70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47.25" x14ac:dyDescent="0.25">
      <c r="B26" s="30" t="s">
        <v>44</v>
      </c>
      <c r="C26" s="30" t="s">
        <v>46</v>
      </c>
      <c r="D26" s="30" t="s">
        <v>63</v>
      </c>
      <c r="E26" s="34" t="s">
        <v>84</v>
      </c>
      <c r="F26" s="34" t="s">
        <v>70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63" x14ac:dyDescent="0.25">
      <c r="B27" s="30" t="s">
        <v>44</v>
      </c>
      <c r="C27" s="30" t="s">
        <v>47</v>
      </c>
      <c r="D27" s="33" t="s">
        <v>64</v>
      </c>
      <c r="E27" s="34" t="s">
        <v>85</v>
      </c>
      <c r="F27" s="34" t="s">
        <v>70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63" x14ac:dyDescent="0.25">
      <c r="B28" s="30" t="s">
        <v>44</v>
      </c>
      <c r="C28" s="30" t="s">
        <v>47</v>
      </c>
      <c r="D28" s="33" t="s">
        <v>65</v>
      </c>
      <c r="E28" s="34" t="s">
        <v>86</v>
      </c>
      <c r="F28" s="34" t="s">
        <v>70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47.25" x14ac:dyDescent="0.25">
      <c r="B29" s="30" t="s">
        <v>48</v>
      </c>
      <c r="C29" s="30" t="s">
        <v>49</v>
      </c>
      <c r="D29" s="30" t="s">
        <v>66</v>
      </c>
      <c r="E29" s="34" t="s">
        <v>82</v>
      </c>
      <c r="F29" s="34" t="s">
        <v>70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47.25" x14ac:dyDescent="0.25">
      <c r="B30" s="30" t="s">
        <v>44</v>
      </c>
      <c r="C30" s="30" t="s">
        <v>50</v>
      </c>
      <c r="D30" s="30" t="s">
        <v>67</v>
      </c>
      <c r="E30" s="34" t="s">
        <v>83</v>
      </c>
      <c r="F30" s="34" t="s">
        <v>70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30" t="s">
        <v>26</v>
      </c>
      <c r="C31" s="30" t="s">
        <v>51</v>
      </c>
      <c r="D31" s="30" t="s">
        <v>68</v>
      </c>
      <c r="E31" s="34" t="s">
        <v>87</v>
      </c>
      <c r="F31" s="34" t="s">
        <v>90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30" t="s">
        <v>26</v>
      </c>
      <c r="C32" s="30" t="s">
        <v>52</v>
      </c>
      <c r="D32" s="30" t="s">
        <v>69</v>
      </c>
      <c r="E32" s="34" t="s">
        <v>88</v>
      </c>
      <c r="F32" s="34" t="s">
        <v>70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63" x14ac:dyDescent="0.25">
      <c r="B33" s="30" t="s">
        <v>26</v>
      </c>
      <c r="C33" s="30" t="s">
        <v>52</v>
      </c>
      <c r="D33" s="30" t="s">
        <v>69</v>
      </c>
      <c r="E33" s="34" t="s">
        <v>89</v>
      </c>
      <c r="F33" s="34" t="s">
        <v>70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15.75" x14ac:dyDescent="0.25">
      <c r="B34" s="24"/>
      <c r="C34" s="24"/>
      <c r="D34" s="24"/>
      <c r="E34" s="28"/>
      <c r="F34" s="28"/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15.75" x14ac:dyDescent="0.25">
      <c r="B35" s="24"/>
      <c r="C35" s="24"/>
      <c r="D35" s="24"/>
      <c r="E35" s="28"/>
      <c r="F35" s="28"/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15.75" x14ac:dyDescent="0.25">
      <c r="B36" s="24"/>
      <c r="C36" s="24"/>
      <c r="D36" s="24"/>
      <c r="E36" s="28"/>
      <c r="F36" s="28"/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15.75" x14ac:dyDescent="0.25">
      <c r="B37" s="24"/>
      <c r="C37" s="24"/>
      <c r="D37" s="24"/>
      <c r="E37" s="28"/>
      <c r="F37" s="28"/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/>
      <c r="C38" s="24"/>
      <c r="D38" s="24"/>
      <c r="E38" s="28"/>
      <c r="F38" s="28"/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15.75" x14ac:dyDescent="0.25">
      <c r="B39" s="24"/>
      <c r="C39" s="24"/>
      <c r="D39" s="24"/>
      <c r="E39" s="28"/>
      <c r="F39" s="28"/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15.75" x14ac:dyDescent="0.25">
      <c r="B40" s="24"/>
      <c r="C40" s="24"/>
      <c r="D40" s="24"/>
      <c r="E40" s="28"/>
      <c r="F40" s="28"/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15.75" x14ac:dyDescent="0.25">
      <c r="B41" s="24"/>
      <c r="C41" s="24"/>
      <c r="D41" s="24"/>
      <c r="E41" s="28"/>
      <c r="F41" s="28"/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15.75" x14ac:dyDescent="0.25">
      <c r="B42" s="24"/>
      <c r="C42" s="24"/>
      <c r="D42" s="24"/>
      <c r="E42" s="28"/>
      <c r="F42" s="28"/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15.75" x14ac:dyDescent="0.25">
      <c r="B43" s="24"/>
      <c r="C43" s="24"/>
      <c r="D43" s="24"/>
      <c r="E43" s="28"/>
      <c r="F43" s="28"/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15.75" x14ac:dyDescent="0.25">
      <c r="B44" s="24"/>
      <c r="C44" s="24"/>
      <c r="D44" s="24"/>
      <c r="E44" s="28"/>
      <c r="F44" s="28"/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15.75" x14ac:dyDescent="0.25">
      <c r="B45" s="24"/>
      <c r="C45" s="24"/>
      <c r="D45" s="24"/>
      <c r="E45" s="28"/>
      <c r="F45" s="28"/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15.75" x14ac:dyDescent="0.25">
      <c r="B46" s="24"/>
      <c r="C46" s="24"/>
      <c r="D46" s="24"/>
      <c r="E46" s="28"/>
      <c r="F46" s="28"/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15.75" x14ac:dyDescent="0.25">
      <c r="B47" s="24"/>
      <c r="C47" s="24"/>
      <c r="D47" s="24"/>
      <c r="E47" s="28"/>
      <c r="F47" s="28"/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15.75" x14ac:dyDescent="0.25">
      <c r="B48" s="24"/>
      <c r="C48" s="24"/>
      <c r="D48" s="24"/>
      <c r="E48" s="28"/>
      <c r="F48" s="28"/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15.75" x14ac:dyDescent="0.25">
      <c r="B49" s="24"/>
      <c r="C49" s="24"/>
      <c r="D49" s="24"/>
      <c r="E49" s="28"/>
      <c r="F49" s="28"/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29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5" t="s">
        <v>9</v>
      </c>
      <c r="H114" s="45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SJ Družicová</vt:lpstr>
      <vt:lpstr>ŠJ Hečková</vt:lpstr>
      <vt:lpstr>Hárok3</vt:lpstr>
      <vt:lpstr>'SJ Družicová'!_Hlk145406891</vt:lpstr>
      <vt:lpstr>'SJ Družicová'!_Hlk145407327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2023-12-06T12:11:09Z</dcterms:modified>
</cp:coreProperties>
</file>