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3 - NakupKancelarskychPotrieb_DNS\NakupKancelarPotrieb - Vyzva 3\"/>
    </mc:Choice>
  </mc:AlternateContent>
  <bookViews>
    <workbookView xWindow="0" yWindow="0" windowWidth="28800" windowHeight="12435"/>
  </bookViews>
  <sheets>
    <sheet name="Vyzva 3 - Priloha 2" sheetId="3" r:id="rId1"/>
  </sheets>
  <definedNames>
    <definedName name="_xlnm._FilterDatabase" localSheetId="0" hidden="1">'Vyzva 3 - Priloha 2'!$A$4:$L$45</definedName>
    <definedName name="_xlnm.Print_Area" localSheetId="0">'Vyzva 3 - Priloha 2'!$A$1:$M$48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K44" i="3" s="1"/>
  <c r="J45" i="3"/>
  <c r="K45" i="3" s="1"/>
  <c r="L45" i="3" s="1"/>
  <c r="G44" i="3"/>
  <c r="G45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L44" i="3" l="1"/>
  <c r="K39" i="3"/>
  <c r="K38" i="3"/>
  <c r="K37" i="3"/>
  <c r="K34" i="3"/>
  <c r="K30" i="3"/>
  <c r="L30" i="3" s="1"/>
  <c r="K31" i="3" l="1"/>
  <c r="L31" i="3" s="1"/>
  <c r="K32" i="3"/>
  <c r="L32" i="3" s="1"/>
  <c r="L39" i="3"/>
  <c r="L38" i="3"/>
  <c r="L37" i="3"/>
  <c r="K36" i="3"/>
  <c r="L36" i="3" s="1"/>
  <c r="K35" i="3"/>
  <c r="L35" i="3" s="1"/>
  <c r="L34" i="3"/>
  <c r="K20" i="3"/>
  <c r="L20" i="3" s="1"/>
  <c r="K21" i="3"/>
  <c r="L21" i="3" s="1"/>
  <c r="K5" i="3" l="1"/>
  <c r="L5" i="3" s="1"/>
  <c r="K6" i="3"/>
  <c r="K7" i="3"/>
  <c r="K8" i="3"/>
  <c r="K9" i="3"/>
  <c r="K11" i="3"/>
  <c r="K12" i="3"/>
  <c r="K13" i="3"/>
  <c r="K14" i="3"/>
  <c r="K15" i="3"/>
  <c r="K16" i="3"/>
  <c r="K17" i="3"/>
  <c r="K19" i="3"/>
  <c r="K22" i="3"/>
  <c r="K24" i="3"/>
  <c r="K25" i="3"/>
  <c r="K26" i="3"/>
  <c r="K28" i="3"/>
  <c r="K29" i="3"/>
  <c r="K33" i="3"/>
  <c r="K40" i="3"/>
  <c r="K43" i="3"/>
  <c r="L29" i="3" l="1"/>
  <c r="L28" i="3"/>
  <c r="J47" i="3"/>
  <c r="L43" i="3"/>
  <c r="L25" i="3"/>
  <c r="L11" i="3"/>
  <c r="K41" i="3"/>
  <c r="L41" i="3" s="1"/>
  <c r="L33" i="3"/>
  <c r="L24" i="3"/>
  <c r="L15" i="3"/>
  <c r="L13" i="3"/>
  <c r="L12" i="3"/>
  <c r="L8" i="3"/>
  <c r="L7" i="3"/>
  <c r="K18" i="3"/>
  <c r="L18" i="3" s="1"/>
  <c r="L22" i="3"/>
  <c r="L17" i="3"/>
  <c r="L6" i="3"/>
  <c r="L26" i="3"/>
  <c r="L19" i="3"/>
  <c r="L16" i="3"/>
  <c r="L9" i="3"/>
  <c r="L40" i="3"/>
  <c r="L14" i="3"/>
  <c r="K10" i="3"/>
  <c r="L10" i="3" s="1"/>
  <c r="K27" i="3"/>
  <c r="L27" i="3" s="1"/>
  <c r="K23" i="3"/>
  <c r="L23" i="3" s="1"/>
  <c r="K42" i="3"/>
  <c r="L42" i="3" s="1"/>
  <c r="K47" i="3" l="1"/>
  <c r="L47" i="3" s="1"/>
</calcChain>
</file>

<file path=xl/sharedStrings.xml><?xml version="1.0" encoding="utf-8"?>
<sst xmlns="http://schemas.openxmlformats.org/spreadsheetml/2006/main" count="138" uniqueCount="93">
  <si>
    <t>Obálka C5</t>
  </si>
  <si>
    <t>Strúhadlo</t>
  </si>
  <si>
    <t>ks</t>
  </si>
  <si>
    <t xml:space="preserve">Doručenky </t>
  </si>
  <si>
    <t>Euroobal A4</t>
  </si>
  <si>
    <t>Merná jednotka</t>
  </si>
  <si>
    <t>Stojan na časopisy</t>
  </si>
  <si>
    <t>A4, kartónový, šírka 80 mm, otvor na chrbte</t>
  </si>
  <si>
    <t>Pravítko</t>
  </si>
  <si>
    <t>Záložky samolepiace</t>
  </si>
  <si>
    <t>Fólia laminovacia A4</t>
  </si>
  <si>
    <t>Pero guličkové celokovové</t>
  </si>
  <si>
    <t>Papier xerografický A4, 80 g</t>
  </si>
  <si>
    <t>Papier xerografický A3, 80 g</t>
  </si>
  <si>
    <t>19 mm, na 180 listov, 100 ks v balení</t>
  </si>
  <si>
    <t>Poduška razitková kovová</t>
  </si>
  <si>
    <t>plastová trubička, dĺžka 92 mm
hrot guľôčka priemer 0,6 mm technológia SLIDE-O-MATIC</t>
  </si>
  <si>
    <t>bal. 50 ks</t>
  </si>
  <si>
    <t>bal. 100 ks</t>
  </si>
  <si>
    <t>balenie 100 ks</t>
  </si>
  <si>
    <t>28 mm, na 200 listov, 50 ks v balení</t>
  </si>
  <si>
    <t>plastové na ceruzky, so zachytávačom odrezkov</t>
  </si>
  <si>
    <t>ceruzka HB- nelámavá s gumou tvrdosť HB</t>
  </si>
  <si>
    <t>závesné polypropylénové obaly pre uloženie a ochranu dokumentov. Spevnená multipeforácia, zakladanie obalov do krúžkového aj pákového zoraďovača. Hladký a lesklý povrch, formát A4, hrúbka 50 mic, balenie: 100 ks</t>
  </si>
  <si>
    <t>guľôčkové pero s mikrohrotom 0,6 mm.  náplň so substanciou podobnou gélu. Dĺžka pera len 128 mm. Kovový klip. technológia SLIDE-O-MATIC</t>
  </si>
  <si>
    <t xml:space="preserve">kovové púzdro, rozmery vankúšika110x70 mm, celkové rozmery 123x85mm. </t>
  </si>
  <si>
    <t>Bloček samolepiaci 38 x 51mm 
pastelové farby</t>
  </si>
  <si>
    <t>Magnetky okrúhle 16mm/12ks čierne</t>
  </si>
  <si>
    <t>Zošívačka Smart 0025 /25 listov</t>
  </si>
  <si>
    <t xml:space="preserve">Rozraďovač formátu A4 vyrobený z tuhého polypropylénu. Jednotlivé stránky v rôznych farbách, multiperforácia na použitie rozraďovača v krúžkovom aj pákovom zakladači. Sada: 31dielov. </t>
  </si>
  <si>
    <t>Kalkulačka stolová veľká</t>
  </si>
  <si>
    <t>Ekologická kalkulačka je vyrobená zo 100% recyklovaných materiálov, používa len obnoviteľný zdroj slnečnej energie, nie je potrebné vymeniť batériu, obal je vyrobený z recyklovaných surovín. Kancelárska kalkulačka s 12-miestnym nakloneným displejom s funkciami na obchodné výpočty. Farba čierna. Výpočet % a odmocniny, 3 tlačidlá na prácu s pamäťou, funkcia GT pre elkový súčet, tlačidlo dvojitej nuly, zmeny znamienka + / −, zaokrúhlenie,  desatinné nastavenia, funkcia MU pre výpočet marže, vymazanie poslednej pozície, napájanie solárne, rozmery 107 × 173 × 34 mm.</t>
  </si>
  <si>
    <t>Obálka bublinková</t>
  </si>
  <si>
    <t>obálka bublinková výplň 200x275 mm</t>
  </si>
  <si>
    <t>obálka bublinková výplň 290x370 mm</t>
  </si>
  <si>
    <t>Klip kancelársky 41 mm</t>
  </si>
  <si>
    <t>oceľový klip pre zopnutie väčšieho zväzku papierov, šírka 41 mm, v balení 12 ks</t>
  </si>
  <si>
    <t>Klip kancelársky 51 mm</t>
  </si>
  <si>
    <t>V prípade konkrétnych technických a výrobných označení materiálov špecifikovaných v tomto opise predmetu zákazky, verejný obstarávateľ pripúšťa ekvivalentné riešenie za predpokladu rovnakých resp. lepších technických parametrov.</t>
  </si>
  <si>
    <t>P.č.</t>
  </si>
  <si>
    <t>Názov tovaru</t>
  </si>
  <si>
    <t>Technická specifikácia tovaru (minimálne)</t>
  </si>
  <si>
    <t>Jednotková cena v EUR bez DPH</t>
  </si>
  <si>
    <t>Celková cena v EUR bez DPH</t>
  </si>
  <si>
    <t>Výška DPH (20%)</t>
  </si>
  <si>
    <t>Celková cena v EUR s DPH</t>
  </si>
  <si>
    <t>SPOLU</t>
  </si>
  <si>
    <r>
      <t xml:space="preserve">Obchodný názov tovaru (značka, typ a pod.)
</t>
    </r>
    <r>
      <rPr>
        <b/>
        <sz val="10"/>
        <color rgb="FFFF0000"/>
        <rFont val="Arial"/>
        <family val="2"/>
        <charset val="238"/>
      </rPr>
      <t>UVEDIE uchádzač</t>
    </r>
  </si>
  <si>
    <r>
      <t xml:space="preserve">transparentné, </t>
    </r>
    <r>
      <rPr>
        <b/>
        <sz val="10"/>
        <color rgb="FFFF0000"/>
        <rFont val="Arial"/>
        <family val="2"/>
        <charset val="238"/>
      </rPr>
      <t>30 cm</t>
    </r>
  </si>
  <si>
    <t>Pero guličkové celokovové/červené</t>
  </si>
  <si>
    <t>Pero guličkové celokovové/zelené</t>
  </si>
  <si>
    <r>
      <t>Rozraďovač plast. farebný</t>
    </r>
    <r>
      <rPr>
        <b/>
        <sz val="10"/>
        <color rgb="FFFF0000"/>
        <rFont val="Arial"/>
        <family val="2"/>
        <charset val="238"/>
      </rPr>
      <t xml:space="preserve"> A-Z </t>
    </r>
    <r>
      <rPr>
        <b/>
        <sz val="10"/>
        <rFont val="Arial"/>
        <family val="2"/>
        <charset val="238"/>
      </rPr>
      <t>A4/31-dielny</t>
    </r>
  </si>
  <si>
    <t>Množstvo
(sklad Východ)</t>
  </si>
  <si>
    <t>Množstvo
(sklad GR BB)</t>
  </si>
  <si>
    <t>lesklá číra, pre laminovanie za tepla, antistatická  úprava. Vhodné aj pre kvalitnú lamináciu tepelne  citlivých,  farebných materiálov A4, 303 x 216 mm 80 mic., 100 ks</t>
  </si>
  <si>
    <t>Hrebeň plastový - farba "zelená"</t>
  </si>
  <si>
    <t>Zakladač pákový A4 (50 mm) - farba "fialová"</t>
  </si>
  <si>
    <t>Množstvo SPOLU</t>
  </si>
  <si>
    <t>Príloha č. 2 Výzvy na predkladanie ponúk - Technický opis položiek</t>
  </si>
  <si>
    <t>Zakladač pákový A4 (50 mm) - farba "zelená"</t>
  </si>
  <si>
    <t>Zakladač pákový A4 (50 mm) - farba "žltá"</t>
  </si>
  <si>
    <t>Zakladač pákový A4 (50 mm) - farba "čierna"</t>
  </si>
  <si>
    <t>Zakladač pákový A4 (75 mm) - farba "červená"</t>
  </si>
  <si>
    <t>Zakladač pákový A4 (75 mm) - farba "zelená"</t>
  </si>
  <si>
    <t>Zakladač pákový A4 (75 mm) - farba "tyrkysová"</t>
  </si>
  <si>
    <t>Zakladač pákový A4 (75 mm) - farba "žltá"</t>
  </si>
  <si>
    <t>Zakladač pákový A4 (75 mm) - farba "fialová"</t>
  </si>
  <si>
    <t>Zakladač pákový A4 (75 mm) - farba "oranžová"</t>
  </si>
  <si>
    <t>Zakladač pákový A4 (75 mm) - farba "čierna"</t>
  </si>
  <si>
    <t>pákový zoraďovač potiahnutý polypropylénovou fóliou z vonkajšej strany a hladkým papierom z vnútornej strany. Chrbtový otvor, kovové lišty, uzatvárací mechanizmus, chrbtové vrecko s vymeniteľným papierovým štítkom, šírka chrbta 75 mm, rôzne farby</t>
  </si>
  <si>
    <t>pákový zoraďovač potiahnutý polypropylénovou fóliou z vonkajšej strany a hladkým papierom z vnútornej strany. Chrbtový otvor, kovové lišty, uzatvárací mechanizmus, chrbtové vrecko s vymeniteľným papierovým štítkom, šírka chrbta 50 mm, rôzne farby</t>
  </si>
  <si>
    <t>pákový zoraďovač potiahnutý polypropylénovou fóliou z vonkajšej strany a hladkým papierom z vnútornej strany. Chrbtový otvor, kovové lišty, uzatvárací mechanizmus, chrbtové vrecko s vymeniteľným papierovým štítkom, šírka chrbta  50 mm, rôzne farby</t>
  </si>
  <si>
    <t>pákový zoraďovač potiahnutý polypropylénovou fóliou z vonkajšej strany a hladkým papierom z vnútornej strany. Chrbtový otvor, kovové lišty, uzatvárací mechanizmus, chrbtové vrecko s vymeniteľným papierovým štítkom, šírka chrbta  50 mm, rôzne farb</t>
  </si>
  <si>
    <t>Ceruzka HB - nelámavá s gumou</t>
  </si>
  <si>
    <t>1 balenie</t>
  </si>
  <si>
    <t>Náplň do pera značky VELOCITY/CONCORDE alebo kompaktibilná s ním</t>
  </si>
  <si>
    <t>guľôčkové pero s mikrohrotom 0,6 mm.  náplň so substanciou podobnou gélu. Dĺžka pera max. 128 mm; kovový klip. technológia SLIDE-O-MATIC</t>
  </si>
  <si>
    <t>45x12 mm, fólia, 100 lístkov, balenie 5 x 20 ks</t>
  </si>
  <si>
    <t xml:space="preserve"> 1 sada</t>
  </si>
  <si>
    <t>Obálka kartónová</t>
  </si>
  <si>
    <t>obálka C4 bez okienka, samolepiaca s kr. páskou, balenie: 1000 ks, rozmer 229 mm x 324 mm</t>
  </si>
  <si>
    <t>obálka B4 bez okienka, samolepiaca s kr. páskou, rozmer 250 mm x 353 mm, balenie: 1000 ks</t>
  </si>
  <si>
    <t>Obálka B4</t>
  </si>
  <si>
    <t>vyrobené z lepenky, lepiaci opasok pre zalepenie a otváranie vďaka trhacej páske, variabilná výška max. 50 mm</t>
  </si>
  <si>
    <t>obálka C5 bez okienka, samolepiaca biela, balenie: 1000 ks</t>
  </si>
  <si>
    <t>A4, 80 g., balenie: 5 balíkov po 500 listov,  FSC (CoC), PEFC (CoC), EMAS, zdroje buničiny sú striktne len z legálnych plantáží dreva pestovaného na účely papierenskej produkcie CIE belosť 161 ± 2, belosť s UV 101% ±1,5, opacita min. 92%, poprípade vyššie hodnoty pre belosť CIE a jasnosť UVE</t>
  </si>
  <si>
    <t>rozmer: 51 x 38 mm, samolepiaci, rôzne pastelové farby, balenie: 100 lístkov</t>
  </si>
  <si>
    <t>A3, 80 g.,balenie: 5 balíkov po 500 listov, FSC (CoC), PEFC (CoC), EMAS, zdroje buničiny sú striktne len z legálnych plantáží dreva pestovaného na účely papierenskej produkcie CIE belosť 161 ± 2, belosť s UV 101% ±1,5, opacita min. 92%, poprípade vyššie hodnoty pre belosť CIE a jasnosť UVE</t>
  </si>
  <si>
    <t>Magnetky okrúhle, 16mm, balenie: 12 ks, farba:  "čierna"</t>
  </si>
  <si>
    <t>Zošívačka Smart 0025 (vyžaduje o 60% menšiu silu), zošívanie sponami: 24/6 alebo 26/6, hĺbka zošívania: 55 mm, kapacita zošívania 25 listov</t>
  </si>
  <si>
    <t>Páska do štítkovača - farba "zelená"</t>
  </si>
  <si>
    <r>
      <rPr>
        <b/>
        <sz val="10"/>
        <rFont val="Arial"/>
        <family val="2"/>
        <charset val="238"/>
      </rPr>
      <t xml:space="preserve">šírka 9 mm x  8 m, </t>
    </r>
    <r>
      <rPr>
        <sz val="10"/>
        <rFont val="Arial"/>
        <family val="2"/>
        <charset val="238"/>
      </rPr>
      <t>odolná voči vode, saponátom a rozpúšťadlám, od -30 do +150°C, materiál polyester. Rôzne variácie farieb</t>
    </r>
  </si>
  <si>
    <t>oceľový klip pre zopnutie väčšieho zväzku papierov, šírka 41 mm, balenie: 12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</si>
</sst>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"/>
      <family val="2"/>
      <charset val="238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7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1" fillId="2" borderId="5" applyNumberFormat="0" applyFont="0" applyAlignment="0" applyProtection="0"/>
    <xf numFmtId="0" fontId="6" fillId="3" borderId="6" applyNumberFormat="0" applyAlignment="0" applyProtection="0"/>
    <xf numFmtId="0" fontId="7" fillId="4" borderId="6" applyNumberFormat="0" applyAlignment="0" applyProtection="0"/>
    <xf numFmtId="0" fontId="8" fillId="4" borderId="7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1" fillId="0" borderId="0" xfId="0" applyFont="1" applyBorder="1" applyAlignment="1">
      <alignment vertical="top" wrapText="1"/>
    </xf>
    <xf numFmtId="4" fontId="11" fillId="0" borderId="0" xfId="0" applyNumberFormat="1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vertical="top" wrapText="1"/>
    </xf>
    <xf numFmtId="0" fontId="11" fillId="0" borderId="15" xfId="0" applyFont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top" wrapText="1"/>
    </xf>
    <xf numFmtId="4" fontId="0" fillId="0" borderId="13" xfId="0" applyNumberFormat="1" applyBorder="1" applyAlignment="1">
      <alignment vertical="top" wrapText="1"/>
    </xf>
    <xf numFmtId="4" fontId="11" fillId="5" borderId="1" xfId="0" applyNumberFormat="1" applyFont="1" applyFill="1" applyBorder="1" applyAlignment="1" applyProtection="1">
      <alignment vertical="top" wrapText="1"/>
      <protection locked="0"/>
    </xf>
    <xf numFmtId="4" fontId="15" fillId="0" borderId="21" xfId="0" applyNumberFormat="1" applyFont="1" applyBorder="1" applyAlignment="1">
      <alignment horizontal="right"/>
    </xf>
    <xf numFmtId="4" fontId="0" fillId="0" borderId="22" xfId="0" applyNumberFormat="1" applyBorder="1" applyAlignment="1">
      <alignment vertical="top" wrapText="1"/>
    </xf>
    <xf numFmtId="0" fontId="11" fillId="5" borderId="1" xfId="0" applyNumberFormat="1" applyFont="1" applyFill="1" applyBorder="1" applyAlignment="1" applyProtection="1">
      <alignment vertical="top" wrapText="1"/>
      <protection locked="0"/>
    </xf>
    <xf numFmtId="0" fontId="11" fillId="5" borderId="1" xfId="0" applyNumberFormat="1" applyFont="1" applyFill="1" applyBorder="1" applyAlignment="1">
      <alignment vertical="top" wrapText="1"/>
    </xf>
    <xf numFmtId="0" fontId="12" fillId="6" borderId="1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3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6" borderId="1" xfId="0" applyNumberFormat="1" applyFont="1" applyFill="1" applyBorder="1" applyAlignment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 wrapText="1"/>
      <protection locked="0"/>
    </xf>
    <xf numFmtId="4" fontId="12" fillId="6" borderId="0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2" fillId="0" borderId="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16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0" fillId="0" borderId="0" xfId="0" applyAlignment="1"/>
    <xf numFmtId="0" fontId="12" fillId="0" borderId="17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8" xfId="0" applyBorder="1" applyAlignment="1"/>
    <xf numFmtId="0" fontId="11" fillId="5" borderId="15" xfId="0" applyNumberFormat="1" applyFont="1" applyFill="1" applyBorder="1" applyAlignment="1" applyProtection="1">
      <alignment vertical="top" wrapText="1"/>
      <protection locked="0"/>
    </xf>
    <xf numFmtId="4" fontId="11" fillId="5" borderId="15" xfId="0" applyNumberFormat="1" applyFont="1" applyFill="1" applyBorder="1" applyAlignment="1" applyProtection="1">
      <alignment vertical="top" wrapText="1"/>
      <protection locked="0"/>
    </xf>
    <xf numFmtId="4" fontId="0" fillId="0" borderId="15" xfId="0" applyNumberFormat="1" applyBorder="1" applyAlignment="1">
      <alignment vertical="top" wrapText="1"/>
    </xf>
    <xf numFmtId="4" fontId="0" fillId="0" borderId="23" xfId="0" applyNumberFormat="1" applyBorder="1" applyAlignment="1">
      <alignment vertical="top" wrapText="1"/>
    </xf>
    <xf numFmtId="4" fontId="12" fillId="0" borderId="0" xfId="0" applyNumberFormat="1" applyFont="1" applyFill="1" applyBorder="1" applyAlignment="1">
      <alignment horizontal="center" vertical="center" wrapText="1"/>
    </xf>
  </cellXfs>
  <cellStyles count="37">
    <cellStyle name="Hypertextové prepojenie" xfId="9" builtinId="8" hidden="1"/>
    <cellStyle name="Hypertextové prepojenie" xfId="11" builtinId="8" hidden="1"/>
    <cellStyle name="Hypertextové prepojenie" xfId="13" builtinId="8" hidden="1"/>
    <cellStyle name="Hypertextové prepojenie" xfId="15" builtinId="8" hidden="1"/>
    <cellStyle name="Hypertextové prepojenie" xfId="17" builtinId="8" hidden="1"/>
    <cellStyle name="Hypertextové prepojenie" xfId="19" builtinId="8" hidden="1"/>
    <cellStyle name="Hypertextové prepojenie" xfId="21" builtinId="8" hidden="1"/>
    <cellStyle name="Hypertextové prepojenie" xfId="23" builtinId="8" hidden="1"/>
    <cellStyle name="Hypertextové prepojenie" xfId="25" builtinId="8" hidden="1"/>
    <cellStyle name="Hypertextové prepojenie" xfId="27" builtinId="8" hidden="1"/>
    <cellStyle name="Hypertextové prepojenie" xfId="29" builtinId="8" hidden="1"/>
    <cellStyle name="Hypertextové prepojenie" xfId="31" builtinId="8" hidden="1"/>
    <cellStyle name="Hypertextové prepojenie" xfId="33" builtinId="8" hidden="1"/>
    <cellStyle name="Hypertextové prepojenie" xfId="35" builtinId="8" hidden="1"/>
    <cellStyle name="Nadpis 1" xfId="1" builtinId="16" customBuiltin="1"/>
    <cellStyle name="Nadpis 2" xfId="2" builtinId="17" customBuiltin="1"/>
    <cellStyle name="Nadpis 3" xfId="3" builtinId="18" customBuiltin="1"/>
    <cellStyle name="Nadpis 4" xfId="4" builtinId="19" customBuiltin="1"/>
    <cellStyle name="Normálna" xfId="0" builtinId="0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  <cellStyle name="Použité hypertextové prepojenie" xfId="16" builtinId="9" hidden="1"/>
    <cellStyle name="Použité hypertextové prepojenie" xfId="18" builtinId="9" hidden="1"/>
    <cellStyle name="Použité hypertextové prepojenie" xfId="20" builtinId="9" hidden="1"/>
    <cellStyle name="Použité hypertextové prepojenie" xfId="22" builtinId="9" hidden="1"/>
    <cellStyle name="Použité hypertextové prepojenie" xfId="24" builtinId="9" hidden="1"/>
    <cellStyle name="Použité hypertextové prepojenie" xfId="26" builtinId="9" hidden="1"/>
    <cellStyle name="Použité hypertextové prepojenie" xfId="28" builtinId="9" hidden="1"/>
    <cellStyle name="Použité hypertextové prepojenie" xfId="30" builtinId="9" hidden="1"/>
    <cellStyle name="Použité hypertextové prepojenie" xfId="32" builtinId="9" hidden="1"/>
    <cellStyle name="Použité hypertextové prepojenie" xfId="34" builtinId="9" hidden="1"/>
    <cellStyle name="Použité hypertextové prepojenie" xfId="36" builtinId="9" hidden="1"/>
    <cellStyle name="Poznámka" xfId="5" builtinId="10" customBuiltin="1"/>
    <cellStyle name="Vstup" xfId="6" builtinId="20" customBuiltin="1"/>
    <cellStyle name="Výpočet" xfId="7" builtinId="22" customBuiltin="1"/>
    <cellStyle name="Výstup" xfId="8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view="pageBreakPreview" topLeftCell="A10" zoomScaleNormal="30" zoomScaleSheetLayoutView="100" workbookViewId="0">
      <selection activeCell="B16" sqref="B16"/>
    </sheetView>
  </sheetViews>
  <sheetFormatPr defaultColWidth="11.42578125" defaultRowHeight="12.75" x14ac:dyDescent="0.2"/>
  <cols>
    <col min="1" max="1" width="5" style="5" customWidth="1" collapsed="1"/>
    <col min="2" max="2" width="38.42578125" style="27" customWidth="1" collapsed="1"/>
    <col min="3" max="3" width="42.85546875" style="3" customWidth="1" collapsed="1"/>
    <col min="4" max="4" width="14.140625" style="5" bestFit="1" customWidth="1" collapsed="1"/>
    <col min="5" max="5" width="9.42578125" style="31" bestFit="1" customWidth="1" collapsed="1"/>
    <col min="6" max="7" width="9.42578125" style="31" customWidth="1"/>
    <col min="8" max="8" width="15" style="4" customWidth="1"/>
    <col min="9" max="9" width="16.5703125" style="4" bestFit="1" customWidth="1" collapsed="1"/>
    <col min="10" max="10" width="16" style="3" customWidth="1" collapsed="1"/>
    <col min="11" max="11" width="17.5703125" style="2" customWidth="1"/>
    <col min="12" max="12" width="11.42578125" style="2"/>
    <col min="13" max="13" width="1.7109375" style="2" customWidth="1" collapsed="1"/>
    <col min="14" max="15" width="11.42578125" style="2"/>
    <col min="16" max="16384" width="11.42578125" style="2" collapsed="1"/>
  </cols>
  <sheetData>
    <row r="1" spans="1:15" ht="27.75" customHeight="1" x14ac:dyDescent="0.2">
      <c r="A1" s="36" t="s">
        <v>58</v>
      </c>
      <c r="B1" s="37"/>
      <c r="C1" s="37"/>
      <c r="D1" s="37"/>
      <c r="E1" s="37"/>
      <c r="F1" s="37"/>
      <c r="G1" s="37"/>
      <c r="H1" s="37"/>
      <c r="I1" s="37"/>
      <c r="J1" s="37"/>
      <c r="K1" s="38"/>
      <c r="L1" s="38"/>
    </row>
    <row r="2" spans="1:15" x14ac:dyDescent="0.2">
      <c r="A2" s="39" t="s">
        <v>38</v>
      </c>
      <c r="B2" s="40"/>
      <c r="C2" s="40"/>
      <c r="D2" s="40"/>
      <c r="E2" s="40"/>
      <c r="F2" s="40"/>
      <c r="G2" s="40"/>
      <c r="H2" s="40"/>
      <c r="I2" s="40"/>
      <c r="J2" s="40"/>
      <c r="K2" s="41"/>
      <c r="L2" s="41"/>
    </row>
    <row r="3" spans="1:15" ht="13.5" thickBot="1" x14ac:dyDescent="0.25">
      <c r="A3" s="42"/>
      <c r="B3" s="43"/>
      <c r="C3" s="43"/>
      <c r="D3" s="43"/>
      <c r="E3" s="43"/>
      <c r="F3" s="43"/>
      <c r="G3" s="43"/>
      <c r="H3" s="43"/>
      <c r="I3" s="43"/>
      <c r="J3" s="43"/>
      <c r="K3" s="44"/>
      <c r="L3" s="44"/>
    </row>
    <row r="4" spans="1:15" s="1" customFormat="1" ht="76.5" x14ac:dyDescent="0.2">
      <c r="A4" s="12" t="s">
        <v>39</v>
      </c>
      <c r="B4" s="14" t="s">
        <v>40</v>
      </c>
      <c r="C4" s="14" t="s">
        <v>41</v>
      </c>
      <c r="D4" s="13" t="s">
        <v>5</v>
      </c>
      <c r="E4" s="24" t="s">
        <v>52</v>
      </c>
      <c r="F4" s="24" t="s">
        <v>53</v>
      </c>
      <c r="G4" s="24" t="s">
        <v>57</v>
      </c>
      <c r="H4" s="14" t="s">
        <v>47</v>
      </c>
      <c r="I4" s="14" t="s">
        <v>42</v>
      </c>
      <c r="J4" s="14" t="s">
        <v>43</v>
      </c>
      <c r="K4" s="15" t="s">
        <v>44</v>
      </c>
      <c r="L4" s="16" t="s">
        <v>45</v>
      </c>
    </row>
    <row r="5" spans="1:15" ht="25.5" x14ac:dyDescent="0.2">
      <c r="A5" s="7">
        <v>21</v>
      </c>
      <c r="B5" s="25" t="s">
        <v>26</v>
      </c>
      <c r="C5" s="8" t="s">
        <v>86</v>
      </c>
      <c r="D5" s="6" t="s">
        <v>74</v>
      </c>
      <c r="E5" s="28"/>
      <c r="F5" s="28">
        <v>100</v>
      </c>
      <c r="G5" s="28">
        <f t="shared" ref="G5:G8" si="0">E5+F5</f>
        <v>100</v>
      </c>
      <c r="H5" s="22"/>
      <c r="I5" s="19"/>
      <c r="J5" s="17">
        <f t="shared" ref="J5:J45" si="1">G5*I5</f>
        <v>0</v>
      </c>
      <c r="K5" s="17">
        <f t="shared" ref="K5:K8" si="2">J5*0.2</f>
        <v>0</v>
      </c>
      <c r="L5" s="18">
        <f>J5+K5</f>
        <v>0</v>
      </c>
    </row>
    <row r="6" spans="1:15" ht="89.25" x14ac:dyDescent="0.2">
      <c r="A6" s="7">
        <v>28</v>
      </c>
      <c r="B6" s="25" t="s">
        <v>12</v>
      </c>
      <c r="C6" s="8" t="s">
        <v>85</v>
      </c>
      <c r="D6" s="6" t="s">
        <v>74</v>
      </c>
      <c r="E6" s="28">
        <v>160</v>
      </c>
      <c r="F6" s="28">
        <v>100</v>
      </c>
      <c r="G6" s="28">
        <f t="shared" si="0"/>
        <v>260</v>
      </c>
      <c r="H6" s="22"/>
      <c r="I6" s="19"/>
      <c r="J6" s="17">
        <f t="shared" si="1"/>
        <v>0</v>
      </c>
      <c r="K6" s="17">
        <f t="shared" si="2"/>
        <v>0</v>
      </c>
      <c r="L6" s="18">
        <f t="shared" ref="L5:L8" si="3">J6+K6</f>
        <v>0</v>
      </c>
    </row>
    <row r="7" spans="1:15" ht="89.25" x14ac:dyDescent="0.2">
      <c r="A7" s="7">
        <v>30</v>
      </c>
      <c r="B7" s="25" t="s">
        <v>13</v>
      </c>
      <c r="C7" s="8" t="s">
        <v>87</v>
      </c>
      <c r="D7" s="6" t="s">
        <v>74</v>
      </c>
      <c r="E7" s="28"/>
      <c r="F7" s="28">
        <v>2</v>
      </c>
      <c r="G7" s="28">
        <f t="shared" si="0"/>
        <v>2</v>
      </c>
      <c r="H7" s="22"/>
      <c r="I7" s="19"/>
      <c r="J7" s="17">
        <f t="shared" si="1"/>
        <v>0</v>
      </c>
      <c r="K7" s="17">
        <f t="shared" si="2"/>
        <v>0</v>
      </c>
      <c r="L7" s="18">
        <f t="shared" si="3"/>
        <v>0</v>
      </c>
      <c r="O7" s="32"/>
    </row>
    <row r="8" spans="1:15" x14ac:dyDescent="0.2">
      <c r="A8" s="7">
        <v>54</v>
      </c>
      <c r="B8" s="25" t="s">
        <v>73</v>
      </c>
      <c r="C8" s="8" t="s">
        <v>22</v>
      </c>
      <c r="D8" s="6" t="s">
        <v>2</v>
      </c>
      <c r="E8" s="28"/>
      <c r="F8" s="28">
        <v>50</v>
      </c>
      <c r="G8" s="28">
        <f t="shared" si="0"/>
        <v>50</v>
      </c>
      <c r="H8" s="22"/>
      <c r="I8" s="19"/>
      <c r="J8" s="17">
        <f t="shared" si="1"/>
        <v>0</v>
      </c>
      <c r="K8" s="17">
        <f t="shared" si="2"/>
        <v>0</v>
      </c>
      <c r="L8" s="18">
        <f t="shared" si="3"/>
        <v>0</v>
      </c>
    </row>
    <row r="9" spans="1:15" ht="25.5" x14ac:dyDescent="0.2">
      <c r="A9" s="7">
        <v>67</v>
      </c>
      <c r="B9" s="25" t="s">
        <v>27</v>
      </c>
      <c r="C9" s="8" t="s">
        <v>88</v>
      </c>
      <c r="D9" s="6" t="s">
        <v>74</v>
      </c>
      <c r="E9" s="28">
        <v>4</v>
      </c>
      <c r="F9" s="28"/>
      <c r="G9" s="28">
        <f t="shared" ref="G9:G17" si="4">E9+F9</f>
        <v>4</v>
      </c>
      <c r="H9" s="22"/>
      <c r="I9" s="19"/>
      <c r="J9" s="17">
        <f t="shared" si="1"/>
        <v>0</v>
      </c>
      <c r="K9" s="17">
        <f t="shared" ref="K9:K17" si="5">J9*0.2</f>
        <v>0</v>
      </c>
      <c r="L9" s="18">
        <f t="shared" ref="L9:L17" si="6">J9+K9</f>
        <v>0</v>
      </c>
    </row>
    <row r="10" spans="1:15" ht="38.25" x14ac:dyDescent="0.2">
      <c r="A10" s="7">
        <v>79</v>
      </c>
      <c r="B10" s="25" t="s">
        <v>28</v>
      </c>
      <c r="C10" s="8" t="s">
        <v>89</v>
      </c>
      <c r="D10" s="6" t="s">
        <v>2</v>
      </c>
      <c r="E10" s="29">
        <v>30</v>
      </c>
      <c r="F10" s="29">
        <v>50</v>
      </c>
      <c r="G10" s="28">
        <f t="shared" si="4"/>
        <v>80</v>
      </c>
      <c r="H10" s="23"/>
      <c r="I10" s="19"/>
      <c r="J10" s="17">
        <f t="shared" si="1"/>
        <v>0</v>
      </c>
      <c r="K10" s="17">
        <f t="shared" si="5"/>
        <v>0</v>
      </c>
      <c r="L10" s="18">
        <f t="shared" si="6"/>
        <v>0</v>
      </c>
    </row>
    <row r="11" spans="1:15" ht="63.75" x14ac:dyDescent="0.2">
      <c r="A11" s="7">
        <v>83</v>
      </c>
      <c r="B11" s="25" t="s">
        <v>4</v>
      </c>
      <c r="C11" s="8" t="s">
        <v>23</v>
      </c>
      <c r="D11" s="6" t="s">
        <v>74</v>
      </c>
      <c r="E11" s="28">
        <v>400</v>
      </c>
      <c r="F11" s="28"/>
      <c r="G11" s="28">
        <f t="shared" si="4"/>
        <v>400</v>
      </c>
      <c r="H11" s="22"/>
      <c r="I11" s="19"/>
      <c r="J11" s="17">
        <f t="shared" si="1"/>
        <v>0</v>
      </c>
      <c r="K11" s="17">
        <f t="shared" si="5"/>
        <v>0</v>
      </c>
      <c r="L11" s="18">
        <f t="shared" si="6"/>
        <v>0</v>
      </c>
    </row>
    <row r="12" spans="1:15" ht="51" x14ac:dyDescent="0.2">
      <c r="A12" s="7">
        <v>86</v>
      </c>
      <c r="B12" s="25" t="s">
        <v>10</v>
      </c>
      <c r="C12" s="8" t="s">
        <v>54</v>
      </c>
      <c r="D12" s="6" t="s">
        <v>19</v>
      </c>
      <c r="E12" s="28"/>
      <c r="F12" s="28">
        <v>2</v>
      </c>
      <c r="G12" s="28">
        <f t="shared" si="4"/>
        <v>2</v>
      </c>
      <c r="H12" s="22"/>
      <c r="I12" s="19"/>
      <c r="J12" s="17">
        <f t="shared" si="1"/>
        <v>0</v>
      </c>
      <c r="K12" s="17">
        <f t="shared" si="5"/>
        <v>0</v>
      </c>
      <c r="L12" s="18">
        <f t="shared" si="6"/>
        <v>0</v>
      </c>
    </row>
    <row r="13" spans="1:15" x14ac:dyDescent="0.2">
      <c r="A13" s="7">
        <v>96</v>
      </c>
      <c r="B13" s="25" t="s">
        <v>55</v>
      </c>
      <c r="C13" s="8" t="s">
        <v>20</v>
      </c>
      <c r="D13" s="6" t="s">
        <v>17</v>
      </c>
      <c r="E13" s="28"/>
      <c r="F13" s="28">
        <v>2</v>
      </c>
      <c r="G13" s="28">
        <f t="shared" si="4"/>
        <v>2</v>
      </c>
      <c r="H13" s="22"/>
      <c r="I13" s="19"/>
      <c r="J13" s="17">
        <f t="shared" si="1"/>
        <v>0</v>
      </c>
      <c r="K13" s="17">
        <f t="shared" si="5"/>
        <v>0</v>
      </c>
      <c r="L13" s="18">
        <f t="shared" si="6"/>
        <v>0</v>
      </c>
    </row>
    <row r="14" spans="1:15" x14ac:dyDescent="0.2">
      <c r="A14" s="7">
        <v>97</v>
      </c>
      <c r="B14" s="25" t="s">
        <v>55</v>
      </c>
      <c r="C14" s="8" t="s">
        <v>14</v>
      </c>
      <c r="D14" s="6" t="s">
        <v>18</v>
      </c>
      <c r="E14" s="28"/>
      <c r="F14" s="28">
        <v>2</v>
      </c>
      <c r="G14" s="28">
        <f t="shared" si="4"/>
        <v>2</v>
      </c>
      <c r="H14" s="22"/>
      <c r="I14" s="19"/>
      <c r="J14" s="17">
        <f t="shared" si="1"/>
        <v>0</v>
      </c>
      <c r="K14" s="17">
        <f t="shared" si="5"/>
        <v>0</v>
      </c>
      <c r="L14" s="18">
        <f t="shared" si="6"/>
        <v>0</v>
      </c>
    </row>
    <row r="15" spans="1:15" ht="165.75" x14ac:dyDescent="0.2">
      <c r="A15" s="7">
        <v>104</v>
      </c>
      <c r="B15" s="25" t="s">
        <v>30</v>
      </c>
      <c r="C15" s="8" t="s">
        <v>31</v>
      </c>
      <c r="D15" s="6" t="s">
        <v>2</v>
      </c>
      <c r="E15" s="28">
        <v>20</v>
      </c>
      <c r="F15" s="28"/>
      <c r="G15" s="28">
        <f t="shared" si="4"/>
        <v>20</v>
      </c>
      <c r="H15" s="22"/>
      <c r="I15" s="19"/>
      <c r="J15" s="17">
        <f t="shared" si="1"/>
        <v>0</v>
      </c>
      <c r="K15" s="17">
        <f t="shared" si="5"/>
        <v>0</v>
      </c>
      <c r="L15" s="18">
        <f t="shared" si="6"/>
        <v>0</v>
      </c>
    </row>
    <row r="16" spans="1:15" ht="25.5" x14ac:dyDescent="0.2">
      <c r="A16" s="7">
        <v>115</v>
      </c>
      <c r="B16" s="25" t="s">
        <v>35</v>
      </c>
      <c r="C16" s="8" t="s">
        <v>92</v>
      </c>
      <c r="D16" s="6" t="s">
        <v>74</v>
      </c>
      <c r="E16" s="28"/>
      <c r="F16" s="28">
        <v>50</v>
      </c>
      <c r="G16" s="28">
        <f t="shared" si="4"/>
        <v>50</v>
      </c>
      <c r="H16" s="22"/>
      <c r="I16" s="19"/>
      <c r="J16" s="17">
        <f t="shared" si="1"/>
        <v>0</v>
      </c>
      <c r="K16" s="17">
        <f t="shared" si="5"/>
        <v>0</v>
      </c>
      <c r="L16" s="18">
        <f t="shared" si="6"/>
        <v>0</v>
      </c>
    </row>
    <row r="17" spans="1:12" ht="25.5" x14ac:dyDescent="0.2">
      <c r="A17" s="7">
        <v>116</v>
      </c>
      <c r="B17" s="25" t="s">
        <v>37</v>
      </c>
      <c r="C17" s="8" t="s">
        <v>36</v>
      </c>
      <c r="D17" s="6" t="s">
        <v>74</v>
      </c>
      <c r="E17" s="28"/>
      <c r="F17" s="28">
        <v>50</v>
      </c>
      <c r="G17" s="28">
        <f t="shared" si="4"/>
        <v>50</v>
      </c>
      <c r="H17" s="22"/>
      <c r="I17" s="19"/>
      <c r="J17" s="17">
        <f t="shared" si="1"/>
        <v>0</v>
      </c>
      <c r="K17" s="17">
        <f t="shared" si="5"/>
        <v>0</v>
      </c>
      <c r="L17" s="18">
        <f t="shared" si="6"/>
        <v>0</v>
      </c>
    </row>
    <row r="18" spans="1:12" ht="38.25" x14ac:dyDescent="0.2">
      <c r="A18" s="7">
        <v>187</v>
      </c>
      <c r="B18" s="25" t="s">
        <v>90</v>
      </c>
      <c r="C18" s="8" t="s">
        <v>91</v>
      </c>
      <c r="D18" s="6" t="s">
        <v>2</v>
      </c>
      <c r="E18" s="28">
        <v>10</v>
      </c>
      <c r="F18" s="28"/>
      <c r="G18" s="28">
        <f t="shared" ref="G18" si="7">E18+F18</f>
        <v>10</v>
      </c>
      <c r="H18" s="22"/>
      <c r="I18" s="19"/>
      <c r="J18" s="17">
        <f t="shared" si="1"/>
        <v>0</v>
      </c>
      <c r="K18" s="17">
        <f t="shared" ref="K18" si="8">J18*0.2</f>
        <v>0</v>
      </c>
      <c r="L18" s="18">
        <f t="shared" ref="L18" si="9">J18+K18</f>
        <v>0</v>
      </c>
    </row>
    <row r="19" spans="1:12" ht="51" x14ac:dyDescent="0.2">
      <c r="A19" s="7">
        <v>203</v>
      </c>
      <c r="B19" s="25" t="s">
        <v>11</v>
      </c>
      <c r="C19" s="8" t="s">
        <v>76</v>
      </c>
      <c r="D19" s="6" t="s">
        <v>2</v>
      </c>
      <c r="E19" s="28">
        <v>432</v>
      </c>
      <c r="F19" s="28">
        <v>100</v>
      </c>
      <c r="G19" s="28">
        <f t="shared" ref="G19:G28" si="10">E19+F19</f>
        <v>532</v>
      </c>
      <c r="H19" s="22"/>
      <c r="I19" s="19"/>
      <c r="J19" s="17">
        <f t="shared" si="1"/>
        <v>0</v>
      </c>
      <c r="K19" s="17">
        <f t="shared" ref="K19:K28" si="11">J19*0.2</f>
        <v>0</v>
      </c>
      <c r="L19" s="18">
        <f t="shared" ref="L19:L28" si="12">J19+K19</f>
        <v>0</v>
      </c>
    </row>
    <row r="20" spans="1:12" ht="38.25" x14ac:dyDescent="0.2">
      <c r="A20" s="7">
        <v>203</v>
      </c>
      <c r="B20" s="25" t="s">
        <v>49</v>
      </c>
      <c r="C20" s="8" t="s">
        <v>24</v>
      </c>
      <c r="D20" s="6" t="s">
        <v>2</v>
      </c>
      <c r="E20" s="28">
        <v>60</v>
      </c>
      <c r="F20" s="28"/>
      <c r="G20" s="28">
        <f t="shared" si="10"/>
        <v>60</v>
      </c>
      <c r="H20" s="22"/>
      <c r="I20" s="19"/>
      <c r="J20" s="17">
        <f t="shared" si="1"/>
        <v>0</v>
      </c>
      <c r="K20" s="17">
        <f t="shared" si="11"/>
        <v>0</v>
      </c>
      <c r="L20" s="18">
        <f t="shared" si="12"/>
        <v>0</v>
      </c>
    </row>
    <row r="21" spans="1:12" ht="38.25" x14ac:dyDescent="0.2">
      <c r="A21" s="7">
        <v>203</v>
      </c>
      <c r="B21" s="25" t="s">
        <v>50</v>
      </c>
      <c r="C21" s="8" t="s">
        <v>24</v>
      </c>
      <c r="D21" s="6" t="s">
        <v>2</v>
      </c>
      <c r="E21" s="28">
        <v>60</v>
      </c>
      <c r="F21" s="28"/>
      <c r="G21" s="28">
        <f t="shared" si="10"/>
        <v>60</v>
      </c>
      <c r="H21" s="22"/>
      <c r="I21" s="19"/>
      <c r="J21" s="17">
        <f t="shared" si="1"/>
        <v>0</v>
      </c>
      <c r="K21" s="17">
        <f t="shared" ref="K21" si="13">J21*0.2</f>
        <v>0</v>
      </c>
      <c r="L21" s="18">
        <f t="shared" ref="L21" si="14">J21+K21</f>
        <v>0</v>
      </c>
    </row>
    <row r="22" spans="1:12" ht="38.25" x14ac:dyDescent="0.2">
      <c r="A22" s="7">
        <v>204</v>
      </c>
      <c r="B22" s="25" t="s">
        <v>75</v>
      </c>
      <c r="C22" s="8" t="s">
        <v>16</v>
      </c>
      <c r="D22" s="6" t="s">
        <v>2</v>
      </c>
      <c r="E22" s="28"/>
      <c r="F22" s="28">
        <v>120</v>
      </c>
      <c r="G22" s="28">
        <f t="shared" si="10"/>
        <v>120</v>
      </c>
      <c r="H22" s="22"/>
      <c r="I22" s="19"/>
      <c r="J22" s="17">
        <f t="shared" si="1"/>
        <v>0</v>
      </c>
      <c r="K22" s="17">
        <f t="shared" si="11"/>
        <v>0</v>
      </c>
      <c r="L22" s="18">
        <f t="shared" si="12"/>
        <v>0</v>
      </c>
    </row>
    <row r="23" spans="1:12" ht="25.5" x14ac:dyDescent="0.2">
      <c r="A23" s="7">
        <v>214</v>
      </c>
      <c r="B23" s="25" t="s">
        <v>15</v>
      </c>
      <c r="C23" s="8" t="s">
        <v>25</v>
      </c>
      <c r="D23" s="6" t="s">
        <v>2</v>
      </c>
      <c r="E23" s="28">
        <v>48</v>
      </c>
      <c r="F23" s="28"/>
      <c r="G23" s="28">
        <f t="shared" si="10"/>
        <v>48</v>
      </c>
      <c r="H23" s="22"/>
      <c r="I23" s="19"/>
      <c r="J23" s="17">
        <f t="shared" si="1"/>
        <v>0</v>
      </c>
      <c r="K23" s="17">
        <f t="shared" si="11"/>
        <v>0</v>
      </c>
      <c r="L23" s="18">
        <f t="shared" si="12"/>
        <v>0</v>
      </c>
    </row>
    <row r="24" spans="1:12" x14ac:dyDescent="0.2">
      <c r="A24" s="7">
        <v>224</v>
      </c>
      <c r="B24" s="25" t="s">
        <v>8</v>
      </c>
      <c r="C24" s="8" t="s">
        <v>48</v>
      </c>
      <c r="D24" s="6" t="s">
        <v>2</v>
      </c>
      <c r="E24" s="28">
        <v>20</v>
      </c>
      <c r="F24" s="28"/>
      <c r="G24" s="28">
        <f t="shared" si="10"/>
        <v>20</v>
      </c>
      <c r="H24" s="22"/>
      <c r="I24" s="19"/>
      <c r="J24" s="17">
        <f t="shared" si="1"/>
        <v>0</v>
      </c>
      <c r="K24" s="17">
        <f t="shared" si="11"/>
        <v>0</v>
      </c>
      <c r="L24" s="18">
        <f t="shared" si="12"/>
        <v>0</v>
      </c>
    </row>
    <row r="25" spans="1:12" x14ac:dyDescent="0.2">
      <c r="A25" s="7">
        <v>242</v>
      </c>
      <c r="B25" s="25" t="s">
        <v>6</v>
      </c>
      <c r="C25" s="8" t="s">
        <v>7</v>
      </c>
      <c r="D25" s="6" t="s">
        <v>2</v>
      </c>
      <c r="E25" s="28">
        <v>10</v>
      </c>
      <c r="F25" s="28"/>
      <c r="G25" s="28">
        <f t="shared" si="10"/>
        <v>10</v>
      </c>
      <c r="H25" s="22"/>
      <c r="I25" s="19"/>
      <c r="J25" s="17">
        <f t="shared" si="1"/>
        <v>0</v>
      </c>
      <c r="K25" s="17">
        <f t="shared" si="11"/>
        <v>0</v>
      </c>
      <c r="L25" s="18">
        <f t="shared" si="12"/>
        <v>0</v>
      </c>
    </row>
    <row r="26" spans="1:12" x14ac:dyDescent="0.2">
      <c r="A26" s="7">
        <v>251</v>
      </c>
      <c r="B26" s="25" t="s">
        <v>1</v>
      </c>
      <c r="C26" s="8" t="s">
        <v>21</v>
      </c>
      <c r="D26" s="6" t="s">
        <v>2</v>
      </c>
      <c r="E26" s="28"/>
      <c r="F26" s="28">
        <v>50</v>
      </c>
      <c r="G26" s="28">
        <f t="shared" si="10"/>
        <v>50</v>
      </c>
      <c r="H26" s="22"/>
      <c r="I26" s="19"/>
      <c r="J26" s="17">
        <f t="shared" si="1"/>
        <v>0</v>
      </c>
      <c r="K26" s="17">
        <f t="shared" si="11"/>
        <v>0</v>
      </c>
      <c r="L26" s="18">
        <f t="shared" si="12"/>
        <v>0</v>
      </c>
    </row>
    <row r="27" spans="1:12" ht="39" customHeight="1" x14ac:dyDescent="0.2">
      <c r="A27" s="7">
        <v>254</v>
      </c>
      <c r="B27" s="25" t="s">
        <v>9</v>
      </c>
      <c r="C27" s="8" t="s">
        <v>77</v>
      </c>
      <c r="D27" s="6" t="s">
        <v>74</v>
      </c>
      <c r="E27" s="28"/>
      <c r="F27" s="28">
        <v>50</v>
      </c>
      <c r="G27" s="28">
        <f t="shared" si="10"/>
        <v>50</v>
      </c>
      <c r="H27" s="22"/>
      <c r="I27" s="19"/>
      <c r="J27" s="17">
        <f t="shared" si="1"/>
        <v>0</v>
      </c>
      <c r="K27" s="17">
        <f t="shared" si="11"/>
        <v>0</v>
      </c>
      <c r="L27" s="18">
        <f t="shared" si="12"/>
        <v>0</v>
      </c>
    </row>
    <row r="28" spans="1:12" ht="87.75" customHeight="1" x14ac:dyDescent="0.2">
      <c r="A28" s="7">
        <v>255</v>
      </c>
      <c r="B28" s="25" t="s">
        <v>51</v>
      </c>
      <c r="C28" s="8" t="s">
        <v>29</v>
      </c>
      <c r="D28" s="6" t="s">
        <v>78</v>
      </c>
      <c r="E28" s="29">
        <v>2</v>
      </c>
      <c r="F28" s="29"/>
      <c r="G28" s="28">
        <f t="shared" si="10"/>
        <v>2</v>
      </c>
      <c r="H28" s="23"/>
      <c r="I28" s="19"/>
      <c r="J28" s="17">
        <f t="shared" si="1"/>
        <v>0</v>
      </c>
      <c r="K28" s="17">
        <f t="shared" si="11"/>
        <v>0</v>
      </c>
      <c r="L28" s="18">
        <f t="shared" si="12"/>
        <v>0</v>
      </c>
    </row>
    <row r="29" spans="1:12" ht="76.5" x14ac:dyDescent="0.2">
      <c r="A29" s="7">
        <v>287</v>
      </c>
      <c r="B29" s="25" t="s">
        <v>56</v>
      </c>
      <c r="C29" s="8" t="s">
        <v>70</v>
      </c>
      <c r="D29" s="6" t="s">
        <v>2</v>
      </c>
      <c r="E29" s="28">
        <v>50</v>
      </c>
      <c r="F29" s="28">
        <v>50</v>
      </c>
      <c r="G29" s="28">
        <f t="shared" ref="G29:G42" si="15">E29+F29</f>
        <v>100</v>
      </c>
      <c r="H29" s="22"/>
      <c r="I29" s="19"/>
      <c r="J29" s="17">
        <f t="shared" si="1"/>
        <v>0</v>
      </c>
      <c r="K29" s="17">
        <f t="shared" ref="K29:K43" si="16">J29*0.2</f>
        <v>0</v>
      </c>
      <c r="L29" s="18">
        <f t="shared" ref="L29:L43" si="17">J29+K29</f>
        <v>0</v>
      </c>
    </row>
    <row r="30" spans="1:12" ht="76.5" x14ac:dyDescent="0.2">
      <c r="A30" s="7">
        <v>287</v>
      </c>
      <c r="B30" s="25" t="s">
        <v>59</v>
      </c>
      <c r="C30" s="8" t="s">
        <v>72</v>
      </c>
      <c r="D30" s="6" t="s">
        <v>2</v>
      </c>
      <c r="E30" s="28">
        <v>50</v>
      </c>
      <c r="F30" s="28"/>
      <c r="G30" s="28">
        <f t="shared" si="15"/>
        <v>50</v>
      </c>
      <c r="H30" s="22"/>
      <c r="I30" s="19"/>
      <c r="J30" s="17">
        <f t="shared" si="1"/>
        <v>0</v>
      </c>
      <c r="K30" s="17">
        <f t="shared" si="16"/>
        <v>0</v>
      </c>
      <c r="L30" s="18">
        <f t="shared" si="17"/>
        <v>0</v>
      </c>
    </row>
    <row r="31" spans="1:12" ht="76.5" x14ac:dyDescent="0.2">
      <c r="A31" s="7">
        <v>287</v>
      </c>
      <c r="B31" s="25" t="s">
        <v>60</v>
      </c>
      <c r="C31" s="8" t="s">
        <v>71</v>
      </c>
      <c r="D31" s="6" t="s">
        <v>2</v>
      </c>
      <c r="E31" s="28">
        <v>50</v>
      </c>
      <c r="F31" s="28"/>
      <c r="G31" s="28">
        <f t="shared" si="15"/>
        <v>50</v>
      </c>
      <c r="H31" s="22"/>
      <c r="I31" s="19"/>
      <c r="J31" s="17">
        <f t="shared" si="1"/>
        <v>0</v>
      </c>
      <c r="K31" s="17">
        <f t="shared" si="16"/>
        <v>0</v>
      </c>
      <c r="L31" s="18">
        <f t="shared" si="17"/>
        <v>0</v>
      </c>
    </row>
    <row r="32" spans="1:12" ht="76.5" x14ac:dyDescent="0.2">
      <c r="A32" s="7">
        <v>287</v>
      </c>
      <c r="B32" s="25" t="s">
        <v>61</v>
      </c>
      <c r="C32" s="8" t="s">
        <v>70</v>
      </c>
      <c r="D32" s="6" t="s">
        <v>2</v>
      </c>
      <c r="E32" s="28">
        <v>50</v>
      </c>
      <c r="F32" s="28"/>
      <c r="G32" s="28">
        <f t="shared" si="15"/>
        <v>50</v>
      </c>
      <c r="H32" s="22"/>
      <c r="I32" s="19"/>
      <c r="J32" s="17">
        <f t="shared" si="1"/>
        <v>0</v>
      </c>
      <c r="K32" s="17">
        <f t="shared" si="16"/>
        <v>0</v>
      </c>
      <c r="L32" s="18">
        <f t="shared" si="17"/>
        <v>0</v>
      </c>
    </row>
    <row r="33" spans="1:12" ht="76.5" x14ac:dyDescent="0.2">
      <c r="A33" s="7">
        <v>288</v>
      </c>
      <c r="B33" s="25" t="s">
        <v>62</v>
      </c>
      <c r="C33" s="8" t="s">
        <v>69</v>
      </c>
      <c r="D33" s="6" t="s">
        <v>2</v>
      </c>
      <c r="E33" s="28">
        <v>120</v>
      </c>
      <c r="F33" s="28"/>
      <c r="G33" s="28">
        <f t="shared" si="15"/>
        <v>120</v>
      </c>
      <c r="H33" s="22"/>
      <c r="I33" s="19"/>
      <c r="J33" s="17">
        <f t="shared" si="1"/>
        <v>0</v>
      </c>
      <c r="K33" s="17">
        <f t="shared" si="16"/>
        <v>0</v>
      </c>
      <c r="L33" s="18">
        <f t="shared" si="17"/>
        <v>0</v>
      </c>
    </row>
    <row r="34" spans="1:12" ht="76.5" x14ac:dyDescent="0.2">
      <c r="A34" s="7">
        <v>288</v>
      </c>
      <c r="B34" s="25" t="s">
        <v>63</v>
      </c>
      <c r="C34" s="8" t="s">
        <v>69</v>
      </c>
      <c r="D34" s="6" t="s">
        <v>2</v>
      </c>
      <c r="E34" s="28">
        <v>200</v>
      </c>
      <c r="F34" s="28">
        <v>100</v>
      </c>
      <c r="G34" s="28">
        <f t="shared" si="15"/>
        <v>300</v>
      </c>
      <c r="H34" s="22"/>
      <c r="I34" s="19"/>
      <c r="J34" s="17">
        <f t="shared" si="1"/>
        <v>0</v>
      </c>
      <c r="K34" s="17">
        <f t="shared" ref="K34:K36" si="18">J34*0.2</f>
        <v>0</v>
      </c>
      <c r="L34" s="18">
        <f t="shared" ref="L34:L36" si="19">J34+K34</f>
        <v>0</v>
      </c>
    </row>
    <row r="35" spans="1:12" ht="76.5" x14ac:dyDescent="0.2">
      <c r="A35" s="7">
        <v>288</v>
      </c>
      <c r="B35" s="25" t="s">
        <v>64</v>
      </c>
      <c r="C35" s="8" t="s">
        <v>69</v>
      </c>
      <c r="D35" s="6" t="s">
        <v>2</v>
      </c>
      <c r="E35" s="28">
        <v>100</v>
      </c>
      <c r="F35" s="28"/>
      <c r="G35" s="28">
        <f t="shared" si="15"/>
        <v>100</v>
      </c>
      <c r="H35" s="22"/>
      <c r="I35" s="19"/>
      <c r="J35" s="17">
        <f t="shared" si="1"/>
        <v>0</v>
      </c>
      <c r="K35" s="17">
        <f t="shared" si="18"/>
        <v>0</v>
      </c>
      <c r="L35" s="18">
        <f t="shared" si="19"/>
        <v>0</v>
      </c>
    </row>
    <row r="36" spans="1:12" ht="76.5" x14ac:dyDescent="0.2">
      <c r="A36" s="7">
        <v>288</v>
      </c>
      <c r="B36" s="25" t="s">
        <v>65</v>
      </c>
      <c r="C36" s="8" t="s">
        <v>69</v>
      </c>
      <c r="D36" s="6" t="s">
        <v>2</v>
      </c>
      <c r="E36" s="28">
        <v>100</v>
      </c>
      <c r="F36" s="28"/>
      <c r="G36" s="28">
        <f t="shared" si="15"/>
        <v>100</v>
      </c>
      <c r="H36" s="22"/>
      <c r="I36" s="19"/>
      <c r="J36" s="17">
        <f t="shared" si="1"/>
        <v>0</v>
      </c>
      <c r="K36" s="17">
        <f t="shared" si="18"/>
        <v>0</v>
      </c>
      <c r="L36" s="18">
        <f t="shared" si="19"/>
        <v>0</v>
      </c>
    </row>
    <row r="37" spans="1:12" ht="76.5" x14ac:dyDescent="0.2">
      <c r="A37" s="7">
        <v>289</v>
      </c>
      <c r="B37" s="25" t="s">
        <v>66</v>
      </c>
      <c r="C37" s="8" t="s">
        <v>69</v>
      </c>
      <c r="D37" s="6" t="s">
        <v>2</v>
      </c>
      <c r="E37" s="28">
        <v>160</v>
      </c>
      <c r="F37" s="28"/>
      <c r="G37" s="28">
        <f t="shared" si="15"/>
        <v>160</v>
      </c>
      <c r="H37" s="22"/>
      <c r="I37" s="19"/>
      <c r="J37" s="17">
        <f t="shared" si="1"/>
        <v>0</v>
      </c>
      <c r="K37" s="17">
        <f t="shared" ref="K37" si="20">J37*0.2</f>
        <v>0</v>
      </c>
      <c r="L37" s="18">
        <f t="shared" ref="L37" si="21">J37+K37</f>
        <v>0</v>
      </c>
    </row>
    <row r="38" spans="1:12" ht="76.5" x14ac:dyDescent="0.2">
      <c r="A38" s="7">
        <v>289</v>
      </c>
      <c r="B38" s="25" t="s">
        <v>67</v>
      </c>
      <c r="C38" s="8" t="s">
        <v>69</v>
      </c>
      <c r="D38" s="6" t="s">
        <v>2</v>
      </c>
      <c r="E38" s="28">
        <v>100</v>
      </c>
      <c r="F38" s="28"/>
      <c r="G38" s="28">
        <f t="shared" si="15"/>
        <v>100</v>
      </c>
      <c r="H38" s="22"/>
      <c r="I38" s="19"/>
      <c r="J38" s="17">
        <f t="shared" si="1"/>
        <v>0</v>
      </c>
      <c r="K38" s="17">
        <f t="shared" ref="K38" si="22">J38*0.2</f>
        <v>0</v>
      </c>
      <c r="L38" s="18">
        <f t="shared" ref="L38" si="23">J38+K38</f>
        <v>0</v>
      </c>
    </row>
    <row r="39" spans="1:12" ht="76.5" x14ac:dyDescent="0.2">
      <c r="A39" s="7">
        <v>289</v>
      </c>
      <c r="B39" s="25" t="s">
        <v>68</v>
      </c>
      <c r="C39" s="8" t="s">
        <v>69</v>
      </c>
      <c r="D39" s="6" t="s">
        <v>2</v>
      </c>
      <c r="E39" s="28">
        <v>160</v>
      </c>
      <c r="F39" s="28"/>
      <c r="G39" s="28">
        <f t="shared" si="15"/>
        <v>160</v>
      </c>
      <c r="H39" s="22"/>
      <c r="I39" s="19"/>
      <c r="J39" s="17">
        <f t="shared" si="1"/>
        <v>0</v>
      </c>
      <c r="K39" s="17">
        <f t="shared" ref="K39" si="24">J39*0.2</f>
        <v>0</v>
      </c>
      <c r="L39" s="18">
        <f t="shared" ref="L39" si="25">J39+K39</f>
        <v>0</v>
      </c>
    </row>
    <row r="40" spans="1:12" ht="38.25" x14ac:dyDescent="0.2">
      <c r="A40" s="7">
        <v>297</v>
      </c>
      <c r="B40" s="25" t="s">
        <v>3</v>
      </c>
      <c r="C40" s="8" t="s">
        <v>80</v>
      </c>
      <c r="D40" s="6" t="s">
        <v>74</v>
      </c>
      <c r="E40" s="28"/>
      <c r="F40" s="28">
        <v>10</v>
      </c>
      <c r="G40" s="28">
        <f t="shared" si="15"/>
        <v>10</v>
      </c>
      <c r="H40" s="22"/>
      <c r="I40" s="19"/>
      <c r="J40" s="17">
        <f t="shared" si="1"/>
        <v>0</v>
      </c>
      <c r="K40" s="17">
        <f t="shared" si="16"/>
        <v>0</v>
      </c>
      <c r="L40" s="18">
        <f t="shared" si="17"/>
        <v>0</v>
      </c>
    </row>
    <row r="41" spans="1:12" ht="25.5" x14ac:dyDescent="0.2">
      <c r="A41" s="7">
        <v>300</v>
      </c>
      <c r="B41" s="25" t="s">
        <v>0</v>
      </c>
      <c r="C41" s="8" t="s">
        <v>84</v>
      </c>
      <c r="D41" s="6" t="s">
        <v>74</v>
      </c>
      <c r="E41" s="28"/>
      <c r="F41" s="28">
        <v>2</v>
      </c>
      <c r="G41" s="28">
        <f t="shared" si="15"/>
        <v>2</v>
      </c>
      <c r="H41" s="22"/>
      <c r="I41" s="19"/>
      <c r="J41" s="17">
        <f t="shared" si="1"/>
        <v>0</v>
      </c>
      <c r="K41" s="17">
        <f t="shared" si="16"/>
        <v>0</v>
      </c>
      <c r="L41" s="18">
        <f t="shared" si="17"/>
        <v>0</v>
      </c>
    </row>
    <row r="42" spans="1:12" x14ac:dyDescent="0.2">
      <c r="A42" s="7">
        <v>310</v>
      </c>
      <c r="B42" s="25" t="s">
        <v>32</v>
      </c>
      <c r="C42" s="8" t="s">
        <v>34</v>
      </c>
      <c r="D42" s="6" t="s">
        <v>2</v>
      </c>
      <c r="E42" s="28"/>
      <c r="F42" s="28">
        <v>50</v>
      </c>
      <c r="G42" s="28">
        <f t="shared" si="15"/>
        <v>50</v>
      </c>
      <c r="H42" s="22"/>
      <c r="I42" s="19"/>
      <c r="J42" s="17">
        <f t="shared" si="1"/>
        <v>0</v>
      </c>
      <c r="K42" s="17">
        <f t="shared" si="16"/>
        <v>0</v>
      </c>
      <c r="L42" s="18">
        <f t="shared" si="17"/>
        <v>0</v>
      </c>
    </row>
    <row r="43" spans="1:12" x14ac:dyDescent="0.2">
      <c r="A43" s="7">
        <v>311</v>
      </c>
      <c r="B43" s="25" t="s">
        <v>32</v>
      </c>
      <c r="C43" s="8" t="s">
        <v>33</v>
      </c>
      <c r="D43" s="6" t="s">
        <v>2</v>
      </c>
      <c r="E43" s="28"/>
      <c r="F43" s="28">
        <v>50</v>
      </c>
      <c r="G43" s="28">
        <f t="shared" ref="G43:G45" si="26">E43+F43</f>
        <v>50</v>
      </c>
      <c r="H43" s="22"/>
      <c r="I43" s="19"/>
      <c r="J43" s="17">
        <f t="shared" si="1"/>
        <v>0</v>
      </c>
      <c r="K43" s="17">
        <f t="shared" si="16"/>
        <v>0</v>
      </c>
      <c r="L43" s="18">
        <f t="shared" si="17"/>
        <v>0</v>
      </c>
    </row>
    <row r="44" spans="1:12" ht="38.25" x14ac:dyDescent="0.2">
      <c r="A44" s="7">
        <v>314</v>
      </c>
      <c r="B44" s="25" t="s">
        <v>79</v>
      </c>
      <c r="C44" s="8" t="s">
        <v>83</v>
      </c>
      <c r="D44" s="6" t="s">
        <v>2</v>
      </c>
      <c r="E44" s="28"/>
      <c r="F44" s="28">
        <v>50</v>
      </c>
      <c r="G44" s="28">
        <f t="shared" si="26"/>
        <v>50</v>
      </c>
      <c r="H44" s="22"/>
      <c r="I44" s="19"/>
      <c r="J44" s="17">
        <f t="shared" si="1"/>
        <v>0</v>
      </c>
      <c r="K44" s="17">
        <f t="shared" ref="K44:K45" si="27">J44*0.2</f>
        <v>0</v>
      </c>
      <c r="L44" s="18">
        <f t="shared" ref="L44:L45" si="28">J44+K44</f>
        <v>0</v>
      </c>
    </row>
    <row r="45" spans="1:12" ht="39" thickBot="1" x14ac:dyDescent="0.25">
      <c r="A45" s="9">
        <v>315</v>
      </c>
      <c r="B45" s="26" t="s">
        <v>82</v>
      </c>
      <c r="C45" s="10" t="s">
        <v>81</v>
      </c>
      <c r="D45" s="11" t="s">
        <v>74</v>
      </c>
      <c r="E45" s="30"/>
      <c r="F45" s="30">
        <v>5</v>
      </c>
      <c r="G45" s="30">
        <f t="shared" si="26"/>
        <v>5</v>
      </c>
      <c r="H45" s="45"/>
      <c r="I45" s="46"/>
      <c r="J45" s="47">
        <f t="shared" si="1"/>
        <v>0</v>
      </c>
      <c r="K45" s="47">
        <f t="shared" si="27"/>
        <v>0</v>
      </c>
      <c r="L45" s="48">
        <f t="shared" si="28"/>
        <v>0</v>
      </c>
    </row>
    <row r="46" spans="1:12" ht="13.5" thickBot="1" x14ac:dyDescent="0.25">
      <c r="E46" s="49"/>
      <c r="F46" s="49"/>
      <c r="G46" s="49"/>
    </row>
    <row r="47" spans="1:12" ht="13.5" thickBot="1" x14ac:dyDescent="0.25">
      <c r="A47" s="33" t="s">
        <v>46</v>
      </c>
      <c r="B47" s="34"/>
      <c r="C47" s="34"/>
      <c r="D47" s="34"/>
      <c r="E47" s="34"/>
      <c r="F47" s="34"/>
      <c r="G47" s="34"/>
      <c r="H47" s="34"/>
      <c r="I47" s="35"/>
      <c r="J47" s="20">
        <f>SUM(J5:J46)</f>
        <v>0</v>
      </c>
      <c r="K47" s="20">
        <f>J47*0.2</f>
        <v>0</v>
      </c>
      <c r="L47" s="21">
        <f>J47+K47</f>
        <v>0</v>
      </c>
    </row>
    <row r="48" spans="1:12" x14ac:dyDescent="0.2">
      <c r="E48" s="49"/>
      <c r="F48" s="49"/>
      <c r="G48" s="49"/>
    </row>
  </sheetData>
  <mergeCells count="4">
    <mergeCell ref="A47:I47"/>
    <mergeCell ref="A1:L1"/>
    <mergeCell ref="A2:L2"/>
    <mergeCell ref="A3:L3"/>
  </mergeCells>
  <phoneticPr fontId="2" type="noConversion"/>
  <printOptions horizontalCentered="1" verticalCentered="1"/>
  <pageMargins left="0.25" right="0.25" top="0.75" bottom="0.75" header="0.3" footer="0.3"/>
  <pageSetup paperSize="9" scale="70" fitToHeight="0" orientation="landscape" r:id="rId1"/>
  <ignoredErrors>
    <ignoredError sqref="G5:G45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Vyzva 3 - Priloha 2</vt:lpstr>
      <vt:lpstr>'Vyzva 3 - Priloha 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Muller, Otto</dc:creator>
  <cp:lastModifiedBy>bohuslav.chudik</cp:lastModifiedBy>
  <cp:lastPrinted>2023-04-04T13:23:37Z</cp:lastPrinted>
  <dcterms:created xsi:type="dcterms:W3CDTF">2013-05-14T07:30:07Z</dcterms:created>
  <dcterms:modified xsi:type="dcterms:W3CDTF">2023-12-11T10:12:09Z</dcterms:modified>
</cp:coreProperties>
</file>