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1012"/>
  <workbookPr filterPrivacy="1" defaultThemeVersion="124226"/>
  <xr:revisionPtr revIDLastSave="0" documentId="13_ncr:1_{068971AD-C8C6-214A-BB8A-071DB3FF1D22}" xr6:coauthVersionLast="36" xr6:coauthVersionMax="36" xr10:uidLastSave="{00000000-0000-0000-0000-000000000000}"/>
  <bookViews>
    <workbookView xWindow="0" yWindow="460" windowWidth="28800" windowHeight="14120" xr2:uid="{00000000-000D-0000-FFFF-FFFF00000000}"/>
  </bookViews>
  <sheets>
    <sheet name="Návrh na plnenie kritérií" sheetId="3" r:id="rId1"/>
  </sheets>
  <calcPr calcId="181029"/>
</workbook>
</file>

<file path=xl/calcChain.xml><?xml version="1.0" encoding="utf-8"?>
<calcChain xmlns="http://schemas.openxmlformats.org/spreadsheetml/2006/main">
  <c r="C117" i="3" l="1"/>
  <c r="E117" i="3" s="1"/>
  <c r="C116" i="3"/>
  <c r="E116" i="3" s="1"/>
  <c r="E115" i="3"/>
  <c r="C85" i="3"/>
  <c r="E85" i="3" s="1"/>
  <c r="C84" i="3"/>
  <c r="E84" i="3" s="1"/>
  <c r="E83" i="3"/>
  <c r="C121" i="3" l="1"/>
  <c r="C123" i="3" l="1"/>
  <c r="C122" i="3"/>
</calcChain>
</file>

<file path=xl/sharedStrings.xml><?xml version="1.0" encoding="utf-8"?>
<sst xmlns="http://schemas.openxmlformats.org/spreadsheetml/2006/main" count="138" uniqueCount="116">
  <si>
    <t>Motor</t>
  </si>
  <si>
    <t xml:space="preserve">Vznetový radový štvorválec </t>
  </si>
  <si>
    <t>preplňovaný motor</t>
  </si>
  <si>
    <t>4 ventily na válec</t>
  </si>
  <si>
    <t>ventilový rozvod DOHC</t>
  </si>
  <si>
    <t>hydraulické vymedzovanie vôle ventilov</t>
  </si>
  <si>
    <t>airbag vodiča</t>
  </si>
  <si>
    <t xml:space="preserve"> elektricky ovládané okná</t>
  </si>
  <si>
    <t xml:space="preserve"> filter pevných častíc ( DPF )</t>
  </si>
  <si>
    <t>min. 70 lit. palivová nádrž na naftu</t>
  </si>
  <si>
    <t xml:space="preserve"> 2-miestna lavica pre spolujazdcov</t>
  </si>
  <si>
    <t xml:space="preserve"> bezpečnostné pásy a opierky hlavy</t>
  </si>
  <si>
    <t xml:space="preserve"> 6° manuálna prevodovka</t>
  </si>
  <si>
    <t>termické čelné sklo</t>
  </si>
  <si>
    <t xml:space="preserve"> imobilizér </t>
  </si>
  <si>
    <t>zaťaženie na nápravy 1900-2240 kg</t>
  </si>
  <si>
    <t xml:space="preserve"> spoločný kľúč pre všetky zámky na vozidle</t>
  </si>
  <si>
    <t xml:space="preserve"> diskové brzdy na prednej a zadnej náprave</t>
  </si>
  <si>
    <t xml:space="preserve"> el. nastaviteľné a vyhrievané zrkadlá </t>
  </si>
  <si>
    <t>jednolistové parabolické zadné perá</t>
  </si>
  <si>
    <t xml:space="preserve"> el. korektor nastavenia svetiel</t>
  </si>
  <si>
    <t xml:space="preserve"> odkladací priestor pod dvojlavicou</t>
  </si>
  <si>
    <t xml:space="preserve"> svetlá nastavené pre denné svietenie</t>
  </si>
  <si>
    <t xml:space="preserve"> akustická signalizácia spiatočky</t>
  </si>
  <si>
    <t xml:space="preserve"> predpríprava na montáž autorádia</t>
  </si>
  <si>
    <t xml:space="preserve">lekárnička + trojuholník </t>
  </si>
  <si>
    <t>105 Ah batéria</t>
  </si>
  <si>
    <t xml:space="preserve"> zakladacie kliny </t>
  </si>
  <si>
    <t xml:space="preserve">posilňovač riadenia </t>
  </si>
  <si>
    <t>predné zásterky</t>
  </si>
  <si>
    <t>sada náradia</t>
  </si>
  <si>
    <t>Technické parametre</t>
  </si>
  <si>
    <t>Hmotnosti</t>
  </si>
  <si>
    <t xml:space="preserve">Celková hmotnosť </t>
  </si>
  <si>
    <t>Doplnková výbava</t>
  </si>
  <si>
    <t>Držiak náhr.kolesa pod rámom vzadu</t>
  </si>
  <si>
    <t>Náhradné koleso</t>
  </si>
  <si>
    <t>Tempomat</t>
  </si>
  <si>
    <t>Predné svetlá do hmly</t>
  </si>
  <si>
    <t>Kompresor 170 cc ( pre klimatizáciu )</t>
  </si>
  <si>
    <t>Zosilnené zadné parabolické perá</t>
  </si>
  <si>
    <t>Dvojito nastaviteľný stĺpik volantu</t>
  </si>
  <si>
    <t>Manuálne ovládaná klimatizácia</t>
  </si>
  <si>
    <t>Digital Bluetooth radio ( DAB ) s integrovanou funkciou telefonovania</t>
  </si>
  <si>
    <t>Permanentné dobíjanie batérie</t>
  </si>
  <si>
    <t>Nadstavba - Predajňa pečiva</t>
  </si>
  <si>
    <t>izotermická nadstavba</t>
  </si>
  <si>
    <t>dvere zadné</t>
  </si>
  <si>
    <t xml:space="preserve">Zloženie panelov: </t>
  </si>
  <si>
    <t>Zloženie nadstavby:</t>
  </si>
  <si>
    <t>Sendvičové panely</t>
  </si>
  <si>
    <t xml:space="preserve">Zapustená konštrukcia + výstuhy </t>
  </si>
  <si>
    <t>Pomocný pozinkovaný pod rám na vozidle</t>
  </si>
  <si>
    <t xml:space="preserve">Predajna časť vodovzdorná preglejka + PU liata podlaha </t>
  </si>
  <si>
    <t xml:space="preserve">1 x jedno krídlové dvere v ráme s tesnením + 3 bodový zámok </t>
  </si>
  <si>
    <t xml:space="preserve">Vonkajšie osvetlenie podľa platnej legislatívy </t>
  </si>
  <si>
    <t xml:space="preserve">Predajná vitrína </t>
  </si>
  <si>
    <t>Cúvacia kamera</t>
  </si>
  <si>
    <t>Cena vykonania skúšky na vozidle + príprava podkladov + zápis do TP</t>
  </si>
  <si>
    <t>Štandardná výbava vozidla 
obsahuje</t>
  </si>
  <si>
    <t xml:space="preserve">Podvozok: </t>
  </si>
  <si>
    <t>Podvozok</t>
  </si>
  <si>
    <t>Spĺňa technické parametre
ÁNO / NIE</t>
  </si>
  <si>
    <t>Názov, značka, typové označenie</t>
  </si>
  <si>
    <t>Návrh na plnenie kritérií</t>
  </si>
  <si>
    <t>Obchodný názov spoločnosti</t>
  </si>
  <si>
    <t>Adresa sídla</t>
  </si>
  <si>
    <t>IČO</t>
  </si>
  <si>
    <t>DIČ</t>
  </si>
  <si>
    <t>IČ DPH</t>
  </si>
  <si>
    <t>Kontaktná osoba zodpovedná za spracovanie cenovej ponuky</t>
  </si>
  <si>
    <t xml:space="preserve">Kontaktné údaje (tel.č., e-mail). </t>
  </si>
  <si>
    <t>Opis minimálnych technických parametrov / požiadaviek</t>
  </si>
  <si>
    <t xml:space="preserve">Miesto a dátum: </t>
  </si>
  <si>
    <t>s minimálnym výkonom 100 kW/136 k</t>
  </si>
  <si>
    <t>rozvodový remeň alebo reťaz</t>
  </si>
  <si>
    <t xml:space="preserve">Emisie Euro VI </t>
  </si>
  <si>
    <t>nádrž na AdBlue</t>
  </si>
  <si>
    <t xml:space="preserve"> sedadlo vodiča  nastaviteľné </t>
  </si>
  <si>
    <t xml:space="preserve">pneumatiky  R 16 </t>
  </si>
  <si>
    <t xml:space="preserve">Hill Holder - asistent rozjazdu do kopca </t>
  </si>
  <si>
    <t>Rozmery ložnej plochy</t>
  </si>
  <si>
    <t>Dĺžka</t>
  </si>
  <si>
    <t>minimálne 3m</t>
  </si>
  <si>
    <t>Výška</t>
  </si>
  <si>
    <t>minimálne 2m</t>
  </si>
  <si>
    <t>Šírka</t>
  </si>
  <si>
    <t>minimálne 1,9m</t>
  </si>
  <si>
    <t xml:space="preserve">Komfortné sedadlo vodiča </t>
  </si>
  <si>
    <t>laminát 1,5mm, alebo ekvivalent</t>
  </si>
  <si>
    <t>Celková hrúbka panelu 20 mm</t>
  </si>
  <si>
    <t xml:space="preserve">Obvodové lemovacie profily </t>
  </si>
  <si>
    <t>Pracovný pult s DTD dosák  + DTD pracovná doska</t>
  </si>
  <si>
    <t>ESP  + ASR + ABS + EBD</t>
  </si>
  <si>
    <t xml:space="preserve">Aretácia dverí, zadné gumové dorazy </t>
  </si>
  <si>
    <t>zámkové zaistenie a nerezový pákový mechanizmus otvárania</t>
  </si>
  <si>
    <t xml:space="preserve">Hygienický kút + rozvod ( drez , batéria, rozvod, skrinka, dvierka, odpadová  nádoba 25l, nádoba na úžitkovú vodu 25l, </t>
  </si>
  <si>
    <t xml:space="preserve">El. rozvod na 230V + 12V / Externá prípojka 230 V , 2 x LED osvetlenie, rozvodná  skrinka, istenie, prud. chránič, , 4 x zásuvka 230 V, </t>
  </si>
  <si>
    <t>max. do 3,5 tony</t>
  </si>
  <si>
    <t>Spĺňa technické parametre
doplňte ÁNO / NIE</t>
  </si>
  <si>
    <t xml:space="preserve">
................................................................
</t>
  </si>
  <si>
    <t xml:space="preserve">Čestne prehlasujem, že nami ponúkané technológie spĺňajú všetky minimálne požadované parametre.
</t>
  </si>
  <si>
    <t>Ponúkané uchádzačom
v prípade opisu uviesť
áno/nie, v prípade
parametrov uviesť
hodnotu parametra</t>
  </si>
  <si>
    <t>Ponúkané uchádzačom
v prípade
parametrov uviesť
hodnotu parametra</t>
  </si>
  <si>
    <t>(meno, priezvisko, titul, podpis štatutárneho zástupcu, pečiatka)</t>
  </si>
  <si>
    <t xml:space="preserve">min. 2 000 cm³ </t>
  </si>
  <si>
    <t xml:space="preserve"> centrálne zamykanie palubný počítač</t>
  </si>
  <si>
    <t>Jednotková cena v EUR</t>
  </si>
  <si>
    <t>Počet kusov</t>
  </si>
  <si>
    <t>Cena spolu v EUR</t>
  </si>
  <si>
    <t xml:space="preserve">Nákup 2ks vozidiel s nadstavbou - predajňou pečiva. </t>
  </si>
  <si>
    <t>SUMÁRNA CENA ZA ZÁKAZKU</t>
  </si>
  <si>
    <t>Cena bez DPH v EUR</t>
  </si>
  <si>
    <t>DPH (20%) v EUR</t>
  </si>
  <si>
    <t>Cena spolu s DPH v EUR</t>
  </si>
  <si>
    <t xml:space="preserve">Predmet zákazky: Nákup 2 ks vozidiel s nadstavbou - predajňou pečiva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</si>
</sst>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6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5">
    <xf numFmtId="0" fontId="0" fillId="0" borderId="0" xfId="0"/>
    <xf numFmtId="0" fontId="3" fillId="0" borderId="0" xfId="0" applyFont="1"/>
    <xf numFmtId="0" fontId="3" fillId="0" borderId="1" xfId="0" applyFont="1" applyBorder="1"/>
    <xf numFmtId="0" fontId="0" fillId="0" borderId="1" xfId="0" applyBorder="1" applyAlignment="1">
      <alignment wrapText="1"/>
    </xf>
    <xf numFmtId="0" fontId="0" fillId="0" borderId="1" xfId="0" applyBorder="1"/>
    <xf numFmtId="0" fontId="3" fillId="0" borderId="0" xfId="0" applyFont="1" applyBorder="1"/>
    <xf numFmtId="0" fontId="3" fillId="0" borderId="6" xfId="0" applyFont="1" applyBorder="1"/>
    <xf numFmtId="0" fontId="3" fillId="0" borderId="8" xfId="0" applyFont="1" applyBorder="1"/>
    <xf numFmtId="0" fontId="3" fillId="0" borderId="10" xfId="0" applyFont="1" applyBorder="1"/>
    <xf numFmtId="0" fontId="0" fillId="0" borderId="12" xfId="0" applyBorder="1"/>
    <xf numFmtId="0" fontId="3" fillId="0" borderId="5" xfId="0" applyFont="1" applyBorder="1"/>
    <xf numFmtId="0" fontId="4" fillId="0" borderId="0" xfId="0" applyFont="1" applyAlignment="1">
      <alignment horizontal="center"/>
    </xf>
    <xf numFmtId="0" fontId="0" fillId="0" borderId="6" xfId="0" applyBorder="1"/>
    <xf numFmtId="0" fontId="4" fillId="0" borderId="7" xfId="0" applyFont="1" applyBorder="1" applyAlignment="1">
      <alignment horizontal="center"/>
    </xf>
    <xf numFmtId="0" fontId="0" fillId="0" borderId="8" xfId="0" applyBorder="1"/>
    <xf numFmtId="0" fontId="4" fillId="0" borderId="9" xfId="0" applyFont="1" applyBorder="1" applyAlignment="1">
      <alignment horizontal="center"/>
    </xf>
    <xf numFmtId="0" fontId="0" fillId="0" borderId="10" xfId="0" applyBorder="1"/>
    <xf numFmtId="0" fontId="0" fillId="0" borderId="11" xfId="0" applyBorder="1"/>
    <xf numFmtId="0" fontId="0" fillId="0" borderId="8" xfId="0" applyBorder="1" applyAlignment="1">
      <alignment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 applyBorder="1"/>
    <xf numFmtId="0" fontId="0" fillId="0" borderId="5" xfId="0" applyFill="1" applyBorder="1"/>
    <xf numFmtId="0" fontId="0" fillId="0" borderId="4" xfId="0" applyBorder="1" applyAlignment="1">
      <alignment horizontal="center"/>
    </xf>
    <xf numFmtId="0" fontId="0" fillId="0" borderId="0" xfId="0" applyBorder="1" applyAlignment="1">
      <alignment wrapText="1"/>
    </xf>
    <xf numFmtId="0" fontId="0" fillId="3" borderId="1" xfId="0" applyFill="1" applyBorder="1" applyAlignment="1">
      <alignment horizontal="center" wrapText="1"/>
    </xf>
    <xf numFmtId="0" fontId="3" fillId="4" borderId="1" xfId="0" applyFont="1" applyFill="1" applyBorder="1" applyAlignment="1">
      <alignment wrapText="1"/>
    </xf>
    <xf numFmtId="0" fontId="3" fillId="4" borderId="1" xfId="0" applyFont="1" applyFill="1" applyBorder="1"/>
    <xf numFmtId="0" fontId="3" fillId="0" borderId="13" xfId="0" applyFont="1" applyBorder="1"/>
    <xf numFmtId="0" fontId="3" fillId="0" borderId="14" xfId="0" applyFont="1" applyBorder="1"/>
    <xf numFmtId="0" fontId="3" fillId="0" borderId="15" xfId="0" applyFont="1" applyBorder="1"/>
    <xf numFmtId="0" fontId="3" fillId="0" borderId="16" xfId="0" applyFont="1" applyBorder="1"/>
    <xf numFmtId="0" fontId="0" fillId="0" borderId="17" xfId="0" applyBorder="1"/>
    <xf numFmtId="0" fontId="5" fillId="0" borderId="9" xfId="0" applyFont="1" applyBorder="1"/>
    <xf numFmtId="0" fontId="5" fillId="2" borderId="11" xfId="0" applyFont="1" applyFill="1" applyBorder="1"/>
    <xf numFmtId="0" fontId="2" fillId="0" borderId="1" xfId="0" applyFont="1" applyBorder="1"/>
    <xf numFmtId="0" fontId="2" fillId="0" borderId="17" xfId="0" applyFont="1" applyBorder="1"/>
    <xf numFmtId="0" fontId="2" fillId="4" borderId="1" xfId="0" applyFont="1" applyFill="1" applyBorder="1"/>
    <xf numFmtId="0" fontId="0" fillId="4" borderId="12" xfId="0" applyFill="1" applyBorder="1"/>
    <xf numFmtId="0" fontId="0" fillId="0" borderId="0" xfId="0" applyAlignment="1"/>
    <xf numFmtId="0" fontId="0" fillId="0" borderId="0" xfId="0" applyAlignment="1">
      <alignment horizontal="left"/>
    </xf>
    <xf numFmtId="0" fontId="3" fillId="3" borderId="3" xfId="0" applyFont="1" applyFill="1" applyBorder="1"/>
    <xf numFmtId="0" fontId="3" fillId="3" borderId="1" xfId="0" applyFont="1" applyFill="1" applyBorder="1" applyAlignment="1">
      <alignment horizontal="center" wrapText="1"/>
    </xf>
    <xf numFmtId="0" fontId="1" fillId="3" borderId="1" xfId="0" applyFont="1" applyFill="1" applyBorder="1" applyAlignment="1">
      <alignment horizontal="left" wrapText="1"/>
    </xf>
    <xf numFmtId="0" fontId="3" fillId="0" borderId="7" xfId="0" applyFont="1" applyBorder="1"/>
    <xf numFmtId="0" fontId="0" fillId="0" borderId="13" xfId="0" applyBorder="1" applyAlignment="1">
      <alignment horizontal="center" wrapText="1"/>
    </xf>
    <xf numFmtId="0" fontId="0" fillId="0" borderId="3" xfId="0" applyBorder="1" applyAlignment="1">
      <alignment wrapText="1"/>
    </xf>
    <xf numFmtId="0" fontId="0" fillId="0" borderId="3" xfId="0" applyBorder="1"/>
    <xf numFmtId="0" fontId="0" fillId="0" borderId="14" xfId="0" applyBorder="1"/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2" xfId="0" applyBorder="1" applyAlignment="1">
      <alignment horizontal="center" wrapText="1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4" fillId="0" borderId="0" xfId="0" applyFont="1" applyAlignment="1">
      <alignment horizontal="left"/>
    </xf>
  </cellXfs>
  <cellStyles count="1">
    <cellStyle name="Normálna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E157"/>
  <sheetViews>
    <sheetView tabSelected="1" topLeftCell="A109" zoomScale="130" zoomScaleNormal="130" workbookViewId="0">
      <selection activeCell="C130" sqref="C130"/>
    </sheetView>
  </sheetViews>
  <sheetFormatPr baseColWidth="10" defaultColWidth="8.83203125" defaultRowHeight="15" x14ac:dyDescent="0.2"/>
  <cols>
    <col min="2" max="2" width="30.1640625" customWidth="1"/>
    <col min="3" max="3" width="56" customWidth="1"/>
    <col min="4" max="4" width="14.33203125" customWidth="1"/>
    <col min="5" max="5" width="22.83203125" customWidth="1"/>
  </cols>
  <sheetData>
    <row r="1" spans="2:3" ht="21" x14ac:dyDescent="0.25">
      <c r="B1" s="54" t="s">
        <v>64</v>
      </c>
    </row>
    <row r="2" spans="2:3" ht="21" x14ac:dyDescent="0.25">
      <c r="B2" s="54" t="s">
        <v>115</v>
      </c>
    </row>
    <row r="3" spans="2:3" ht="22" thickBot="1" x14ac:dyDescent="0.3">
      <c r="C3" s="11"/>
    </row>
    <row r="4" spans="2:3" ht="21" x14ac:dyDescent="0.25">
      <c r="B4" s="12" t="s">
        <v>65</v>
      </c>
      <c r="C4" s="13"/>
    </row>
    <row r="5" spans="2:3" ht="21" x14ac:dyDescent="0.25">
      <c r="B5" s="14" t="s">
        <v>66</v>
      </c>
      <c r="C5" s="15"/>
    </row>
    <row r="6" spans="2:3" ht="21" x14ac:dyDescent="0.25">
      <c r="B6" s="14" t="s">
        <v>67</v>
      </c>
      <c r="C6" s="15"/>
    </row>
    <row r="7" spans="2:3" ht="21" x14ac:dyDescent="0.25">
      <c r="B7" s="14" t="s">
        <v>68</v>
      </c>
      <c r="C7" s="15"/>
    </row>
    <row r="8" spans="2:3" ht="21" x14ac:dyDescent="0.25">
      <c r="B8" s="14" t="s">
        <v>69</v>
      </c>
      <c r="C8" s="15"/>
    </row>
    <row r="9" spans="2:3" ht="33" x14ac:dyDescent="0.25">
      <c r="B9" s="18" t="s">
        <v>70</v>
      </c>
      <c r="C9" s="15"/>
    </row>
    <row r="10" spans="2:3" ht="16" thickBot="1" x14ac:dyDescent="0.25">
      <c r="B10" s="16" t="s">
        <v>71</v>
      </c>
      <c r="C10" s="17"/>
    </row>
    <row r="11" spans="2:3" ht="16" thickBot="1" x14ac:dyDescent="0.25">
      <c r="B11" s="20"/>
      <c r="C11" s="20"/>
    </row>
    <row r="12" spans="2:3" ht="16" thickBot="1" x14ac:dyDescent="0.25">
      <c r="B12" s="21" t="s">
        <v>73</v>
      </c>
      <c r="C12" s="37"/>
    </row>
    <row r="13" spans="2:3" x14ac:dyDescent="0.2">
      <c r="B13" s="20"/>
      <c r="C13" s="20"/>
    </row>
    <row r="14" spans="2:3" ht="16" thickBot="1" x14ac:dyDescent="0.25">
      <c r="B14" s="1" t="s">
        <v>60</v>
      </c>
    </row>
    <row r="15" spans="2:3" ht="16" thickBot="1" x14ac:dyDescent="0.25">
      <c r="B15" s="10" t="s">
        <v>63</v>
      </c>
      <c r="C15" s="9"/>
    </row>
    <row r="18" spans="2:5" ht="64" x14ac:dyDescent="0.2">
      <c r="B18" s="26" t="s">
        <v>0</v>
      </c>
      <c r="C18" s="19" t="s">
        <v>72</v>
      </c>
      <c r="D18" s="19" t="s">
        <v>62</v>
      </c>
      <c r="E18" s="19" t="s">
        <v>103</v>
      </c>
    </row>
    <row r="19" spans="2:5" ht="16" x14ac:dyDescent="0.2">
      <c r="B19" s="40"/>
      <c r="C19" s="42" t="s">
        <v>105</v>
      </c>
      <c r="D19" s="41"/>
      <c r="E19" s="41"/>
    </row>
    <row r="20" spans="2:5" x14ac:dyDescent="0.2">
      <c r="B20" s="48"/>
      <c r="C20" s="4" t="s">
        <v>74</v>
      </c>
      <c r="D20" s="3"/>
      <c r="E20" s="3"/>
    </row>
    <row r="21" spans="2:5" x14ac:dyDescent="0.2">
      <c r="B21" s="48"/>
      <c r="C21" s="4" t="s">
        <v>1</v>
      </c>
      <c r="D21" s="4"/>
      <c r="E21" s="4"/>
    </row>
    <row r="22" spans="2:5" x14ac:dyDescent="0.2">
      <c r="B22" s="48"/>
      <c r="C22" s="4" t="s">
        <v>2</v>
      </c>
      <c r="D22" s="4"/>
      <c r="E22" s="4"/>
    </row>
    <row r="23" spans="2:5" x14ac:dyDescent="0.2">
      <c r="B23" s="48"/>
      <c r="C23" s="4" t="s">
        <v>3</v>
      </c>
      <c r="D23" s="4"/>
      <c r="E23" s="4"/>
    </row>
    <row r="24" spans="2:5" x14ac:dyDescent="0.2">
      <c r="B24" s="48"/>
      <c r="C24" s="4" t="s">
        <v>4</v>
      </c>
      <c r="D24" s="4"/>
      <c r="E24" s="4"/>
    </row>
    <row r="25" spans="2:5" x14ac:dyDescent="0.2">
      <c r="B25" s="48"/>
      <c r="C25" s="4" t="s">
        <v>5</v>
      </c>
      <c r="D25" s="4"/>
      <c r="E25" s="4"/>
    </row>
    <row r="26" spans="2:5" x14ac:dyDescent="0.2">
      <c r="B26" s="48"/>
      <c r="C26" s="4" t="s">
        <v>75</v>
      </c>
      <c r="D26" s="4"/>
      <c r="E26" s="4"/>
    </row>
    <row r="27" spans="2:5" x14ac:dyDescent="0.2">
      <c r="B27" s="49"/>
      <c r="C27" s="4" t="s">
        <v>76</v>
      </c>
      <c r="D27" s="4"/>
      <c r="E27" s="4"/>
    </row>
    <row r="28" spans="2:5" x14ac:dyDescent="0.2">
      <c r="D28" s="4"/>
      <c r="E28" s="4"/>
    </row>
    <row r="29" spans="2:5" ht="64" x14ac:dyDescent="0.2">
      <c r="B29" s="25" t="s">
        <v>59</v>
      </c>
      <c r="C29" s="19" t="s">
        <v>72</v>
      </c>
      <c r="D29" s="19" t="s">
        <v>62</v>
      </c>
      <c r="E29" s="19" t="s">
        <v>103</v>
      </c>
    </row>
    <row r="30" spans="2:5" x14ac:dyDescent="0.2">
      <c r="B30" s="50"/>
      <c r="C30" s="4" t="s">
        <v>6</v>
      </c>
      <c r="D30" s="4"/>
      <c r="E30" s="4"/>
    </row>
    <row r="31" spans="2:5" x14ac:dyDescent="0.2">
      <c r="B31" s="48"/>
      <c r="C31" s="4" t="s">
        <v>93</v>
      </c>
      <c r="D31" s="4"/>
      <c r="E31" s="4"/>
    </row>
    <row r="32" spans="2:5" x14ac:dyDescent="0.2">
      <c r="B32" s="48"/>
      <c r="C32" s="4" t="s">
        <v>7</v>
      </c>
      <c r="D32" s="4"/>
      <c r="E32" s="4"/>
    </row>
    <row r="33" spans="2:5" x14ac:dyDescent="0.2">
      <c r="B33" s="48"/>
      <c r="C33" s="4" t="s">
        <v>8</v>
      </c>
      <c r="D33" s="4"/>
      <c r="E33" s="4"/>
    </row>
    <row r="34" spans="2:5" x14ac:dyDescent="0.2">
      <c r="B34" s="48"/>
      <c r="C34" s="4" t="s">
        <v>78</v>
      </c>
      <c r="D34" s="4"/>
      <c r="E34" s="4"/>
    </row>
    <row r="35" spans="2:5" x14ac:dyDescent="0.2">
      <c r="B35" s="48"/>
      <c r="C35" s="4" t="s">
        <v>9</v>
      </c>
      <c r="D35" s="24"/>
      <c r="E35" s="24"/>
    </row>
    <row r="36" spans="2:5" x14ac:dyDescent="0.2">
      <c r="B36" s="48"/>
      <c r="C36" s="4" t="s">
        <v>10</v>
      </c>
      <c r="D36" s="4"/>
      <c r="E36" s="4"/>
    </row>
    <row r="37" spans="2:5" x14ac:dyDescent="0.2">
      <c r="B37" s="48"/>
      <c r="C37" s="4" t="s">
        <v>77</v>
      </c>
      <c r="D37" s="4"/>
      <c r="E37" s="4"/>
    </row>
    <row r="38" spans="2:5" x14ac:dyDescent="0.2">
      <c r="B38" s="48"/>
      <c r="C38" s="4" t="s">
        <v>11</v>
      </c>
      <c r="D38" s="4"/>
      <c r="E38" s="4"/>
    </row>
    <row r="39" spans="2:5" x14ac:dyDescent="0.2">
      <c r="B39" s="48"/>
      <c r="C39" s="4" t="s">
        <v>12</v>
      </c>
      <c r="D39" s="4"/>
      <c r="E39" s="4"/>
    </row>
    <row r="40" spans="2:5" x14ac:dyDescent="0.2">
      <c r="B40" s="48"/>
      <c r="C40" s="4" t="s">
        <v>13</v>
      </c>
      <c r="D40" s="4"/>
      <c r="E40" s="4"/>
    </row>
    <row r="41" spans="2:5" x14ac:dyDescent="0.2">
      <c r="B41" s="48"/>
      <c r="C41" s="4" t="s">
        <v>79</v>
      </c>
      <c r="D41" s="4"/>
      <c r="E41" s="4"/>
    </row>
    <row r="42" spans="2:5" x14ac:dyDescent="0.2">
      <c r="B42" s="48"/>
      <c r="C42" s="4" t="s">
        <v>14</v>
      </c>
      <c r="D42" s="4"/>
      <c r="E42" s="4"/>
    </row>
    <row r="43" spans="2:5" x14ac:dyDescent="0.2">
      <c r="B43" s="48"/>
      <c r="C43" s="4" t="s">
        <v>15</v>
      </c>
      <c r="D43" s="4"/>
      <c r="E43" s="4"/>
    </row>
    <row r="44" spans="2:5" x14ac:dyDescent="0.2">
      <c r="B44" s="48"/>
      <c r="C44" s="4" t="s">
        <v>16</v>
      </c>
      <c r="D44" s="4"/>
      <c r="E44" s="4"/>
    </row>
    <row r="45" spans="2:5" x14ac:dyDescent="0.2">
      <c r="B45" s="48"/>
      <c r="C45" s="4" t="s">
        <v>17</v>
      </c>
      <c r="D45" s="4"/>
      <c r="E45" s="4"/>
    </row>
    <row r="46" spans="2:5" x14ac:dyDescent="0.2">
      <c r="B46" s="48"/>
      <c r="C46" s="4" t="s">
        <v>18</v>
      </c>
      <c r="D46" s="4"/>
      <c r="E46" s="4"/>
    </row>
    <row r="47" spans="2:5" x14ac:dyDescent="0.2">
      <c r="B47" s="48"/>
      <c r="C47" s="4" t="s">
        <v>19</v>
      </c>
      <c r="D47" s="4"/>
      <c r="E47" s="4"/>
    </row>
    <row r="48" spans="2:5" x14ac:dyDescent="0.2">
      <c r="B48" s="48"/>
      <c r="C48" s="4" t="s">
        <v>20</v>
      </c>
      <c r="D48" s="4"/>
      <c r="E48" s="4"/>
    </row>
    <row r="49" spans="2:5" x14ac:dyDescent="0.2">
      <c r="B49" s="48"/>
      <c r="C49" s="4" t="s">
        <v>21</v>
      </c>
      <c r="D49" s="4"/>
      <c r="E49" s="4"/>
    </row>
    <row r="50" spans="2:5" x14ac:dyDescent="0.2">
      <c r="B50" s="48"/>
      <c r="C50" s="4" t="s">
        <v>106</v>
      </c>
      <c r="D50" s="4"/>
      <c r="E50" s="4"/>
    </row>
    <row r="51" spans="2:5" x14ac:dyDescent="0.2">
      <c r="B51" s="48"/>
      <c r="C51" s="4" t="s">
        <v>22</v>
      </c>
      <c r="D51" s="4"/>
      <c r="E51" s="4"/>
    </row>
    <row r="52" spans="2:5" x14ac:dyDescent="0.2">
      <c r="B52" s="48"/>
      <c r="C52" s="4" t="s">
        <v>23</v>
      </c>
      <c r="D52" s="4"/>
      <c r="E52" s="4"/>
    </row>
    <row r="53" spans="2:5" x14ac:dyDescent="0.2">
      <c r="B53" s="48"/>
      <c r="C53" s="4" t="s">
        <v>24</v>
      </c>
      <c r="D53" s="4"/>
      <c r="E53" s="4"/>
    </row>
    <row r="54" spans="2:5" x14ac:dyDescent="0.2">
      <c r="B54" s="48"/>
      <c r="C54" s="4" t="s">
        <v>25</v>
      </c>
      <c r="D54" s="4"/>
      <c r="E54" s="4"/>
    </row>
    <row r="55" spans="2:5" x14ac:dyDescent="0.2">
      <c r="B55" s="48"/>
      <c r="C55" s="4" t="s">
        <v>26</v>
      </c>
      <c r="D55" s="4"/>
      <c r="E55" s="4"/>
    </row>
    <row r="56" spans="2:5" x14ac:dyDescent="0.2">
      <c r="B56" s="48"/>
      <c r="C56" s="4" t="s">
        <v>27</v>
      </c>
      <c r="D56" s="4"/>
      <c r="E56" s="4"/>
    </row>
    <row r="57" spans="2:5" x14ac:dyDescent="0.2">
      <c r="B57" s="48"/>
      <c r="C57" s="4" t="s">
        <v>28</v>
      </c>
      <c r="D57" s="4"/>
      <c r="E57" s="4"/>
    </row>
    <row r="58" spans="2:5" x14ac:dyDescent="0.2">
      <c r="B58" s="48"/>
      <c r="C58" s="4" t="s">
        <v>29</v>
      </c>
      <c r="D58" s="4"/>
      <c r="E58" s="4"/>
    </row>
    <row r="59" spans="2:5" x14ac:dyDescent="0.2">
      <c r="B59" s="48"/>
      <c r="C59" s="4" t="s">
        <v>30</v>
      </c>
      <c r="D59" s="4"/>
      <c r="E59" s="4"/>
    </row>
    <row r="60" spans="2:5" x14ac:dyDescent="0.2">
      <c r="B60" s="48"/>
      <c r="C60" s="4" t="s">
        <v>80</v>
      </c>
      <c r="D60" s="4"/>
      <c r="E60" s="4"/>
    </row>
    <row r="61" spans="2:5" ht="64" x14ac:dyDescent="0.2">
      <c r="B61" s="26" t="s">
        <v>31</v>
      </c>
      <c r="C61" s="19" t="s">
        <v>72</v>
      </c>
      <c r="D61" s="19" t="s">
        <v>62</v>
      </c>
      <c r="E61" s="19" t="s">
        <v>103</v>
      </c>
    </row>
    <row r="62" spans="2:5" x14ac:dyDescent="0.2">
      <c r="B62" s="2" t="s">
        <v>81</v>
      </c>
      <c r="C62" s="4"/>
      <c r="D62" s="4"/>
      <c r="E62" s="4"/>
    </row>
    <row r="63" spans="2:5" x14ac:dyDescent="0.2">
      <c r="B63" s="4" t="s">
        <v>82</v>
      </c>
      <c r="C63" s="4" t="s">
        <v>83</v>
      </c>
      <c r="D63" s="4"/>
      <c r="E63" s="4"/>
    </row>
    <row r="64" spans="2:5" x14ac:dyDescent="0.2">
      <c r="B64" s="4" t="s">
        <v>86</v>
      </c>
      <c r="C64" s="4" t="s">
        <v>87</v>
      </c>
      <c r="D64" s="4"/>
      <c r="E64" s="4"/>
    </row>
    <row r="65" spans="2:5" x14ac:dyDescent="0.2">
      <c r="B65" s="4" t="s">
        <v>84</v>
      </c>
      <c r="C65" s="4" t="s">
        <v>85</v>
      </c>
      <c r="D65" s="4"/>
      <c r="E65" s="4"/>
    </row>
    <row r="66" spans="2:5" x14ac:dyDescent="0.2">
      <c r="B66" s="4"/>
      <c r="C66" s="4"/>
      <c r="D66" s="4"/>
      <c r="E66" s="4"/>
    </row>
    <row r="67" spans="2:5" x14ac:dyDescent="0.2">
      <c r="B67" s="2" t="s">
        <v>32</v>
      </c>
      <c r="C67" s="4"/>
      <c r="D67" s="4"/>
      <c r="E67" s="4"/>
    </row>
    <row r="68" spans="2:5" x14ac:dyDescent="0.2">
      <c r="B68" s="4" t="s">
        <v>33</v>
      </c>
      <c r="C68" s="4" t="s">
        <v>98</v>
      </c>
      <c r="D68" s="4"/>
      <c r="E68" s="4"/>
    </row>
    <row r="69" spans="2:5" ht="64" x14ac:dyDescent="0.2">
      <c r="B69" s="26" t="s">
        <v>34</v>
      </c>
      <c r="C69" s="19" t="s">
        <v>72</v>
      </c>
      <c r="D69" s="19" t="s">
        <v>62</v>
      </c>
      <c r="E69" s="19" t="s">
        <v>103</v>
      </c>
    </row>
    <row r="70" spans="2:5" ht="16" x14ac:dyDescent="0.2">
      <c r="B70" s="51"/>
      <c r="C70" s="3" t="s">
        <v>88</v>
      </c>
      <c r="D70" s="4"/>
      <c r="E70" s="4"/>
    </row>
    <row r="71" spans="2:5" ht="16" x14ac:dyDescent="0.2">
      <c r="B71" s="52"/>
      <c r="C71" s="3" t="s">
        <v>35</v>
      </c>
      <c r="D71" s="4"/>
      <c r="E71" s="4"/>
    </row>
    <row r="72" spans="2:5" ht="16" x14ac:dyDescent="0.2">
      <c r="B72" s="52"/>
      <c r="C72" s="3" t="s">
        <v>36</v>
      </c>
      <c r="D72" s="4"/>
      <c r="E72" s="4"/>
    </row>
    <row r="73" spans="2:5" ht="16" x14ac:dyDescent="0.2">
      <c r="B73" s="52"/>
      <c r="C73" s="3" t="s">
        <v>37</v>
      </c>
      <c r="D73" s="4"/>
      <c r="E73" s="4"/>
    </row>
    <row r="74" spans="2:5" ht="16" x14ac:dyDescent="0.2">
      <c r="B74" s="52"/>
      <c r="C74" s="3" t="s">
        <v>38</v>
      </c>
      <c r="D74" s="24"/>
      <c r="E74" s="24"/>
    </row>
    <row r="75" spans="2:5" ht="16" x14ac:dyDescent="0.2">
      <c r="B75" s="52"/>
      <c r="C75" s="3" t="s">
        <v>39</v>
      </c>
      <c r="D75" s="4"/>
      <c r="E75" s="4"/>
    </row>
    <row r="76" spans="2:5" ht="16" x14ac:dyDescent="0.2">
      <c r="B76" s="52"/>
      <c r="C76" s="3" t="s">
        <v>40</v>
      </c>
      <c r="D76" s="4"/>
      <c r="E76" s="4"/>
    </row>
    <row r="77" spans="2:5" ht="16" x14ac:dyDescent="0.2">
      <c r="B77" s="52"/>
      <c r="C77" s="3" t="s">
        <v>41</v>
      </c>
      <c r="D77" s="4"/>
      <c r="E77" s="4"/>
    </row>
    <row r="78" spans="2:5" ht="16" x14ac:dyDescent="0.2">
      <c r="B78" s="52"/>
      <c r="C78" s="3" t="s">
        <v>42</v>
      </c>
      <c r="D78" s="4"/>
      <c r="E78" s="4"/>
    </row>
    <row r="79" spans="2:5" ht="16" x14ac:dyDescent="0.2">
      <c r="B79" s="52"/>
      <c r="C79" s="3" t="s">
        <v>43</v>
      </c>
      <c r="D79" s="4"/>
      <c r="E79" s="4"/>
    </row>
    <row r="80" spans="2:5" ht="16" x14ac:dyDescent="0.2">
      <c r="B80" s="53"/>
      <c r="C80" s="3" t="s">
        <v>44</v>
      </c>
      <c r="D80" s="4"/>
      <c r="E80" s="4"/>
    </row>
    <row r="81" spans="2:5" ht="16" thickBot="1" x14ac:dyDescent="0.25">
      <c r="B81" s="44"/>
      <c r="C81" s="45"/>
      <c r="D81" s="46"/>
      <c r="E81" s="47"/>
    </row>
    <row r="82" spans="2:5" x14ac:dyDescent="0.2">
      <c r="B82" s="6" t="s">
        <v>61</v>
      </c>
      <c r="C82" s="30" t="s">
        <v>107</v>
      </c>
      <c r="D82" s="30" t="s">
        <v>108</v>
      </c>
      <c r="E82" s="43" t="s">
        <v>109</v>
      </c>
    </row>
    <row r="83" spans="2:5" x14ac:dyDescent="0.2">
      <c r="B83" s="7" t="s">
        <v>112</v>
      </c>
      <c r="C83" s="36"/>
      <c r="D83" s="4">
        <v>2</v>
      </c>
      <c r="E83" s="32">
        <f t="shared" ref="E83:E85" si="0">C83*D83</f>
        <v>0</v>
      </c>
    </row>
    <row r="84" spans="2:5" x14ac:dyDescent="0.2">
      <c r="B84" s="7" t="s">
        <v>113</v>
      </c>
      <c r="C84" s="34">
        <f>20%*C83</f>
        <v>0</v>
      </c>
      <c r="D84" s="4">
        <v>2</v>
      </c>
      <c r="E84" s="32">
        <f t="shared" si="0"/>
        <v>0</v>
      </c>
    </row>
    <row r="85" spans="2:5" ht="16" thickBot="1" x14ac:dyDescent="0.25">
      <c r="B85" s="8" t="s">
        <v>114</v>
      </c>
      <c r="C85" s="35">
        <f>C83*1.2</f>
        <v>0</v>
      </c>
      <c r="D85" s="31">
        <v>2</v>
      </c>
      <c r="E85" s="33">
        <f t="shared" si="0"/>
        <v>0</v>
      </c>
    </row>
    <row r="86" spans="2:5" x14ac:dyDescent="0.2">
      <c r="B86" s="5"/>
      <c r="C86" s="5"/>
      <c r="D86" s="20"/>
      <c r="E86" s="20"/>
    </row>
    <row r="87" spans="2:5" ht="16" thickBot="1" x14ac:dyDescent="0.25">
      <c r="B87" s="5" t="s">
        <v>45</v>
      </c>
      <c r="C87" s="5"/>
      <c r="D87" s="20"/>
      <c r="E87" s="20"/>
    </row>
    <row r="88" spans="2:5" ht="16" thickBot="1" x14ac:dyDescent="0.25">
      <c r="B88" s="29" t="s">
        <v>63</v>
      </c>
      <c r="C88" s="9"/>
    </row>
    <row r="89" spans="2:5" x14ac:dyDescent="0.2">
      <c r="B89" s="27"/>
      <c r="C89" s="28"/>
      <c r="D89" s="4"/>
      <c r="E89" s="4"/>
    </row>
    <row r="90" spans="2:5" ht="80" x14ac:dyDescent="0.2">
      <c r="B90" s="25" t="s">
        <v>45</v>
      </c>
      <c r="C90" s="19" t="s">
        <v>72</v>
      </c>
      <c r="D90" s="19" t="s">
        <v>99</v>
      </c>
      <c r="E90" s="19" t="s">
        <v>102</v>
      </c>
    </row>
    <row r="91" spans="2:5" ht="16" x14ac:dyDescent="0.2">
      <c r="B91" s="51"/>
      <c r="C91" s="3" t="s">
        <v>46</v>
      </c>
      <c r="D91" s="4"/>
      <c r="E91" s="4"/>
    </row>
    <row r="92" spans="2:5" ht="16" x14ac:dyDescent="0.2">
      <c r="B92" s="52"/>
      <c r="C92" s="3" t="s">
        <v>47</v>
      </c>
      <c r="D92" s="4"/>
      <c r="E92" s="4"/>
    </row>
    <row r="93" spans="2:5" ht="15.75" customHeight="1" x14ac:dyDescent="0.2">
      <c r="B93" s="53"/>
      <c r="C93" s="3" t="s">
        <v>95</v>
      </c>
      <c r="D93" s="4"/>
      <c r="E93" s="4"/>
    </row>
    <row r="94" spans="2:5" x14ac:dyDescent="0.2">
      <c r="D94" s="24"/>
      <c r="E94" s="24"/>
    </row>
    <row r="95" spans="2:5" x14ac:dyDescent="0.2">
      <c r="B95" s="2" t="s">
        <v>48</v>
      </c>
      <c r="C95" s="4" t="s">
        <v>89</v>
      </c>
      <c r="D95" s="4"/>
      <c r="E95" s="4"/>
    </row>
    <row r="96" spans="2:5" x14ac:dyDescent="0.2">
      <c r="B96" s="22"/>
      <c r="C96" s="4" t="s">
        <v>90</v>
      </c>
      <c r="D96" s="4"/>
      <c r="E96" s="4"/>
    </row>
    <row r="97" spans="2:5" x14ac:dyDescent="0.2">
      <c r="D97" s="4"/>
      <c r="E97" s="4"/>
    </row>
    <row r="98" spans="2:5" x14ac:dyDescent="0.2">
      <c r="B98" s="2" t="s">
        <v>49</v>
      </c>
      <c r="C98" s="4" t="s">
        <v>50</v>
      </c>
      <c r="D98" s="4"/>
      <c r="E98" s="4"/>
    </row>
    <row r="99" spans="2:5" x14ac:dyDescent="0.2">
      <c r="B99" s="51"/>
      <c r="C99" s="4" t="s">
        <v>91</v>
      </c>
      <c r="D99" s="4"/>
      <c r="E99" s="4"/>
    </row>
    <row r="100" spans="2:5" x14ac:dyDescent="0.2">
      <c r="B100" s="52"/>
      <c r="C100" s="4" t="s">
        <v>51</v>
      </c>
      <c r="D100" s="4"/>
      <c r="E100" s="4"/>
    </row>
    <row r="101" spans="2:5" x14ac:dyDescent="0.2">
      <c r="B101" s="52"/>
      <c r="C101" s="4" t="s">
        <v>52</v>
      </c>
      <c r="D101" s="4"/>
      <c r="E101" s="4"/>
    </row>
    <row r="102" spans="2:5" x14ac:dyDescent="0.2">
      <c r="B102" s="52"/>
      <c r="C102" s="4" t="s">
        <v>53</v>
      </c>
      <c r="D102" s="4"/>
      <c r="E102" s="4"/>
    </row>
    <row r="103" spans="2:5" x14ac:dyDescent="0.2">
      <c r="B103" s="52"/>
      <c r="C103" s="4" t="s">
        <v>54</v>
      </c>
      <c r="D103" s="4"/>
      <c r="E103" s="4"/>
    </row>
    <row r="104" spans="2:5" x14ac:dyDescent="0.2">
      <c r="B104" s="52"/>
      <c r="C104" s="4" t="s">
        <v>55</v>
      </c>
      <c r="D104" s="4"/>
      <c r="E104" s="4"/>
    </row>
    <row r="105" spans="2:5" x14ac:dyDescent="0.2">
      <c r="B105" s="52"/>
      <c r="C105" s="4" t="s">
        <v>94</v>
      </c>
      <c r="D105" s="4"/>
      <c r="E105" s="4"/>
    </row>
    <row r="106" spans="2:5" ht="32" x14ac:dyDescent="0.2">
      <c r="B106" s="52"/>
      <c r="C106" s="3" t="s">
        <v>97</v>
      </c>
      <c r="D106" s="4"/>
      <c r="E106" s="4"/>
    </row>
    <row r="107" spans="2:5" x14ac:dyDescent="0.2">
      <c r="B107" s="52"/>
      <c r="C107" s="4" t="s">
        <v>92</v>
      </c>
      <c r="D107" s="4"/>
      <c r="E107" s="4"/>
    </row>
    <row r="108" spans="2:5" ht="32" x14ac:dyDescent="0.2">
      <c r="B108" s="52"/>
      <c r="C108" s="3" t="s">
        <v>96</v>
      </c>
      <c r="D108" s="4"/>
      <c r="E108" s="4"/>
    </row>
    <row r="109" spans="2:5" x14ac:dyDescent="0.2">
      <c r="B109" s="52"/>
      <c r="C109" s="4" t="s">
        <v>56</v>
      </c>
      <c r="D109" s="4"/>
      <c r="E109" s="4"/>
    </row>
    <row r="110" spans="2:5" ht="16" x14ac:dyDescent="0.2">
      <c r="B110" s="53"/>
      <c r="C110" s="3" t="s">
        <v>57</v>
      </c>
      <c r="D110" s="4"/>
      <c r="E110" s="4"/>
    </row>
    <row r="111" spans="2:5" x14ac:dyDescent="0.2">
      <c r="B111" s="4" t="s">
        <v>58</v>
      </c>
      <c r="C111" s="4"/>
      <c r="D111" s="4"/>
      <c r="E111" s="4"/>
    </row>
    <row r="113" spans="2:5" ht="16" thickBot="1" x14ac:dyDescent="0.25">
      <c r="D113" s="23"/>
      <c r="E113" s="23"/>
    </row>
    <row r="114" spans="2:5" x14ac:dyDescent="0.2">
      <c r="B114" s="6" t="s">
        <v>45</v>
      </c>
      <c r="C114" s="30" t="s">
        <v>107</v>
      </c>
      <c r="D114" s="30" t="s">
        <v>108</v>
      </c>
      <c r="E114" s="43" t="s">
        <v>109</v>
      </c>
    </row>
    <row r="115" spans="2:5" x14ac:dyDescent="0.2">
      <c r="B115" s="7" t="s">
        <v>112</v>
      </c>
      <c r="C115" s="36"/>
      <c r="D115" s="4">
        <v>2</v>
      </c>
      <c r="E115" s="32">
        <f t="shared" ref="E115:E117" si="1">C115*D115</f>
        <v>0</v>
      </c>
    </row>
    <row r="116" spans="2:5" x14ac:dyDescent="0.2">
      <c r="B116" s="7" t="s">
        <v>113</v>
      </c>
      <c r="C116" s="34">
        <f>20%*C115</f>
        <v>0</v>
      </c>
      <c r="D116" s="4">
        <v>2</v>
      </c>
      <c r="E116" s="32">
        <f t="shared" si="1"/>
        <v>0</v>
      </c>
    </row>
    <row r="117" spans="2:5" ht="16" thickBot="1" x14ac:dyDescent="0.25">
      <c r="B117" s="8" t="s">
        <v>114</v>
      </c>
      <c r="C117" s="35">
        <f>C115*1.2</f>
        <v>0</v>
      </c>
      <c r="D117" s="31">
        <v>2</v>
      </c>
      <c r="E117" s="33">
        <f t="shared" si="1"/>
        <v>0</v>
      </c>
    </row>
    <row r="118" spans="2:5" x14ac:dyDescent="0.2">
      <c r="D118" s="20"/>
      <c r="E118" s="20"/>
    </row>
    <row r="119" spans="2:5" ht="16" thickBot="1" x14ac:dyDescent="0.25">
      <c r="C119" s="1" t="s">
        <v>111</v>
      </c>
      <c r="D119" s="20"/>
      <c r="E119" s="20"/>
    </row>
    <row r="120" spans="2:5" x14ac:dyDescent="0.2">
      <c r="B120" s="6" t="s">
        <v>110</v>
      </c>
      <c r="C120" s="30"/>
      <c r="D120" s="20"/>
      <c r="E120" s="20"/>
    </row>
    <row r="121" spans="2:5" x14ac:dyDescent="0.2">
      <c r="B121" s="7" t="s">
        <v>112</v>
      </c>
      <c r="C121" s="36">
        <f>E115+E83</f>
        <v>0</v>
      </c>
      <c r="D121" s="20"/>
      <c r="E121" s="20"/>
    </row>
    <row r="122" spans="2:5" x14ac:dyDescent="0.2">
      <c r="B122" s="7" t="s">
        <v>113</v>
      </c>
      <c r="C122" s="34">
        <f>20%*C121</f>
        <v>0</v>
      </c>
      <c r="D122" s="20"/>
      <c r="E122" s="20"/>
    </row>
    <row r="123" spans="2:5" ht="16" thickBot="1" x14ac:dyDescent="0.25">
      <c r="B123" s="8" t="s">
        <v>114</v>
      </c>
      <c r="C123" s="35">
        <f>1.2*C121</f>
        <v>0</v>
      </c>
      <c r="D123" s="20"/>
      <c r="E123" s="20"/>
    </row>
    <row r="124" spans="2:5" x14ac:dyDescent="0.2">
      <c r="D124" s="20"/>
      <c r="E124" s="20"/>
    </row>
    <row r="125" spans="2:5" x14ac:dyDescent="0.2">
      <c r="D125" s="20"/>
      <c r="E125" s="20"/>
    </row>
    <row r="126" spans="2:5" x14ac:dyDescent="0.2">
      <c r="D126" s="20"/>
      <c r="E126" s="20"/>
    </row>
    <row r="127" spans="2:5" x14ac:dyDescent="0.2">
      <c r="B127" s="39" t="s">
        <v>101</v>
      </c>
      <c r="D127" s="20"/>
      <c r="E127" s="20"/>
    </row>
    <row r="128" spans="2:5" x14ac:dyDescent="0.2">
      <c r="B128" s="39"/>
      <c r="D128" s="20"/>
      <c r="E128" s="20"/>
    </row>
    <row r="129" spans="2:5" x14ac:dyDescent="0.2">
      <c r="B129" s="39"/>
      <c r="D129" s="20"/>
      <c r="E129" s="20"/>
    </row>
    <row r="130" spans="2:5" x14ac:dyDescent="0.2">
      <c r="D130" s="20"/>
      <c r="E130" s="20"/>
    </row>
    <row r="131" spans="2:5" x14ac:dyDescent="0.2">
      <c r="B131" s="38" t="s">
        <v>100</v>
      </c>
      <c r="D131" s="20"/>
      <c r="E131" s="20"/>
    </row>
    <row r="132" spans="2:5" ht="23.25" customHeight="1" x14ac:dyDescent="0.2">
      <c r="B132" s="38" t="s">
        <v>104</v>
      </c>
      <c r="D132" s="20"/>
      <c r="E132" s="20"/>
    </row>
    <row r="133" spans="2:5" x14ac:dyDescent="0.2">
      <c r="D133" s="20"/>
      <c r="E133" s="20"/>
    </row>
    <row r="134" spans="2:5" x14ac:dyDescent="0.2">
      <c r="D134" s="20"/>
      <c r="E134" s="20"/>
    </row>
    <row r="135" spans="2:5" x14ac:dyDescent="0.2">
      <c r="D135" s="20"/>
      <c r="E135" s="20"/>
    </row>
    <row r="136" spans="2:5" x14ac:dyDescent="0.2">
      <c r="D136" s="20"/>
      <c r="E136" s="20"/>
    </row>
    <row r="137" spans="2:5" x14ac:dyDescent="0.2">
      <c r="D137" s="20"/>
      <c r="E137" s="20"/>
    </row>
    <row r="138" spans="2:5" x14ac:dyDescent="0.2">
      <c r="D138" s="20"/>
      <c r="E138" s="20"/>
    </row>
    <row r="139" spans="2:5" x14ac:dyDescent="0.2">
      <c r="D139" s="20"/>
      <c r="E139" s="20"/>
    </row>
    <row r="140" spans="2:5" x14ac:dyDescent="0.2">
      <c r="D140" s="20"/>
      <c r="E140" s="20"/>
    </row>
    <row r="141" spans="2:5" x14ac:dyDescent="0.2">
      <c r="D141" s="20"/>
      <c r="E141" s="20"/>
    </row>
    <row r="142" spans="2:5" x14ac:dyDescent="0.2">
      <c r="D142" s="20"/>
      <c r="E142" s="20"/>
    </row>
    <row r="143" spans="2:5" x14ac:dyDescent="0.2">
      <c r="D143" s="20"/>
      <c r="E143" s="20"/>
    </row>
    <row r="144" spans="2:5" x14ac:dyDescent="0.2">
      <c r="D144" s="20"/>
      <c r="E144" s="20"/>
    </row>
    <row r="145" spans="4:5" x14ac:dyDescent="0.2">
      <c r="D145" s="20"/>
      <c r="E145" s="20"/>
    </row>
    <row r="146" spans="4:5" x14ac:dyDescent="0.2">
      <c r="D146" s="20"/>
      <c r="E146" s="20"/>
    </row>
    <row r="147" spans="4:5" x14ac:dyDescent="0.2">
      <c r="D147" s="20"/>
      <c r="E147" s="20"/>
    </row>
    <row r="148" spans="4:5" x14ac:dyDescent="0.2">
      <c r="D148" s="20"/>
      <c r="E148" s="20"/>
    </row>
    <row r="149" spans="4:5" x14ac:dyDescent="0.2">
      <c r="D149" s="20"/>
      <c r="E149" s="20"/>
    </row>
    <row r="150" spans="4:5" x14ac:dyDescent="0.2">
      <c r="D150" s="20"/>
      <c r="E150" s="20"/>
    </row>
    <row r="151" spans="4:5" x14ac:dyDescent="0.2">
      <c r="D151" s="20"/>
      <c r="E151" s="20"/>
    </row>
    <row r="154" spans="4:5" x14ac:dyDescent="0.2">
      <c r="D154" s="5"/>
      <c r="E154" s="5"/>
    </row>
    <row r="155" spans="4:5" x14ac:dyDescent="0.2">
      <c r="D155" s="5"/>
      <c r="E155" s="5"/>
    </row>
    <row r="156" spans="4:5" x14ac:dyDescent="0.2">
      <c r="D156" s="5"/>
      <c r="E156" s="5"/>
    </row>
    <row r="157" spans="4:5" x14ac:dyDescent="0.2">
      <c r="D157" s="5"/>
      <c r="E157" s="5"/>
    </row>
  </sheetData>
  <mergeCells count="5">
    <mergeCell ref="B20:B27"/>
    <mergeCell ref="B30:B60"/>
    <mergeCell ref="B70:B80"/>
    <mergeCell ref="B91:B93"/>
    <mergeCell ref="B99:B110"/>
  </mergeCells>
  <pageMargins left="0.7" right="0.7" top="0.75" bottom="0.75" header="0.3" footer="0.3"/>
  <pageSetup paperSize="9" scale="93" orientation="landscape" horizontalDpi="0" verticalDpi="0" r:id="rId1"/>
  <rowBreaks count="1" manualBreakCount="1">
    <brk id="118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Návrh na plnenie kritérií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2023-11-14T19:19:24Z</dcterms:modified>
</cp:coreProperties>
</file>