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7BF86075-984A-4A2A-8948-08BA547375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4" i="1"/>
  <c r="F83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5" i="1"/>
  <c r="K55" i="1"/>
  <c r="I55" i="1"/>
  <c r="L54" i="1"/>
  <c r="K54" i="1"/>
  <c r="I54" i="1"/>
  <c r="L49" i="1"/>
  <c r="K49" i="1"/>
  <c r="I49" i="1"/>
  <c r="L48" i="1"/>
  <c r="K48" i="1"/>
  <c r="I48" i="1"/>
  <c r="L43" i="1"/>
  <c r="K43" i="1"/>
  <c r="I43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<sst xmlns="http://schemas.openxmlformats.org/spreadsheetml/2006/main" count="227" uniqueCount="130">
  <si>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</si>
  <si>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</si>
  <si>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</si>
  <si>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</si>
  <si>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</si>
  <si>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</si>
  <si>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</si>
  <si>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</si>
  <si>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</si>
  <si>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</si>
  <si>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</si>
  <si>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</si>
  <si>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</si>
  <si>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</si>
  <si>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</si>
  <si>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</si>
  <si>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</si>
  <si>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</si>
  <si>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19</t>
  </si>
  <si>
    <t>WPOD-N</t>
  </si>
  <si>
    <t>Wycinanie podszytów i podrostów (teren równy lub falisty)</t>
  </si>
  <si>
    <t>HA</t>
  </si>
  <si>
    <t xml:space="preserve"> 28</t>
  </si>
  <si>
    <t>PORZ MECH</t>
  </si>
  <si>
    <t>Mechaniczne wywożenie pozostałości drzewnych (ciągnikiem)</t>
  </si>
  <si>
    <t>M3P</t>
  </si>
  <si>
    <t xml:space="preserve"> 52</t>
  </si>
  <si>
    <t>WYK-TAL40</t>
  </si>
  <si>
    <t>Zdarcie pokrywy na talerzach 40 cm x 40 cm</t>
  </si>
  <si>
    <t>TSZT</t>
  </si>
  <si>
    <t xml:space="preserve"> 68</t>
  </si>
  <si>
    <t>WYK-PASCZ</t>
  </si>
  <si>
    <t>Wyorywanie bruzd pługiem leśnym na powierzchni pow. 0,50 ha</t>
  </si>
  <si>
    <t>KMTR</t>
  </si>
  <si>
    <t xml:space="preserve"> 75</t>
  </si>
  <si>
    <t>WYK-FRECZ</t>
  </si>
  <si>
    <t>Przygotowanie gleby frezem w pasy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</si>
  <si>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</si>
  <si>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</si>
  <si>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</si>
  <si>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</si>
  <si>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</si>
  <si>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</si>
  <si>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</si>
  <si>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</si>
  <si>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</si>
  <si>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</si>
  <si>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</si>
  <si>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</si>
  <si>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</si>
  <si>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</si>
  <si>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</si>
  <si>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</si>
  <si>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</si>
  <si>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</si>
  <si>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</si>
  <si>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</si>
  <si>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</si>
  <si>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</si>
  <si>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</si>
  <si>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</si>
  <si>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</si>
  <si>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</si>
  <si>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</si>
  <si>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127</t>
  </si>
  <si>
    <t>ZAB-UPAK</t>
  </si>
  <si>
    <t>Zabezpieczenie upraw przed zwierzyną przez pakułowanie drzewek</t>
  </si>
  <si>
    <t>142</t>
  </si>
  <si>
    <t>SZUK-OWAD</t>
  </si>
  <si>
    <t>Próbne poszukiwania owadów w ściółce</t>
  </si>
  <si>
    <t>SZT</t>
  </si>
  <si>
    <t>149</t>
  </si>
  <si>
    <t>GRODZ-SRN</t>
  </si>
  <si>
    <t>Grodzenie upraw przed zwierzyną siatką rozbiórkową</t>
  </si>
  <si>
    <t>HM</t>
  </si>
  <si>
    <t>151</t>
  </si>
  <si>
    <t>WYK-SLUPL</t>
  </si>
  <si>
    <t>Przygotowanie słupków liściastych</t>
  </si>
  <si>
    <t>154</t>
  </si>
  <si>
    <t>K GRODZEŃ</t>
  </si>
  <si>
    <t>Naprawa (konserwacja) ogrodzeń upraw leśnych</t>
  </si>
  <si>
    <t>H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</si>
  <si>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</si>
  <si>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</si>
  <si>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</si>
  <si>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</si>
  <si>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</si>
  <si>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</si>
  <si>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</si>
  <si>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</si>
  <si>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</si>
  <si>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</si>
  <si>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</si>
  <si>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</si>
  <si>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</si>
  <si>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</si>
  <si>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</si>
  <si>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</si>
  <si>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</si>
  <si>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</si>
  <si>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</si>
  <si>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</si>
  <si>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</si>
  <si>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</si>
  <si>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</si>
  <si>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</si>
  <si>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</si>
  <si>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</si>
  <si>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</si>
  <si>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</si>
  <si>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</si>
  <si>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05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</si>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</sst>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3"/>
  <sheetViews>
    <sheetView tabSelected="1" workbookViewId="0"/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81640625" customWidth="1"/>
    <col min="6" max="6" width="6.81640625" customWidth="1"/>
    <col min="7" max="7" width="10.17968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54296875" customWidth="1"/>
    <col min="14" max="14" width="0.7265625" customWidth="1"/>
    <col min="15" max="15" width="0.54296875" customWidth="1"/>
    <col min="16" max="16" width="0.1796875" customWidth="1"/>
    <col min="17" max="17" width="4.54296875" customWidth="1"/>
  </cols>
  <sheetData>
    <row r="1" spans="2:15" s="1" customFormat="1" ht="5.25" customHeight="1" x14ac:dyDescent="0.25"/>
    <row r="2" spans="2:15" s="1" customFormat="1" ht="17.149999999999999" customHeight="1" x14ac:dyDescent="0.25">
      <c r="I2" s="35" t="s">
        <v>103</v>
      </c>
      <c r="J2" s="35"/>
      <c r="K2" s="35"/>
      <c r="L2" s="35"/>
      <c r="M2" s="35"/>
      <c r="N2" s="35"/>
      <c r="O2" s="35"/>
    </row>
    <row r="3" spans="2:15" s="1" customFormat="1" ht="28.75" customHeight="1" x14ac:dyDescent="0.25">
      <c r="B3" s="11"/>
      <c r="C3" s="11"/>
      <c r="D3" s="11"/>
      <c r="E3" s="11"/>
    </row>
    <row r="4" spans="2:15" s="1" customFormat="1" ht="2.65" customHeight="1" x14ac:dyDescent="0.25">
      <c r="B4" s="23"/>
      <c r="C4" s="23"/>
      <c r="D4" s="23"/>
    </row>
    <row r="5" spans="2:15" s="1" customFormat="1" ht="28.75" customHeight="1" x14ac:dyDescent="0.25">
      <c r="B5" s="11"/>
      <c r="C5" s="11"/>
      <c r="D5" s="11"/>
      <c r="E5" s="11"/>
    </row>
    <row r="6" spans="2:15" s="1" customFormat="1" ht="2.65" customHeight="1" x14ac:dyDescent="0.25">
      <c r="B6" s="23"/>
      <c r="C6" s="23"/>
      <c r="D6" s="23"/>
    </row>
    <row r="7" spans="2:15" s="1" customFormat="1" ht="28.75" customHeight="1" x14ac:dyDescent="0.25">
      <c r="B7" s="11"/>
      <c r="C7" s="11"/>
      <c r="D7" s="11"/>
      <c r="E7" s="11"/>
    </row>
    <row r="8" spans="2:15" s="1" customFormat="1" ht="5.25" customHeight="1" x14ac:dyDescent="0.25">
      <c r="B8" s="23"/>
      <c r="C8" s="23"/>
      <c r="D8" s="23"/>
    </row>
    <row r="9" spans="2:15" s="1" customFormat="1" ht="4.4000000000000004" customHeight="1" x14ac:dyDescent="0.25"/>
    <row r="10" spans="2:15" s="1" customFormat="1" ht="7" customHeight="1" x14ac:dyDescent="0.25">
      <c r="B10" s="25" t="s">
        <v>104</v>
      </c>
      <c r="C10" s="25"/>
      <c r="D10" s="25"/>
    </row>
    <row r="11" spans="2:15" s="1" customFormat="1" ht="12.25" customHeight="1" x14ac:dyDescent="0.25">
      <c r="B11" s="25"/>
      <c r="C11" s="25"/>
      <c r="D11" s="25"/>
      <c r="G11" s="33" t="s">
        <v>105</v>
      </c>
      <c r="H11" s="33"/>
      <c r="I11" s="33"/>
      <c r="J11" s="33"/>
      <c r="K11" s="33"/>
      <c r="L11" s="33"/>
      <c r="M11" s="33"/>
      <c r="N11" s="33"/>
    </row>
    <row r="12" spans="2:15" s="1" customFormat="1" ht="8.15" customHeight="1" x14ac:dyDescent="0.25">
      <c r="G12" s="33"/>
      <c r="H12" s="33"/>
      <c r="I12" s="33"/>
      <c r="J12" s="33"/>
      <c r="K12" s="33"/>
      <c r="L12" s="33"/>
      <c r="M12" s="33"/>
      <c r="N12" s="33"/>
    </row>
    <row r="13" spans="2:15" s="1" customFormat="1" ht="20.25" customHeight="1" x14ac:dyDescent="0.25"/>
    <row r="14" spans="2:15" s="1" customFormat="1" ht="24" customHeight="1" x14ac:dyDescent="0.25">
      <c r="E14" s="24" t="s">
        <v>106</v>
      </c>
      <c r="F14" s="24"/>
      <c r="G14" s="24"/>
    </row>
    <row r="15" spans="2:15" s="1" customFormat="1" ht="43.15" customHeight="1" x14ac:dyDescent="0.25"/>
    <row r="16" spans="2:15" s="1" customFormat="1" ht="20.9" customHeight="1" x14ac:dyDescent="0.25">
      <c r="B16" s="21" t="s">
        <v>107</v>
      </c>
      <c r="C16" s="21"/>
      <c r="D16" s="21"/>
      <c r="E16" s="21"/>
      <c r="F16" s="21"/>
      <c r="G16" s="21"/>
      <c r="H16" s="21"/>
      <c r="I16" s="21"/>
    </row>
    <row r="17" spans="2:13" s="1" customFormat="1" ht="2.65" customHeight="1" x14ac:dyDescent="0.25"/>
    <row r="18" spans="2:13" s="1" customFormat="1" ht="20.9" customHeight="1" x14ac:dyDescent="0.25">
      <c r="B18" s="21" t="s">
        <v>108</v>
      </c>
      <c r="C18" s="21"/>
      <c r="D18" s="21"/>
      <c r="E18" s="21"/>
      <c r="F18" s="21"/>
      <c r="G18" s="21"/>
      <c r="H18" s="21"/>
      <c r="I18" s="21"/>
    </row>
    <row r="19" spans="2:13" s="1" customFormat="1" ht="2.65" customHeight="1" x14ac:dyDescent="0.25"/>
    <row r="20" spans="2:13" s="1" customFormat="1" ht="20.9" customHeight="1" x14ac:dyDescent="0.25">
      <c r="B20" s="21" t="s">
        <v>109</v>
      </c>
      <c r="C20" s="21"/>
      <c r="D20" s="21"/>
      <c r="E20" s="21"/>
      <c r="F20" s="21"/>
      <c r="G20" s="21"/>
      <c r="H20" s="21"/>
      <c r="I20" s="21"/>
    </row>
    <row r="21" spans="2:13" s="1" customFormat="1" ht="2.65" customHeight="1" x14ac:dyDescent="0.25"/>
    <row r="22" spans="2:13" s="1" customFormat="1" ht="20.9" customHeight="1" x14ac:dyDescent="0.25">
      <c r="B22" s="21" t="s">
        <v>110</v>
      </c>
      <c r="C22" s="21"/>
      <c r="D22" s="21"/>
      <c r="E22" s="21"/>
      <c r="F22" s="21"/>
      <c r="G22" s="21"/>
      <c r="H22" s="21"/>
      <c r="I22" s="21"/>
    </row>
    <row r="23" spans="2:13" s="1" customFormat="1" ht="34.75" customHeight="1" x14ac:dyDescent="0.25"/>
    <row r="24" spans="2:13" s="1" customFormat="1" ht="50.15" customHeight="1" x14ac:dyDescent="0.25">
      <c r="B24" s="19" t="s">
        <v>111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5"/>
    <row r="26" spans="2:13" s="1" customFormat="1" ht="50.15" customHeight="1" x14ac:dyDescent="0.25">
      <c r="B26" s="20" t="str">
        <f xml:space="preserve"> "1.  Za wykonanie przedmiotu zamówienia w tym Pakiecie oferujemy następujące wynagrodzenie brutto: " &amp; TEXT(F84,"#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75" customHeight="1" x14ac:dyDescent="0.25"/>
    <row r="28" spans="2:13" s="1" customFormat="1" ht="3.25" customHeight="1" x14ac:dyDescent="0.25"/>
    <row r="29" spans="2:13" s="1" customFormat="1" ht="18.25" customHeight="1" x14ac:dyDescent="0.25">
      <c r="B29" s="21" t="s">
        <v>112</v>
      </c>
      <c r="C29" s="21"/>
      <c r="D29" s="21"/>
      <c r="E29" s="21"/>
      <c r="F29" s="21"/>
      <c r="G29" s="21"/>
      <c r="H29" s="21"/>
      <c r="I29" s="21"/>
      <c r="J29" s="21"/>
      <c r="K29" s="21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6" t="s">
        <v>10</v>
      </c>
      <c r="M31" s="36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2999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37">
        <f>ROUND(I32+ K32,2)</f>
        <v>0</v>
      </c>
      <c r="M32" s="38"/>
    </row>
    <row r="33" spans="2:13" s="1" customFormat="1" ht="3.25" customHeight="1" x14ac:dyDescent="0.25"/>
    <row r="34" spans="2:13" s="1" customFormat="1" ht="18.25" customHeight="1" x14ac:dyDescent="0.25">
      <c r="B34" s="21" t="s">
        <v>113</v>
      </c>
      <c r="C34" s="21"/>
      <c r="D34" s="21"/>
      <c r="E34" s="21"/>
      <c r="F34" s="21"/>
      <c r="G34" s="21"/>
      <c r="H34" s="21"/>
      <c r="I34" s="21"/>
      <c r="J34" s="21"/>
      <c r="K34" s="21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6" t="s">
        <v>10</v>
      </c>
      <c r="M36" s="36"/>
    </row>
    <row r="37" spans="2:13" s="1" customFormat="1" ht="19.75" customHeight="1" x14ac:dyDescent="0.25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360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37">
        <f>ROUND(I37+ K37,2)</f>
        <v>0</v>
      </c>
      <c r="M37" s="38"/>
    </row>
    <row r="38" spans="2:13" s="1" customFormat="1" ht="3.25" customHeight="1" x14ac:dyDescent="0.25"/>
    <row r="39" spans="2:13" s="1" customFormat="1" ht="18.25" customHeight="1" x14ac:dyDescent="0.25">
      <c r="B39" s="21" t="s">
        <v>114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2:13" s="1" customFormat="1" ht="5.25" customHeight="1" x14ac:dyDescent="0.25"/>
    <row r="41" spans="2:13" s="1" customFormat="1" ht="45.25" customHeight="1" x14ac:dyDescent="0.25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6" t="s">
        <v>10</v>
      </c>
      <c r="M41" s="36"/>
    </row>
    <row r="42" spans="2:13" s="1" customFormat="1" ht="19.75" customHeight="1" x14ac:dyDescent="0.25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699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37">
        <f>ROUND(I42+ K42,2)</f>
        <v>0</v>
      </c>
      <c r="M42" s="38"/>
    </row>
    <row r="43" spans="2:13" s="1" customFormat="1" ht="19.75" customHeight="1" x14ac:dyDescent="0.25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2855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37">
        <f>ROUND(I43+ K43,2)</f>
        <v>0</v>
      </c>
      <c r="M43" s="38"/>
    </row>
    <row r="44" spans="2:13" s="1" customFormat="1" ht="3.25" customHeight="1" x14ac:dyDescent="0.25"/>
    <row r="45" spans="2:13" s="1" customFormat="1" ht="18.25" customHeight="1" x14ac:dyDescent="0.25">
      <c r="B45" s="21" t="s">
        <v>115</v>
      </c>
      <c r="C45" s="21"/>
      <c r="D45" s="21"/>
      <c r="E45" s="21"/>
      <c r="F45" s="21"/>
      <c r="G45" s="21"/>
      <c r="H45" s="21"/>
      <c r="I45" s="21"/>
      <c r="J45" s="21"/>
      <c r="K45" s="21"/>
    </row>
    <row r="46" spans="2:13" s="1" customFormat="1" ht="5.25" customHeight="1" x14ac:dyDescent="0.25"/>
    <row r="47" spans="2:13" s="1" customFormat="1" ht="45.25" customHeight="1" x14ac:dyDescent="0.25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6" t="s">
        <v>10</v>
      </c>
      <c r="M47" s="36"/>
    </row>
    <row r="48" spans="2:13" s="1" customFormat="1" ht="19.75" customHeight="1" x14ac:dyDescent="0.25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82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37">
        <f>ROUND(I48+ K48,2)</f>
        <v>0</v>
      </c>
      <c r="M48" s="38"/>
    </row>
    <row r="49" spans="2:13" s="1" customFormat="1" ht="19.75" customHeight="1" x14ac:dyDescent="0.25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217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37">
        <f>ROUND(I49+ K49,2)</f>
        <v>0</v>
      </c>
      <c r="M49" s="38"/>
    </row>
    <row r="50" spans="2:13" s="1" customFormat="1" ht="3.25" customHeight="1" x14ac:dyDescent="0.25"/>
    <row r="51" spans="2:13" s="1" customFormat="1" ht="18.25" customHeight="1" x14ac:dyDescent="0.25">
      <c r="B51" s="21" t="s">
        <v>116</v>
      </c>
      <c r="C51" s="21"/>
      <c r="D51" s="21"/>
      <c r="E51" s="21"/>
      <c r="F51" s="21"/>
      <c r="G51" s="21"/>
      <c r="H51" s="21"/>
      <c r="I51" s="21"/>
      <c r="J51" s="21"/>
      <c r="K51" s="21"/>
    </row>
    <row r="52" spans="2:13" s="1" customFormat="1" ht="5.25" customHeight="1" x14ac:dyDescent="0.25"/>
    <row r="53" spans="2:13" s="1" customFormat="1" ht="45.25" customHeight="1" x14ac:dyDescent="0.25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36" t="s">
        <v>10</v>
      </c>
      <c r="M53" s="36"/>
    </row>
    <row r="54" spans="2:13" s="1" customFormat="1" ht="19.75" customHeight="1" x14ac:dyDescent="0.25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537</v>
      </c>
      <c r="H54" s="10">
        <v>0</v>
      </c>
      <c r="I54" s="9">
        <f>ROUND(G54* H54,2)</f>
        <v>0</v>
      </c>
      <c r="J54" s="5">
        <v>8</v>
      </c>
      <c r="K54" s="9">
        <f>ROUND(I54* J54/100,2)</f>
        <v>0</v>
      </c>
      <c r="L54" s="37">
        <f>ROUND(I54+ K54,2)</f>
        <v>0</v>
      </c>
      <c r="M54" s="38"/>
    </row>
    <row r="55" spans="2:13" s="1" customFormat="1" ht="19.75" customHeight="1" x14ac:dyDescent="0.25"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100</v>
      </c>
      <c r="H55" s="10">
        <v>0</v>
      </c>
      <c r="I55" s="9">
        <f>ROUND(G55* H55,2)</f>
        <v>0</v>
      </c>
      <c r="J55" s="5">
        <v>8</v>
      </c>
      <c r="K55" s="9">
        <f>ROUND(I55* J55/100,2)</f>
        <v>0</v>
      </c>
      <c r="L55" s="37">
        <f>ROUND(I55+ K55,2)</f>
        <v>0</v>
      </c>
      <c r="M55" s="38"/>
    </row>
    <row r="56" spans="2:13" s="1" customFormat="1" ht="9" customHeight="1" x14ac:dyDescent="0.25"/>
    <row r="57" spans="2:13" s="1" customFormat="1" ht="45.25" customHeight="1" x14ac:dyDescent="0.25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36" t="s">
        <v>10</v>
      </c>
      <c r="M57" s="36"/>
    </row>
    <row r="58" spans="2:13" s="1" customFormat="1" ht="19.75" customHeight="1" x14ac:dyDescent="0.25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4.42</v>
      </c>
      <c r="H58" s="10">
        <v>0</v>
      </c>
      <c r="I58" s="9">
        <f t="shared" ref="I58:I81" si="0">ROUND(G58* H58,2)</f>
        <v>0</v>
      </c>
      <c r="J58" s="5">
        <v>8</v>
      </c>
      <c r="K58" s="9">
        <f t="shared" ref="K58:K81" si="1">ROUND(I58* J58/100,2)</f>
        <v>0</v>
      </c>
      <c r="L58" s="37">
        <f t="shared" ref="L58:L81" si="2">ROUND(I58+ K58,2)</f>
        <v>0</v>
      </c>
      <c r="M58" s="38"/>
    </row>
    <row r="59" spans="2:13" s="1" customFormat="1" ht="28.75" customHeight="1" x14ac:dyDescent="0.25">
      <c r="B59" s="5">
        <v>10</v>
      </c>
      <c r="C59" s="6" t="s">
        <v>22</v>
      </c>
      <c r="D59" s="6" t="s">
        <v>23</v>
      </c>
      <c r="E59" s="7" t="s">
        <v>24</v>
      </c>
      <c r="F59" s="6" t="s">
        <v>25</v>
      </c>
      <c r="G59" s="8">
        <v>18.399999999999999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37">
        <f t="shared" si="2"/>
        <v>0</v>
      </c>
      <c r="M59" s="38"/>
    </row>
    <row r="60" spans="2:13" s="1" customFormat="1" ht="19.75" customHeight="1" x14ac:dyDescent="0.25">
      <c r="B60" s="5">
        <v>11</v>
      </c>
      <c r="C60" s="6" t="s">
        <v>26</v>
      </c>
      <c r="D60" s="6" t="s">
        <v>27</v>
      </c>
      <c r="E60" s="7" t="s">
        <v>28</v>
      </c>
      <c r="F60" s="6" t="s">
        <v>29</v>
      </c>
      <c r="G60" s="8">
        <v>13.05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37">
        <f t="shared" si="2"/>
        <v>0</v>
      </c>
      <c r="M60" s="38"/>
    </row>
    <row r="61" spans="2:13" s="1" customFormat="1" ht="28.75" customHeight="1" x14ac:dyDescent="0.25">
      <c r="B61" s="5">
        <v>12</v>
      </c>
      <c r="C61" s="6" t="s">
        <v>30</v>
      </c>
      <c r="D61" s="6" t="s">
        <v>31</v>
      </c>
      <c r="E61" s="7" t="s">
        <v>32</v>
      </c>
      <c r="F61" s="6" t="s">
        <v>33</v>
      </c>
      <c r="G61" s="8">
        <v>89.75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37">
        <f t="shared" si="2"/>
        <v>0</v>
      </c>
      <c r="M61" s="38"/>
    </row>
    <row r="62" spans="2:13" s="1" customFormat="1" ht="19.75" customHeight="1" x14ac:dyDescent="0.25">
      <c r="B62" s="5">
        <v>13</v>
      </c>
      <c r="C62" s="6" t="s">
        <v>34</v>
      </c>
      <c r="D62" s="6" t="s">
        <v>35</v>
      </c>
      <c r="E62" s="7" t="s">
        <v>36</v>
      </c>
      <c r="F62" s="6" t="s">
        <v>33</v>
      </c>
      <c r="G62" s="8">
        <v>1.36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37">
        <f t="shared" si="2"/>
        <v>0</v>
      </c>
      <c r="M62" s="38"/>
    </row>
    <row r="63" spans="2:13" s="1" customFormat="1" ht="19.75" customHeight="1" x14ac:dyDescent="0.25">
      <c r="B63" s="5">
        <v>14</v>
      </c>
      <c r="C63" s="6" t="s">
        <v>37</v>
      </c>
      <c r="D63" s="6" t="s">
        <v>38</v>
      </c>
      <c r="E63" s="7" t="s">
        <v>39</v>
      </c>
      <c r="F63" s="6" t="s">
        <v>29</v>
      </c>
      <c r="G63" s="8">
        <v>71.650000000000006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37">
        <f t="shared" si="2"/>
        <v>0</v>
      </c>
      <c r="M63" s="38"/>
    </row>
    <row r="64" spans="2:13" s="1" customFormat="1" ht="19.75" customHeight="1" x14ac:dyDescent="0.25">
      <c r="B64" s="5">
        <v>15</v>
      </c>
      <c r="C64" s="6" t="s">
        <v>40</v>
      </c>
      <c r="D64" s="6" t="s">
        <v>41</v>
      </c>
      <c r="E64" s="7" t="s">
        <v>42</v>
      </c>
      <c r="F64" s="6" t="s">
        <v>29</v>
      </c>
      <c r="G64" s="8">
        <v>1.65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37">
        <f t="shared" si="2"/>
        <v>0</v>
      </c>
      <c r="M64" s="38"/>
    </row>
    <row r="65" spans="2:13" s="1" customFormat="1" ht="28.75" customHeight="1" x14ac:dyDescent="0.25">
      <c r="B65" s="5">
        <v>16</v>
      </c>
      <c r="C65" s="6" t="s">
        <v>43</v>
      </c>
      <c r="D65" s="6" t="s">
        <v>44</v>
      </c>
      <c r="E65" s="7" t="s">
        <v>45</v>
      </c>
      <c r="F65" s="6" t="s">
        <v>29</v>
      </c>
      <c r="G65" s="8">
        <v>1.85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37">
        <f t="shared" si="2"/>
        <v>0</v>
      </c>
      <c r="M65" s="38"/>
    </row>
    <row r="66" spans="2:13" s="1" customFormat="1" ht="19.75" customHeight="1" x14ac:dyDescent="0.25">
      <c r="B66" s="5">
        <v>17</v>
      </c>
      <c r="C66" s="6" t="s">
        <v>46</v>
      </c>
      <c r="D66" s="6" t="s">
        <v>47</v>
      </c>
      <c r="E66" s="7" t="s">
        <v>48</v>
      </c>
      <c r="F66" s="6" t="s">
        <v>29</v>
      </c>
      <c r="G66" s="8">
        <v>68.95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37">
        <f t="shared" si="2"/>
        <v>0</v>
      </c>
      <c r="M66" s="38"/>
    </row>
    <row r="67" spans="2:13" s="1" customFormat="1" ht="28.75" customHeight="1" x14ac:dyDescent="0.25">
      <c r="B67" s="5">
        <v>18</v>
      </c>
      <c r="C67" s="6" t="s">
        <v>49</v>
      </c>
      <c r="D67" s="6" t="s">
        <v>50</v>
      </c>
      <c r="E67" s="7" t="s">
        <v>51</v>
      </c>
      <c r="F67" s="6" t="s">
        <v>21</v>
      </c>
      <c r="G67" s="8">
        <v>25.16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37">
        <f t="shared" si="2"/>
        <v>0</v>
      </c>
      <c r="M67" s="38"/>
    </row>
    <row r="68" spans="2:13" s="1" customFormat="1" ht="28.75" customHeight="1" x14ac:dyDescent="0.25">
      <c r="B68" s="5">
        <v>19</v>
      </c>
      <c r="C68" s="6" t="s">
        <v>52</v>
      </c>
      <c r="D68" s="6" t="s">
        <v>53</v>
      </c>
      <c r="E68" s="7" t="s">
        <v>54</v>
      </c>
      <c r="F68" s="6" t="s">
        <v>21</v>
      </c>
      <c r="G68" s="8">
        <v>10.29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37">
        <f t="shared" si="2"/>
        <v>0</v>
      </c>
      <c r="M68" s="38"/>
    </row>
    <row r="69" spans="2:13" s="1" customFormat="1" ht="19.75" customHeight="1" x14ac:dyDescent="0.25">
      <c r="B69" s="5">
        <v>20</v>
      </c>
      <c r="C69" s="6" t="s">
        <v>55</v>
      </c>
      <c r="D69" s="6" t="s">
        <v>56</v>
      </c>
      <c r="E69" s="7" t="s">
        <v>57</v>
      </c>
      <c r="F69" s="6" t="s">
        <v>21</v>
      </c>
      <c r="G69" s="8">
        <v>4.3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37">
        <f t="shared" si="2"/>
        <v>0</v>
      </c>
      <c r="M69" s="38"/>
    </row>
    <row r="70" spans="2:13" s="1" customFormat="1" ht="19.75" customHeight="1" x14ac:dyDescent="0.25">
      <c r="B70" s="5">
        <v>21</v>
      </c>
      <c r="C70" s="6" t="s">
        <v>58</v>
      </c>
      <c r="D70" s="6" t="s">
        <v>59</v>
      </c>
      <c r="E70" s="7" t="s">
        <v>60</v>
      </c>
      <c r="F70" s="6" t="s">
        <v>21</v>
      </c>
      <c r="G70" s="8">
        <v>19.86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37">
        <f t="shared" si="2"/>
        <v>0</v>
      </c>
      <c r="M70" s="38"/>
    </row>
    <row r="71" spans="2:13" s="1" customFormat="1" ht="28.75" customHeight="1" x14ac:dyDescent="0.25">
      <c r="B71" s="5">
        <v>22</v>
      </c>
      <c r="C71" s="6" t="s">
        <v>61</v>
      </c>
      <c r="D71" s="6" t="s">
        <v>62</v>
      </c>
      <c r="E71" s="7" t="s">
        <v>63</v>
      </c>
      <c r="F71" s="6" t="s">
        <v>21</v>
      </c>
      <c r="G71" s="8">
        <v>6.29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37">
        <f t="shared" si="2"/>
        <v>0</v>
      </c>
      <c r="M71" s="38"/>
    </row>
    <row r="72" spans="2:13" s="1" customFormat="1" ht="28.75" customHeight="1" x14ac:dyDescent="0.25">
      <c r="B72" s="5">
        <v>23</v>
      </c>
      <c r="C72" s="6" t="s">
        <v>64</v>
      </c>
      <c r="D72" s="6" t="s">
        <v>65</v>
      </c>
      <c r="E72" s="7" t="s">
        <v>66</v>
      </c>
      <c r="F72" s="6" t="s">
        <v>29</v>
      </c>
      <c r="G72" s="8">
        <v>13.7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37">
        <f t="shared" si="2"/>
        <v>0</v>
      </c>
      <c r="M72" s="38"/>
    </row>
    <row r="73" spans="2:13" s="1" customFormat="1" ht="19.75" customHeight="1" x14ac:dyDescent="0.25">
      <c r="B73" s="5">
        <v>24</v>
      </c>
      <c r="C73" s="6" t="s">
        <v>67</v>
      </c>
      <c r="D73" s="6" t="s">
        <v>68</v>
      </c>
      <c r="E73" s="7" t="s">
        <v>69</v>
      </c>
      <c r="F73" s="6" t="s">
        <v>70</v>
      </c>
      <c r="G73" s="8">
        <v>4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37">
        <f t="shared" si="2"/>
        <v>0</v>
      </c>
      <c r="M73" s="38"/>
    </row>
    <row r="74" spans="2:13" s="1" customFormat="1" ht="19.75" customHeight="1" x14ac:dyDescent="0.25">
      <c r="B74" s="5">
        <v>25</v>
      </c>
      <c r="C74" s="6" t="s">
        <v>71</v>
      </c>
      <c r="D74" s="6" t="s">
        <v>72</v>
      </c>
      <c r="E74" s="7" t="s">
        <v>73</v>
      </c>
      <c r="F74" s="6" t="s">
        <v>74</v>
      </c>
      <c r="G74" s="8">
        <v>3.7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37">
        <f t="shared" si="2"/>
        <v>0</v>
      </c>
      <c r="M74" s="38"/>
    </row>
    <row r="75" spans="2:13" s="1" customFormat="1" ht="19.75" customHeight="1" x14ac:dyDescent="0.25">
      <c r="B75" s="5">
        <v>26</v>
      </c>
      <c r="C75" s="6" t="s">
        <v>75</v>
      </c>
      <c r="D75" s="6" t="s">
        <v>76</v>
      </c>
      <c r="E75" s="7" t="s">
        <v>77</v>
      </c>
      <c r="F75" s="6" t="s">
        <v>70</v>
      </c>
      <c r="G75" s="8">
        <v>310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37">
        <f t="shared" si="2"/>
        <v>0</v>
      </c>
      <c r="M75" s="38"/>
    </row>
    <row r="76" spans="2:13" s="1" customFormat="1" ht="19.75" customHeight="1" x14ac:dyDescent="0.25">
      <c r="B76" s="5">
        <v>27</v>
      </c>
      <c r="C76" s="6" t="s">
        <v>78</v>
      </c>
      <c r="D76" s="6" t="s">
        <v>79</v>
      </c>
      <c r="E76" s="7" t="s">
        <v>80</v>
      </c>
      <c r="F76" s="6" t="s">
        <v>81</v>
      </c>
      <c r="G76" s="8">
        <v>65</v>
      </c>
      <c r="H76" s="10">
        <v>0</v>
      </c>
      <c r="I76" s="9">
        <f t="shared" si="0"/>
        <v>0</v>
      </c>
      <c r="J76" s="5">
        <v>23</v>
      </c>
      <c r="K76" s="9">
        <f t="shared" si="1"/>
        <v>0</v>
      </c>
      <c r="L76" s="37">
        <f t="shared" si="2"/>
        <v>0</v>
      </c>
      <c r="M76" s="38"/>
    </row>
    <row r="77" spans="2:13" s="1" customFormat="1" ht="19.75" customHeight="1" x14ac:dyDescent="0.25">
      <c r="B77" s="5">
        <v>28</v>
      </c>
      <c r="C77" s="6" t="s">
        <v>82</v>
      </c>
      <c r="D77" s="6" t="s">
        <v>83</v>
      </c>
      <c r="E77" s="7" t="s">
        <v>84</v>
      </c>
      <c r="F77" s="6" t="s">
        <v>21</v>
      </c>
      <c r="G77" s="8">
        <v>1.95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37">
        <f t="shared" si="2"/>
        <v>0</v>
      </c>
      <c r="M77" s="38"/>
    </row>
    <row r="78" spans="2:13" s="1" customFormat="1" ht="19.75" customHeight="1" x14ac:dyDescent="0.25">
      <c r="B78" s="5">
        <v>29</v>
      </c>
      <c r="C78" s="6" t="s">
        <v>85</v>
      </c>
      <c r="D78" s="6" t="s">
        <v>86</v>
      </c>
      <c r="E78" s="7" t="s">
        <v>87</v>
      </c>
      <c r="F78" s="6" t="s">
        <v>81</v>
      </c>
      <c r="G78" s="8">
        <v>334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37">
        <f t="shared" si="2"/>
        <v>0</v>
      </c>
      <c r="M78" s="38"/>
    </row>
    <row r="79" spans="2:13" s="1" customFormat="1" ht="19.75" customHeight="1" x14ac:dyDescent="0.25">
      <c r="B79" s="5">
        <v>30</v>
      </c>
      <c r="C79" s="6" t="s">
        <v>88</v>
      </c>
      <c r="D79" s="6" t="s">
        <v>89</v>
      </c>
      <c r="E79" s="7" t="s">
        <v>90</v>
      </c>
      <c r="F79" s="6" t="s">
        <v>81</v>
      </c>
      <c r="G79" s="8">
        <v>20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37">
        <f t="shared" si="2"/>
        <v>0</v>
      </c>
      <c r="M79" s="38"/>
    </row>
    <row r="80" spans="2:13" s="1" customFormat="1" ht="19.75" customHeight="1" x14ac:dyDescent="0.25">
      <c r="B80" s="5">
        <v>31</v>
      </c>
      <c r="C80" s="6" t="s">
        <v>91</v>
      </c>
      <c r="D80" s="6" t="s">
        <v>92</v>
      </c>
      <c r="E80" s="7" t="s">
        <v>93</v>
      </c>
      <c r="F80" s="6" t="s">
        <v>81</v>
      </c>
      <c r="G80" s="8">
        <v>30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37">
        <f t="shared" si="2"/>
        <v>0</v>
      </c>
      <c r="M80" s="38"/>
    </row>
    <row r="81" spans="2:14" s="1" customFormat="1" ht="19.75" customHeight="1" x14ac:dyDescent="0.25">
      <c r="B81" s="5">
        <v>32</v>
      </c>
      <c r="C81" s="6" t="s">
        <v>94</v>
      </c>
      <c r="D81" s="6" t="s">
        <v>95</v>
      </c>
      <c r="E81" s="7" t="s">
        <v>96</v>
      </c>
      <c r="F81" s="6" t="s">
        <v>81</v>
      </c>
      <c r="G81" s="8">
        <v>20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37">
        <f t="shared" si="2"/>
        <v>0</v>
      </c>
      <c r="M81" s="38"/>
    </row>
    <row r="82" spans="2:14" s="1" customFormat="1" ht="56.15" customHeight="1" x14ac:dyDescent="0.25"/>
    <row r="83" spans="2:14" s="1" customFormat="1" ht="21.25" customHeight="1" x14ac:dyDescent="0.25">
      <c r="B83" s="22" t="s">
        <v>97</v>
      </c>
      <c r="C83" s="22"/>
      <c r="D83" s="22"/>
      <c r="E83" s="22"/>
      <c r="F83" s="26">
        <f>ROUND(I32+I37+I42+I43+I48+I49+I54+I55+I58+I59+I60+I61+I62+I63+I64+I65+I66+I67+I68+I69+I70+I71+I72+I73+I74+I75+I76+I77+I78+I79+I80+I81,2)</f>
        <v>0</v>
      </c>
      <c r="G83" s="27"/>
      <c r="H83" s="27"/>
      <c r="I83" s="27"/>
      <c r="J83" s="27"/>
      <c r="K83" s="27"/>
      <c r="L83" s="27"/>
      <c r="M83" s="28"/>
    </row>
    <row r="84" spans="2:14" s="1" customFormat="1" ht="21.25" customHeight="1" x14ac:dyDescent="0.25">
      <c r="B84" s="22" t="s">
        <v>98</v>
      </c>
      <c r="C84" s="22"/>
      <c r="D84" s="22"/>
      <c r="E84" s="22"/>
      <c r="F84" s="29">
        <f>ROUND(L32+L37+L42+L43+L48+L49+L54+L55+L58+L59+L60+L61+L62+L63+L64+L65+L66+L67+L68+L69+L70+L71+L72+L73+L74+L75+L76+L77+L78+L79+L80+L81,2)</f>
        <v>0</v>
      </c>
      <c r="G84" s="30"/>
      <c r="H84" s="30"/>
      <c r="I84" s="30"/>
      <c r="J84" s="30"/>
      <c r="K84" s="30"/>
      <c r="L84" s="30"/>
      <c r="M84" s="31"/>
    </row>
    <row r="85" spans="2:14" s="1" customFormat="1" ht="11.15" customHeight="1" x14ac:dyDescent="0.25"/>
    <row r="86" spans="2:14" s="1" customFormat="1" ht="80.150000000000006" customHeight="1" x14ac:dyDescent="0.25">
      <c r="B86" s="15" t="s">
        <v>117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2:14" s="1" customFormat="1" ht="2.65" customHeight="1" x14ac:dyDescent="0.25"/>
    <row r="88" spans="2:14" s="1" customFormat="1" ht="110.15" customHeight="1" x14ac:dyDescent="0.25">
      <c r="B88" s="15" t="s">
        <v>118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2:14" s="1" customFormat="1" ht="5.25" customHeight="1" x14ac:dyDescent="0.25"/>
    <row r="90" spans="2:14" s="1" customFormat="1" ht="110.15" customHeight="1" x14ac:dyDescent="0.25">
      <c r="B90" s="16" t="s">
        <v>119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2:14" s="1" customFormat="1" ht="5.25" customHeight="1" x14ac:dyDescent="0.25"/>
    <row r="92" spans="2:14" s="1" customFormat="1" ht="37.9" customHeight="1" x14ac:dyDescent="0.25">
      <c r="B92" s="13" t="s">
        <v>99</v>
      </c>
      <c r="C92" s="13"/>
      <c r="D92" s="13"/>
      <c r="E92" s="13"/>
      <c r="F92" s="32" t="s">
        <v>100</v>
      </c>
      <c r="G92" s="32"/>
      <c r="H92" s="32"/>
      <c r="I92" s="32"/>
      <c r="J92" s="32"/>
      <c r="K92" s="32"/>
      <c r="L92" s="32"/>
    </row>
    <row r="93" spans="2:14" s="1" customFormat="1" ht="28.75" customHeight="1" x14ac:dyDescent="0.25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2:14" s="1" customFormat="1" ht="28.75" customHeight="1" x14ac:dyDescent="0.25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</row>
    <row r="95" spans="2:14" s="1" customFormat="1" ht="28.75" customHeight="1" x14ac:dyDescent="0.25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2:14" s="1" customFormat="1" ht="28.75" customHeight="1" x14ac:dyDescent="0.25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.65" customHeight="1" x14ac:dyDescent="0.25"/>
    <row r="98" spans="2:14" s="1" customFormat="1" ht="203.15" customHeight="1" x14ac:dyDescent="0.25">
      <c r="B98" s="15" t="s">
        <v>120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2:14" s="1" customFormat="1" ht="2.65" customHeight="1" x14ac:dyDescent="0.25"/>
    <row r="100" spans="2:14" s="1" customFormat="1" ht="37" customHeight="1" x14ac:dyDescent="0.25">
      <c r="B100" s="12" t="s">
        <v>121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2:14" s="1" customFormat="1" ht="2.65" customHeight="1" x14ac:dyDescent="0.25"/>
    <row r="102" spans="2:14" s="1" customFormat="1" ht="37.9" customHeight="1" x14ac:dyDescent="0.25">
      <c r="B102" s="13" t="s">
        <v>101</v>
      </c>
      <c r="C102" s="13"/>
      <c r="D102" s="13"/>
      <c r="E102" s="13"/>
      <c r="F102" s="17" t="s">
        <v>102</v>
      </c>
      <c r="G102" s="17"/>
      <c r="H102" s="17"/>
      <c r="I102" s="17"/>
      <c r="J102" s="17"/>
      <c r="K102" s="17"/>
      <c r="L102" s="17"/>
    </row>
    <row r="103" spans="2:14" s="1" customFormat="1" ht="28.75" customHeight="1" x14ac:dyDescent="0.25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2:14" s="1" customFormat="1" ht="28.75" customHeight="1" x14ac:dyDescent="0.25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2:14" s="1" customFormat="1" ht="28.75" customHeight="1" x14ac:dyDescent="0.25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2:14" s="1" customFormat="1" ht="28.75" customHeight="1" x14ac:dyDescent="0.25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.65" customHeight="1" x14ac:dyDescent="0.25"/>
    <row r="108" spans="2:14" s="1" customFormat="1" ht="160" customHeight="1" x14ac:dyDescent="0.25">
      <c r="B108" s="15" t="s">
        <v>122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2:14" s="1" customFormat="1" ht="2.65" customHeight="1" x14ac:dyDescent="0.25"/>
    <row r="110" spans="2:14" s="1" customFormat="1" ht="55" customHeight="1" x14ac:dyDescent="0.25">
      <c r="B110" s="15" t="s">
        <v>123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2:14" s="1" customFormat="1" ht="2.65" customHeight="1" x14ac:dyDescent="0.25"/>
    <row r="112" spans="2:14" s="1" customFormat="1" ht="60" customHeight="1" x14ac:dyDescent="0.25">
      <c r="B112" s="16" t="s">
        <v>124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2:14" s="1" customFormat="1" ht="2.65" customHeight="1" x14ac:dyDescent="0.25"/>
    <row r="114" spans="2:14" s="1" customFormat="1" ht="48" customHeight="1" x14ac:dyDescent="0.25">
      <c r="B114" s="16" t="s">
        <v>125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2:14" s="1" customFormat="1" ht="2.65" customHeight="1" x14ac:dyDescent="0.25"/>
    <row r="116" spans="2:14" s="1" customFormat="1" ht="125.15" customHeight="1" x14ac:dyDescent="0.25">
      <c r="B116" s="15" t="s">
        <v>126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2:14" s="1" customFormat="1" ht="2.65" customHeight="1" x14ac:dyDescent="0.25"/>
    <row r="118" spans="2:14" s="1" customFormat="1" ht="85" customHeight="1" x14ac:dyDescent="0.25">
      <c r="B118" s="15" t="s">
        <v>127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2:14" s="1" customFormat="1" ht="86.9" customHeight="1" x14ac:dyDescent="0.25"/>
    <row r="120" spans="2:14" s="1" customFormat="1" ht="17.5" customHeight="1" x14ac:dyDescent="0.25">
      <c r="I120" s="34" t="s">
        <v>128</v>
      </c>
      <c r="J120" s="34"/>
    </row>
    <row r="121" spans="2:14" s="1" customFormat="1" ht="145" customHeight="1" x14ac:dyDescent="0.25"/>
    <row r="122" spans="2:14" s="1" customFormat="1" ht="81.650000000000006" customHeight="1" x14ac:dyDescent="0.25">
      <c r="B122" s="18" t="s">
        <v>129</v>
      </c>
      <c r="C122" s="18"/>
      <c r="D122" s="18"/>
      <c r="E122" s="18"/>
      <c r="F122" s="18"/>
      <c r="G122" s="18"/>
      <c r="H122" s="18"/>
      <c r="I122" s="18"/>
      <c r="J122" s="18"/>
    </row>
    <row r="123" spans="2:14" s="1" customFormat="1" ht="28.75" customHeight="1" x14ac:dyDescent="0.25"/>
  </sheetData>
  <mergeCells count="96">
    <mergeCell ref="L72:M72"/>
    <mergeCell ref="L73:M73"/>
    <mergeCell ref="L74:M74"/>
    <mergeCell ref="L80:M80"/>
    <mergeCell ref="L81:M81"/>
    <mergeCell ref="L75:M75"/>
    <mergeCell ref="L76:M76"/>
    <mergeCell ref="L77:M77"/>
    <mergeCell ref="L78:M78"/>
    <mergeCell ref="L79:M79"/>
    <mergeCell ref="L67:M67"/>
    <mergeCell ref="L68:M68"/>
    <mergeCell ref="L69:M69"/>
    <mergeCell ref="L70:M70"/>
    <mergeCell ref="L71:M71"/>
    <mergeCell ref="L62:M62"/>
    <mergeCell ref="L63:M63"/>
    <mergeCell ref="L64:M64"/>
    <mergeCell ref="L65:M65"/>
    <mergeCell ref="L66:M66"/>
    <mergeCell ref="L57:M57"/>
    <mergeCell ref="L58:M58"/>
    <mergeCell ref="L59:M59"/>
    <mergeCell ref="L60:M60"/>
    <mergeCell ref="L61:M61"/>
    <mergeCell ref="G11:N12"/>
    <mergeCell ref="I120:J120"/>
    <mergeCell ref="I2:O2"/>
    <mergeCell ref="L31:M31"/>
    <mergeCell ref="L32:M32"/>
    <mergeCell ref="L36:M36"/>
    <mergeCell ref="L37:M37"/>
    <mergeCell ref="L41:M41"/>
    <mergeCell ref="L42:M42"/>
    <mergeCell ref="L43:M43"/>
    <mergeCell ref="L47:M47"/>
    <mergeCell ref="L48:M48"/>
    <mergeCell ref="L49:M49"/>
    <mergeCell ref="L53:M53"/>
    <mergeCell ref="L54:M54"/>
    <mergeCell ref="L55:M55"/>
    <mergeCell ref="B114:N114"/>
    <mergeCell ref="B116:N116"/>
    <mergeCell ref="B118:N118"/>
    <mergeCell ref="B122:J122"/>
    <mergeCell ref="B24:L24"/>
    <mergeCell ref="B26:L26"/>
    <mergeCell ref="B29:K29"/>
    <mergeCell ref="B34:K34"/>
    <mergeCell ref="B39:K39"/>
    <mergeCell ref="B83:E83"/>
    <mergeCell ref="B84:E84"/>
    <mergeCell ref="B86:N86"/>
    <mergeCell ref="B45:K45"/>
    <mergeCell ref="B51:K51"/>
    <mergeCell ref="F83:M83"/>
    <mergeCell ref="F84:M84"/>
    <mergeCell ref="B105:E105"/>
    <mergeCell ref="B106:E106"/>
    <mergeCell ref="B108:N108"/>
    <mergeCell ref="B110:N110"/>
    <mergeCell ref="B112:N112"/>
    <mergeCell ref="F105:L105"/>
    <mergeCell ref="F106:L106"/>
    <mergeCell ref="B103:E103"/>
    <mergeCell ref="B104:E104"/>
    <mergeCell ref="B88:N88"/>
    <mergeCell ref="B90:N90"/>
    <mergeCell ref="B92:E92"/>
    <mergeCell ref="B93:E93"/>
    <mergeCell ref="B94:E94"/>
    <mergeCell ref="B95:E95"/>
    <mergeCell ref="B96:E96"/>
    <mergeCell ref="B98:N98"/>
    <mergeCell ref="F102:L102"/>
    <mergeCell ref="F103:L103"/>
    <mergeCell ref="F104:L104"/>
    <mergeCell ref="F92:L92"/>
    <mergeCell ref="F93:L93"/>
    <mergeCell ref="F94:L94"/>
    <mergeCell ref="B3:E3"/>
    <mergeCell ref="B5:E5"/>
    <mergeCell ref="B7:E7"/>
    <mergeCell ref="B100:N100"/>
    <mergeCell ref="B102:E102"/>
    <mergeCell ref="B4:D4"/>
    <mergeCell ref="B6:D6"/>
    <mergeCell ref="B8:D8"/>
    <mergeCell ref="E14:G14"/>
    <mergeCell ref="B10:D11"/>
    <mergeCell ref="B16:I16"/>
    <mergeCell ref="B18:I18"/>
    <mergeCell ref="B20:I20"/>
    <mergeCell ref="B22:I22"/>
    <mergeCell ref="F95:L95"/>
    <mergeCell ref="F96:L9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2023-10-20T09:34:45Z</dcterms:created>
  <dcterms:modified xsi:type="dcterms:W3CDTF">2023-11-02T20:22:30Z</dcterms:modified>
</cp:coreProperties>
</file>