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bikova2852464\Desktop\Josephin upratovanie\"/>
    </mc:Choice>
  </mc:AlternateContent>
  <bookViews>
    <workbookView xWindow="0" yWindow="0" windowWidth="28800" windowHeight="130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60" i="1"/>
  <c r="G60" i="1" s="1"/>
  <c r="F61" i="1"/>
  <c r="G61" i="1" s="1"/>
  <c r="F62" i="1"/>
  <c r="G62" i="1" s="1"/>
  <c r="F47" i="1"/>
  <c r="G47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5" i="1"/>
  <c r="G5" i="1" s="1"/>
  <c r="F43" i="1" l="1"/>
  <c r="G43" i="1" s="1"/>
  <c r="F63" i="1"/>
  <c r="G63" i="1" s="1"/>
</calcChain>
</file>

<file path=xl/sharedStrings.xml><?xml version="1.0" encoding="utf-8"?>
<sst xmlns="http://schemas.openxmlformats.org/spreadsheetml/2006/main" count="178" uniqueCount="136">
  <si>
    <t>JM</t>
  </si>
  <si>
    <t>1.1.</t>
  </si>
  <si>
    <t>1.2.</t>
  </si>
  <si>
    <t xml:space="preserve">spoločné priestory (chodba, schodisko, vstupná hala) </t>
  </si>
  <si>
    <t>1.3.</t>
  </si>
  <si>
    <t>sociálne zariadenia, kúpeľne, sprchovacie kúty</t>
  </si>
  <si>
    <t>1.3.1.</t>
  </si>
  <si>
    <t>dezinfekčné umývanie WC misy</t>
  </si>
  <si>
    <t>ks</t>
  </si>
  <si>
    <t>1.3.2.</t>
  </si>
  <si>
    <t>dezinfekčné umývanie pisoárov</t>
  </si>
  <si>
    <t>1.3.4.</t>
  </si>
  <si>
    <t>dezinfekčné umývanie umývadla</t>
  </si>
  <si>
    <t>1.4.</t>
  </si>
  <si>
    <t>kriminalistické strelnice</t>
  </si>
  <si>
    <t>1.5.</t>
  </si>
  <si>
    <t>kuchynky a stravovacie priestory</t>
  </si>
  <si>
    <t>1.6.</t>
  </si>
  <si>
    <t>Kriminalistické laboratória, fotokomory</t>
  </si>
  <si>
    <t>1.6.1.</t>
  </si>
  <si>
    <t>čistenie a dezinfekcia laboratórnych stoličiek (mimo laboratórií DNA)</t>
  </si>
  <si>
    <t>1.6.2.</t>
  </si>
  <si>
    <t>čistenie a dezinfekcia laboratórnych stoličiek (len DNA laboratóriá)</t>
  </si>
  <si>
    <t>1.6.3.</t>
  </si>
  <si>
    <t>čistenie a dezinfekcia laboratórnych stolov</t>
  </si>
  <si>
    <t>1.6.4.</t>
  </si>
  <si>
    <t>dezinfekčné umývanie keramického obkladu</t>
  </si>
  <si>
    <t>1.6.5.</t>
  </si>
  <si>
    <t>umývanie a dezinfekcia vnútornej strany okien</t>
  </si>
  <si>
    <t>1.6.7.</t>
  </si>
  <si>
    <t xml:space="preserve">umývanie a dezinfekcia medzilaboratórnych okien </t>
  </si>
  <si>
    <t>1.6.8.</t>
  </si>
  <si>
    <t>lepivá odtrhávacia čistiaca rohož vyrobená z antimikrobiálnych látok s priľnavým povrchom (4x blok po 30 vrstvách)</t>
  </si>
  <si>
    <t>balenie</t>
  </si>
  <si>
    <t>1.7.</t>
  </si>
  <si>
    <t>zasadacia miestnosť, sklady a archívne miestnosti</t>
  </si>
  <si>
    <t>1.8.</t>
  </si>
  <si>
    <t>1.9.</t>
  </si>
  <si>
    <t>chodníky, vonkajšie schodiská a vstupy do objektov od 1.4. do 31.10.</t>
  </si>
  <si>
    <t>1.10.</t>
  </si>
  <si>
    <t>chodníky, vonkajšie schodiská a vstupy do objektov od 1.11. do 31.3.</t>
  </si>
  <si>
    <t>1.11.</t>
  </si>
  <si>
    <t>1.11.1.</t>
  </si>
  <si>
    <t>aldehydy- spreje - veľké plochy (spray 500 ml)</t>
  </si>
  <si>
    <t>1.11.2.</t>
  </si>
  <si>
    <t xml:space="preserve">aldehydy- tekuté </t>
  </si>
  <si>
    <t>5 l</t>
  </si>
  <si>
    <t>1.11.3.</t>
  </si>
  <si>
    <t>aldehydy- spreje – malé plochy</t>
  </si>
  <si>
    <t>1.11.4.</t>
  </si>
  <si>
    <t>chlórové prípravky na podlahy</t>
  </si>
  <si>
    <t>1.11.5.</t>
  </si>
  <si>
    <t xml:space="preserve">chlórové prípravky na plochy </t>
  </si>
  <si>
    <t>l</t>
  </si>
  <si>
    <t>1.11.6.</t>
  </si>
  <si>
    <t xml:space="preserve">chlórové prípravky na sklenené plochy </t>
  </si>
  <si>
    <t>500 ml</t>
  </si>
  <si>
    <t>1.11.7.</t>
  </si>
  <si>
    <t>1.11.8.</t>
  </si>
  <si>
    <t>1.11.9.</t>
  </si>
  <si>
    <t>rolka</t>
  </si>
  <si>
    <t>1.11.10.</t>
  </si>
  <si>
    <t>1.11.11.</t>
  </si>
  <si>
    <t>1.11.12.</t>
  </si>
  <si>
    <t>antibakteriálne toaletné mydlo tekuté/mesiac (cena za litrové balenie)</t>
  </si>
  <si>
    <t>1.11.13.</t>
  </si>
  <si>
    <t xml:space="preserve">balenie </t>
  </si>
  <si>
    <t>1.11.14.</t>
  </si>
  <si>
    <t>1.11.15.</t>
  </si>
  <si>
    <t>1.11.16.</t>
  </si>
  <si>
    <t>Cena spolu v EUR (paušálne služby)</t>
  </si>
  <si>
    <t>Nepaušálne služby: upratovanie, čistenie                                                                                                                 (služby na samostatnú objednávku)</t>
  </si>
  <si>
    <t>3.1.</t>
  </si>
  <si>
    <t>Dodanie kief na WC s držiakmi</t>
  </si>
  <si>
    <t>3.2.</t>
  </si>
  <si>
    <t>Dodanie zásobníkov na tekuté mydlo</t>
  </si>
  <si>
    <t>3.3.</t>
  </si>
  <si>
    <t>3.4.</t>
  </si>
  <si>
    <t xml:space="preserve">Zásobníky na toaletný papier </t>
  </si>
  <si>
    <t>3.5.</t>
  </si>
  <si>
    <t>Odpadové kontajnery na papierové utierky 50 l</t>
  </si>
  <si>
    <t>3.6.</t>
  </si>
  <si>
    <t>Nádoby na bioodpad (60 l)</t>
  </si>
  <si>
    <t>3.7.</t>
  </si>
  <si>
    <t>tepovanie kobercov</t>
  </si>
  <si>
    <t>3.8.</t>
  </si>
  <si>
    <t>tepovanie stoličiek</t>
  </si>
  <si>
    <t>3.9.</t>
  </si>
  <si>
    <t>tepovanie kresla kancelárskeho</t>
  </si>
  <si>
    <t>3.10.</t>
  </si>
  <si>
    <t>tepovanie jednosedačky</t>
  </si>
  <si>
    <t>3.11.</t>
  </si>
  <si>
    <t>tepovanie dvojsedačka</t>
  </si>
  <si>
    <t>3.12.</t>
  </si>
  <si>
    <t>tepovanie trojsedačka</t>
  </si>
  <si>
    <t>3.13.</t>
  </si>
  <si>
    <t>Umývanie okien ( v cene je aj vyčistenie parapetu)</t>
  </si>
  <si>
    <t>3.13.1.</t>
  </si>
  <si>
    <t>obojstranné umývanie - okná dosiahnuteľné zo zeme</t>
  </si>
  <si>
    <t>3.13.2.</t>
  </si>
  <si>
    <t>umývanie - výškové (horolezecké) umývanie okien</t>
  </si>
  <si>
    <t>3.14.</t>
  </si>
  <si>
    <t>Prenájom vstupných výmenných rohoží do 2,5 m2 -výmena</t>
  </si>
  <si>
    <t>Cena spolu v EUR (nepaušálne služby)</t>
  </si>
  <si>
    <t>Celková cena v EUR (paušálne + nepaušálne služby)</t>
  </si>
  <si>
    <t>Pravidelné kontrolovanie a dopĺňanie hygienických potrieb a dezinfekčných potrieb</t>
  </si>
  <si>
    <t>P.č.</t>
  </si>
  <si>
    <r>
      <t>m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</si>
  <si>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</si>
  <si>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Sumár na 4 roky</t>
  </si>
  <si>
    <t>Jednot. cena bez DPH v EUR</t>
  </si>
  <si>
    <t>Celkom bez DPH v EUR</t>
  </si>
  <si>
    <t>Celkom s DPH v EUR</t>
  </si>
  <si>
    <t>Paušálne služby: upratovanie, čistenie (v cene je zahrnutý aj spotrebný a čistiaci materiál)</t>
  </si>
  <si>
    <t>Štruktúrovaný rozpočet ceny</t>
  </si>
  <si>
    <t xml:space="preserve">kancelárske  priestory  štandardné </t>
  </si>
  <si>
    <t>garážové a skladové priestory (betónový poter s náterom)</t>
  </si>
  <si>
    <r>
      <t>čistenie a dezinfekcia  umývateľných stien v celom rozsahu</t>
    </r>
    <r>
      <rPr>
        <b/>
        <sz val="10"/>
        <color theme="1"/>
        <rFont val="Arial Narrow"/>
        <family val="2"/>
        <charset val="238"/>
      </rPr>
      <t xml:space="preserve"> (len DNA laboratóriá)</t>
    </r>
  </si>
  <si>
    <t>KEÚ PZ Košice časť 6</t>
  </si>
  <si>
    <t xml:space="preserve">Dodanie zásobníkov na papierové utierky ZZ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</si>
  <si>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</si>
  <si>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m2</t>
  </si>
  <si>
    <t>Predpokladané množstvo za obdobie 4 rokov</t>
  </si>
  <si>
    <t>papierové utierky ZZ jednovrstvové-200 ks/balenie Materiál: 100% recyklovaný papier Farba: biela</t>
  </si>
  <si>
    <t xml:space="preserve">vrece Biohazard na odpad 61x91, 100 ks/balenie </t>
  </si>
  <si>
    <t>vrece Biohazard na odpad 61x76, 100 ks/balenie</t>
  </si>
  <si>
    <t>sáčky do odpadových košov 60 l - 50 ks/balenie</t>
  </si>
  <si>
    <t>vrecia na odpad 120 l - 25 ks/balenie</t>
  </si>
  <si>
    <t>sáčky do koša 60 x 70 cm - 25 ks/balenie</t>
  </si>
  <si>
    <t>vrece Biohazard na odpad 30x61 - 100 ks/balenie</t>
  </si>
  <si>
    <t>vrecia  do nádob na separovaný bioodpad (podľa veľkosti nádoby - 16 lit. - 200 ks/balenie)</t>
  </si>
  <si>
    <t>toaletný papier dvojvrstvový priemer 19 cm/ks</t>
  </si>
  <si>
    <t>Jednot. cena bez DPH v EUR/ v mesačnom vyjadrení</t>
  </si>
  <si>
    <t>Celkom bez DPH v EUR za obdobie 4 rokov</t>
  </si>
  <si>
    <t>Celkom s DPH v EUR za obdobie 4 rokov</t>
  </si>
  <si>
    <t>1.6.6.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</si>
</sst>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vertical="center" wrapText="1"/>
    </xf>
    <xf numFmtId="16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" fontId="6" fillId="0" borderId="7" xfId="0" applyNumberFormat="1" applyFont="1" applyFill="1" applyBorder="1" applyAlignment="1">
      <alignment horizontal="left" vertical="center" wrapText="1"/>
    </xf>
    <xf numFmtId="0" fontId="1" fillId="0" borderId="4" xfId="0" applyFont="1" applyBorder="1"/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1" fillId="0" borderId="1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/>
    <xf numFmtId="0" fontId="1" fillId="0" borderId="11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10" xfId="0" applyNumberFormat="1" applyFont="1" applyBorder="1"/>
    <xf numFmtId="164" fontId="1" fillId="0" borderId="17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164" fontId="1" fillId="0" borderId="20" xfId="0" applyNumberFormat="1" applyFont="1" applyBorder="1"/>
    <xf numFmtId="164" fontId="1" fillId="0" borderId="18" xfId="0" applyNumberFormat="1" applyFont="1" applyBorder="1"/>
    <xf numFmtId="164" fontId="1" fillId="0" borderId="15" xfId="0" applyNumberFormat="1" applyFont="1" applyBorder="1"/>
    <xf numFmtId="0" fontId="6" fillId="0" borderId="8" xfId="0" applyFont="1" applyFill="1" applyBorder="1" applyAlignment="1">
      <alignment wrapText="1"/>
    </xf>
    <xf numFmtId="0" fontId="1" fillId="0" borderId="21" xfId="0" applyFont="1" applyBorder="1"/>
    <xf numFmtId="164" fontId="1" fillId="0" borderId="12" xfId="0" applyNumberFormat="1" applyFont="1" applyBorder="1"/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/>
    <xf numFmtId="0" fontId="6" fillId="2" borderId="4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/>
    <xf numFmtId="164" fontId="6" fillId="0" borderId="17" xfId="0" applyNumberFormat="1" applyFont="1" applyBorder="1"/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164" fontId="6" fillId="0" borderId="6" xfId="0" applyNumberFormat="1" applyFont="1" applyBorder="1"/>
    <xf numFmtId="164" fontId="6" fillId="0" borderId="20" xfId="0" applyNumberFormat="1" applyFont="1" applyBorder="1"/>
    <xf numFmtId="14" fontId="6" fillId="2" borderId="5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164" fontId="6" fillId="0" borderId="8" xfId="0" applyNumberFormat="1" applyFont="1" applyBorder="1"/>
    <xf numFmtId="164" fontId="6" fillId="0" borderId="18" xfId="0" applyNumberFormat="1" applyFont="1" applyBorder="1"/>
    <xf numFmtId="0" fontId="6" fillId="0" borderId="6" xfId="0" applyFont="1" applyBorder="1" applyAlignment="1">
      <alignment wrapText="1"/>
    </xf>
    <xf numFmtId="164" fontId="6" fillId="0" borderId="19" xfId="0" applyNumberFormat="1" applyFont="1" applyBorder="1"/>
    <xf numFmtId="16" fontId="6" fillId="2" borderId="5" xfId="0" applyNumberFormat="1" applyFont="1" applyFill="1" applyBorder="1" applyAlignment="1">
      <alignment horizontal="left" vertical="center" wrapText="1"/>
    </xf>
    <xf numFmtId="164" fontId="6" fillId="0" borderId="9" xfId="0" applyNumberFormat="1" applyFont="1" applyBorder="1"/>
    <xf numFmtId="0" fontId="6" fillId="0" borderId="6" xfId="0" applyFont="1" applyFill="1" applyBorder="1"/>
    <xf numFmtId="0" fontId="6" fillId="0" borderId="8" xfId="0" applyFont="1" applyBorder="1" applyAlignment="1">
      <alignment wrapText="1"/>
    </xf>
    <xf numFmtId="2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" fontId="6" fillId="2" borderId="7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0" fontId="6" fillId="0" borderId="27" xfId="0" applyFont="1" applyBorder="1"/>
    <xf numFmtId="164" fontId="6" fillId="0" borderId="24" xfId="0" applyNumberFormat="1" applyFont="1" applyBorder="1"/>
    <xf numFmtId="164" fontId="6" fillId="0" borderId="28" xfId="0" applyNumberFormat="1" applyFont="1" applyBorder="1"/>
    <xf numFmtId="0" fontId="6" fillId="0" borderId="6" xfId="0" applyFont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workbookViewId="0">
      <selection activeCell="A19" sqref="A19:C20"/>
    </sheetView>
  </sheetViews>
  <sheetFormatPr defaultRowHeight="15" x14ac:dyDescent="0.25"/>
  <cols>
    <col min="1" max="1" width="6.28515625" customWidth="1"/>
    <col min="2" max="2" width="35.140625" customWidth="1"/>
    <col min="3" max="3" width="8.5703125" customWidth="1"/>
    <col min="4" max="4" width="14.5703125" customWidth="1"/>
    <col min="5" max="5" width="16.85546875" customWidth="1"/>
    <col min="6" max="6" width="13.85546875" customWidth="1"/>
    <col min="7" max="7" width="15.7109375" customWidth="1"/>
  </cols>
  <sheetData>
    <row r="1" spans="1:13" ht="15.75" thickBot="1" x14ac:dyDescent="0.3"/>
    <row r="2" spans="1:13" ht="15.75" thickBot="1" x14ac:dyDescent="0.3">
      <c r="A2" s="94" t="s">
        <v>118</v>
      </c>
      <c r="B2" s="95"/>
      <c r="C2" s="95"/>
      <c r="D2" s="95"/>
      <c r="E2" s="95"/>
      <c r="F2" s="95"/>
      <c r="G2" s="96"/>
    </row>
    <row r="3" spans="1:13" ht="15.75" thickBot="1" x14ac:dyDescent="0.3">
      <c r="A3" s="103" t="s">
        <v>114</v>
      </c>
      <c r="B3" s="104"/>
      <c r="C3" s="104"/>
      <c r="D3" s="104"/>
      <c r="E3" s="104"/>
      <c r="F3" s="104"/>
      <c r="G3" s="105"/>
      <c r="H3" s="1"/>
      <c r="I3" s="1"/>
      <c r="J3" s="1"/>
      <c r="K3" s="1"/>
      <c r="L3" s="1"/>
      <c r="M3" s="1"/>
    </row>
    <row r="4" spans="1:13" ht="44.25" customHeight="1" thickBot="1" x14ac:dyDescent="0.3">
      <c r="A4" s="41" t="s">
        <v>106</v>
      </c>
      <c r="B4" s="42" t="s">
        <v>113</v>
      </c>
      <c r="C4" s="22" t="s">
        <v>0</v>
      </c>
      <c r="D4" s="22" t="s">
        <v>122</v>
      </c>
      <c r="E4" s="23" t="s">
        <v>132</v>
      </c>
      <c r="F4" s="23" t="s">
        <v>133</v>
      </c>
      <c r="G4" s="22" t="s">
        <v>134</v>
      </c>
      <c r="H4" s="1"/>
      <c r="I4" s="1"/>
      <c r="J4" s="1"/>
      <c r="K4" s="1"/>
      <c r="L4" s="1"/>
      <c r="M4" s="1"/>
    </row>
    <row r="5" spans="1:13" x14ac:dyDescent="0.25">
      <c r="A5" s="8" t="s">
        <v>1</v>
      </c>
      <c r="B5" s="18" t="s">
        <v>115</v>
      </c>
      <c r="C5" s="78" t="s">
        <v>121</v>
      </c>
      <c r="D5" s="33">
        <v>20640</v>
      </c>
      <c r="E5" s="16"/>
      <c r="F5" s="35">
        <f>SUM(D5)*E5</f>
        <v>0</v>
      </c>
      <c r="G5" s="40">
        <f>SUM(F5)*1.2</f>
        <v>0</v>
      </c>
      <c r="H5" s="1"/>
      <c r="I5" s="1"/>
      <c r="J5" s="1"/>
      <c r="K5" s="1"/>
      <c r="L5" s="1"/>
      <c r="M5" s="1"/>
    </row>
    <row r="6" spans="1:13" ht="25.5" x14ac:dyDescent="0.25">
      <c r="A6" s="9" t="s">
        <v>2</v>
      </c>
      <c r="B6" s="17" t="s">
        <v>3</v>
      </c>
      <c r="C6" s="77" t="s">
        <v>121</v>
      </c>
      <c r="D6" s="34">
        <v>23520</v>
      </c>
      <c r="E6" s="3"/>
      <c r="F6" s="36">
        <f t="shared" ref="F6:F42" si="0">SUM(D6)*E6</f>
        <v>0</v>
      </c>
      <c r="G6" s="43">
        <f t="shared" ref="G6:G43" si="1">SUM(F6)*1.2</f>
        <v>0</v>
      </c>
      <c r="H6" s="1"/>
      <c r="I6" s="1"/>
      <c r="J6" s="1"/>
      <c r="K6" s="1"/>
      <c r="L6" s="1"/>
      <c r="M6" s="1"/>
    </row>
    <row r="7" spans="1:13" x14ac:dyDescent="0.25">
      <c r="A7" s="10" t="s">
        <v>4</v>
      </c>
      <c r="B7" s="17" t="s">
        <v>5</v>
      </c>
      <c r="C7" s="77" t="s">
        <v>121</v>
      </c>
      <c r="D7" s="34">
        <v>3840</v>
      </c>
      <c r="E7" s="3"/>
      <c r="F7" s="36">
        <f t="shared" si="0"/>
        <v>0</v>
      </c>
      <c r="G7" s="43">
        <f t="shared" si="1"/>
        <v>0</v>
      </c>
      <c r="H7" s="1"/>
      <c r="I7" s="1"/>
      <c r="J7" s="1"/>
      <c r="K7" s="1"/>
      <c r="L7" s="1"/>
      <c r="M7" s="2"/>
    </row>
    <row r="8" spans="1:13" x14ac:dyDescent="0.25">
      <c r="A8" s="10" t="s">
        <v>6</v>
      </c>
      <c r="B8" s="3" t="s">
        <v>7</v>
      </c>
      <c r="C8" s="77" t="s">
        <v>8</v>
      </c>
      <c r="D8" s="34">
        <v>576</v>
      </c>
      <c r="E8" s="3"/>
      <c r="F8" s="36">
        <f t="shared" si="0"/>
        <v>0</v>
      </c>
      <c r="G8" s="43">
        <f t="shared" si="1"/>
        <v>0</v>
      </c>
      <c r="H8" s="1"/>
      <c r="I8" s="1"/>
      <c r="J8" s="1"/>
      <c r="K8" s="1"/>
      <c r="L8" s="1"/>
      <c r="M8" s="1"/>
    </row>
    <row r="9" spans="1:13" x14ac:dyDescent="0.25">
      <c r="A9" s="10" t="s">
        <v>9</v>
      </c>
      <c r="B9" s="3" t="s">
        <v>10</v>
      </c>
      <c r="C9" s="77" t="s">
        <v>8</v>
      </c>
      <c r="D9" s="34">
        <v>240</v>
      </c>
      <c r="E9" s="3"/>
      <c r="F9" s="36">
        <f t="shared" si="0"/>
        <v>0</v>
      </c>
      <c r="G9" s="43">
        <f t="shared" si="1"/>
        <v>0</v>
      </c>
      <c r="H9" s="1"/>
      <c r="I9" s="1"/>
      <c r="J9" s="1"/>
      <c r="K9" s="1"/>
      <c r="L9" s="1"/>
      <c r="M9" s="1"/>
    </row>
    <row r="10" spans="1:13" x14ac:dyDescent="0.25">
      <c r="A10" s="11" t="s">
        <v>11</v>
      </c>
      <c r="B10" s="3" t="s">
        <v>12</v>
      </c>
      <c r="C10" s="77" t="s">
        <v>8</v>
      </c>
      <c r="D10" s="34">
        <v>1152</v>
      </c>
      <c r="E10" s="3"/>
      <c r="F10" s="36">
        <f t="shared" si="0"/>
        <v>0</v>
      </c>
      <c r="G10" s="43">
        <f t="shared" si="1"/>
        <v>0</v>
      </c>
      <c r="H10" s="1"/>
      <c r="I10" s="1"/>
      <c r="J10" s="1"/>
      <c r="K10" s="1"/>
      <c r="L10" s="1"/>
      <c r="M10" s="1"/>
    </row>
    <row r="11" spans="1:13" x14ac:dyDescent="0.25">
      <c r="A11" s="9" t="s">
        <v>13</v>
      </c>
      <c r="B11" s="3" t="s">
        <v>14</v>
      </c>
      <c r="C11" s="77" t="s">
        <v>121</v>
      </c>
      <c r="D11" s="34">
        <v>3120</v>
      </c>
      <c r="E11" s="3"/>
      <c r="F11" s="36">
        <f t="shared" si="0"/>
        <v>0</v>
      </c>
      <c r="G11" s="43">
        <f t="shared" si="1"/>
        <v>0</v>
      </c>
      <c r="H11" s="1"/>
      <c r="I11" s="1"/>
      <c r="J11" s="1"/>
      <c r="K11" s="1"/>
      <c r="L11" s="1"/>
      <c r="M11" s="1"/>
    </row>
    <row r="12" spans="1:13" x14ac:dyDescent="0.25">
      <c r="A12" s="10" t="s">
        <v>15</v>
      </c>
      <c r="B12" s="3" t="s">
        <v>16</v>
      </c>
      <c r="C12" s="77" t="s">
        <v>121</v>
      </c>
      <c r="D12" s="34">
        <v>672</v>
      </c>
      <c r="E12" s="3"/>
      <c r="F12" s="36">
        <f t="shared" si="0"/>
        <v>0</v>
      </c>
      <c r="G12" s="43">
        <f t="shared" si="1"/>
        <v>0</v>
      </c>
      <c r="H12" s="1"/>
      <c r="I12" s="1"/>
      <c r="J12" s="1"/>
      <c r="K12" s="1"/>
      <c r="L12" s="1"/>
      <c r="M12" s="1"/>
    </row>
    <row r="13" spans="1:13" x14ac:dyDescent="0.25">
      <c r="A13" s="10" t="s">
        <v>17</v>
      </c>
      <c r="B13" s="3" t="s">
        <v>18</v>
      </c>
      <c r="C13" s="77" t="s">
        <v>121</v>
      </c>
      <c r="D13" s="34">
        <v>27120</v>
      </c>
      <c r="E13" s="3"/>
      <c r="F13" s="36">
        <f t="shared" si="0"/>
        <v>0</v>
      </c>
      <c r="G13" s="43">
        <f t="shared" si="1"/>
        <v>0</v>
      </c>
      <c r="H13" s="1"/>
      <c r="I13" s="1"/>
      <c r="J13" s="1"/>
      <c r="K13" s="1"/>
      <c r="L13" s="1"/>
      <c r="M13" s="1"/>
    </row>
    <row r="14" spans="1:13" ht="26.25" x14ac:dyDescent="0.25">
      <c r="A14" s="10" t="s">
        <v>19</v>
      </c>
      <c r="B14" s="76" t="s">
        <v>20</v>
      </c>
      <c r="C14" s="4" t="s">
        <v>8</v>
      </c>
      <c r="D14" s="34">
        <v>2304</v>
      </c>
      <c r="E14" s="3"/>
      <c r="F14" s="36">
        <f t="shared" si="0"/>
        <v>0</v>
      </c>
      <c r="G14" s="43">
        <f t="shared" si="1"/>
        <v>0</v>
      </c>
      <c r="H14" s="1"/>
      <c r="I14" s="1"/>
      <c r="J14" s="1"/>
      <c r="K14" s="1"/>
      <c r="L14" s="1"/>
      <c r="M14" s="1"/>
    </row>
    <row r="15" spans="1:13" ht="26.25" x14ac:dyDescent="0.25">
      <c r="A15" s="10" t="s">
        <v>21</v>
      </c>
      <c r="B15" s="76" t="s">
        <v>22</v>
      </c>
      <c r="C15" s="4" t="s">
        <v>8</v>
      </c>
      <c r="D15" s="34">
        <v>3072</v>
      </c>
      <c r="E15" s="3"/>
      <c r="F15" s="36">
        <f t="shared" si="0"/>
        <v>0</v>
      </c>
      <c r="G15" s="43">
        <f t="shared" si="1"/>
        <v>0</v>
      </c>
      <c r="H15" s="1"/>
      <c r="I15" s="1"/>
      <c r="J15" s="1"/>
      <c r="K15" s="1"/>
      <c r="L15" s="1"/>
      <c r="M15" s="1"/>
    </row>
    <row r="16" spans="1:13" x14ac:dyDescent="0.25">
      <c r="A16" s="10" t="s">
        <v>23</v>
      </c>
      <c r="B16" s="3" t="s">
        <v>24</v>
      </c>
      <c r="C16" s="77" t="s">
        <v>8</v>
      </c>
      <c r="D16" s="34">
        <v>1440</v>
      </c>
      <c r="E16" s="3"/>
      <c r="F16" s="36">
        <f t="shared" si="0"/>
        <v>0</v>
      </c>
      <c r="G16" s="43">
        <f t="shared" si="1"/>
        <v>0</v>
      </c>
      <c r="H16" s="1"/>
      <c r="I16" s="1"/>
      <c r="J16" s="1"/>
      <c r="K16" s="1"/>
      <c r="L16" s="1"/>
      <c r="M16" s="1"/>
    </row>
    <row r="17" spans="1:13" x14ac:dyDescent="0.25">
      <c r="A17" s="10" t="s">
        <v>25</v>
      </c>
      <c r="B17" s="3" t="s">
        <v>26</v>
      </c>
      <c r="C17" s="77" t="s">
        <v>107</v>
      </c>
      <c r="D17" s="34">
        <v>12960</v>
      </c>
      <c r="E17" s="3"/>
      <c r="F17" s="36">
        <f t="shared" si="0"/>
        <v>0</v>
      </c>
      <c r="G17" s="43">
        <f t="shared" si="1"/>
        <v>0</v>
      </c>
      <c r="H17" s="1"/>
      <c r="I17" s="1"/>
      <c r="J17" s="1"/>
      <c r="K17" s="1"/>
      <c r="L17" s="1"/>
      <c r="M17" s="1"/>
    </row>
    <row r="18" spans="1:13" ht="26.25" x14ac:dyDescent="0.25">
      <c r="A18" s="10" t="s">
        <v>27</v>
      </c>
      <c r="B18" s="76" t="s">
        <v>117</v>
      </c>
      <c r="C18" s="77" t="s">
        <v>121</v>
      </c>
      <c r="D18" s="34">
        <v>8160</v>
      </c>
      <c r="E18" s="3"/>
      <c r="F18" s="36">
        <f t="shared" si="0"/>
        <v>0</v>
      </c>
      <c r="G18" s="43">
        <f t="shared" si="1"/>
        <v>0</v>
      </c>
      <c r="H18" s="1"/>
      <c r="I18" s="1"/>
      <c r="J18" s="1"/>
      <c r="K18" s="1"/>
      <c r="L18" s="1"/>
      <c r="M18" s="1"/>
    </row>
    <row r="19" spans="1:13" x14ac:dyDescent="0.25">
      <c r="A19" s="10" t="s">
        <v>135</v>
      </c>
      <c r="B19" s="3" t="s">
        <v>28</v>
      </c>
      <c r="C19" s="77" t="s">
        <v>107</v>
      </c>
      <c r="D19" s="34">
        <v>9600</v>
      </c>
      <c r="E19" s="3"/>
      <c r="F19" s="36">
        <f t="shared" si="0"/>
        <v>0</v>
      </c>
      <c r="G19" s="43">
        <f t="shared" si="1"/>
        <v>0</v>
      </c>
      <c r="H19" s="1"/>
      <c r="I19" s="1"/>
      <c r="J19" s="1"/>
      <c r="K19" s="1"/>
      <c r="L19" s="1"/>
      <c r="M19" s="1"/>
    </row>
    <row r="20" spans="1:13" x14ac:dyDescent="0.25">
      <c r="A20" s="10" t="s">
        <v>29</v>
      </c>
      <c r="B20" s="3" t="s">
        <v>30</v>
      </c>
      <c r="C20" s="77" t="s">
        <v>107</v>
      </c>
      <c r="D20" s="34">
        <v>4800</v>
      </c>
      <c r="E20" s="3"/>
      <c r="F20" s="36">
        <f t="shared" si="0"/>
        <v>0</v>
      </c>
      <c r="G20" s="43">
        <f t="shared" si="1"/>
        <v>0</v>
      </c>
      <c r="H20" s="1"/>
      <c r="I20" s="1"/>
      <c r="J20" s="1"/>
      <c r="K20" s="1"/>
      <c r="L20" s="1"/>
      <c r="M20" s="1"/>
    </row>
    <row r="21" spans="1:13" ht="39" x14ac:dyDescent="0.25">
      <c r="A21" s="13" t="s">
        <v>31</v>
      </c>
      <c r="B21" s="69" t="s">
        <v>32</v>
      </c>
      <c r="C21" s="56" t="s">
        <v>33</v>
      </c>
      <c r="D21" s="57">
        <v>48</v>
      </c>
      <c r="E21" s="58"/>
      <c r="F21" s="59">
        <f t="shared" si="0"/>
        <v>0</v>
      </c>
      <c r="G21" s="60">
        <f t="shared" si="1"/>
        <v>0</v>
      </c>
      <c r="H21" s="1"/>
      <c r="I21" s="1"/>
      <c r="J21" s="1"/>
      <c r="K21" s="1"/>
      <c r="L21" s="1"/>
      <c r="M21" s="1"/>
    </row>
    <row r="22" spans="1:13" x14ac:dyDescent="0.25">
      <c r="A22" s="13" t="s">
        <v>34</v>
      </c>
      <c r="B22" s="58" t="s">
        <v>35</v>
      </c>
      <c r="C22" s="56" t="s">
        <v>121</v>
      </c>
      <c r="D22" s="57">
        <v>8784</v>
      </c>
      <c r="E22" s="58"/>
      <c r="F22" s="59">
        <f t="shared" si="0"/>
        <v>0</v>
      </c>
      <c r="G22" s="60">
        <f t="shared" si="1"/>
        <v>0</v>
      </c>
      <c r="H22" s="1"/>
      <c r="I22" s="1"/>
      <c r="J22" s="1"/>
      <c r="K22" s="1"/>
      <c r="L22" s="1"/>
      <c r="M22" s="1"/>
    </row>
    <row r="23" spans="1:13" ht="26.25" x14ac:dyDescent="0.25">
      <c r="A23" s="13" t="s">
        <v>36</v>
      </c>
      <c r="B23" s="69" t="s">
        <v>116</v>
      </c>
      <c r="C23" s="56" t="s">
        <v>121</v>
      </c>
      <c r="D23" s="57">
        <v>480</v>
      </c>
      <c r="E23" s="58"/>
      <c r="F23" s="59">
        <f t="shared" si="0"/>
        <v>0</v>
      </c>
      <c r="G23" s="60">
        <f t="shared" si="1"/>
        <v>0</v>
      </c>
      <c r="H23" s="1"/>
      <c r="I23" s="1"/>
      <c r="J23" s="1"/>
      <c r="K23" s="1"/>
      <c r="L23" s="1"/>
      <c r="M23" s="1"/>
    </row>
    <row r="24" spans="1:13" ht="25.5" x14ac:dyDescent="0.25">
      <c r="A24" s="71" t="s">
        <v>37</v>
      </c>
      <c r="B24" s="55" t="s">
        <v>38</v>
      </c>
      <c r="C24" s="56" t="s">
        <v>121</v>
      </c>
      <c r="D24" s="57">
        <v>1</v>
      </c>
      <c r="E24" s="58"/>
      <c r="F24" s="59">
        <f t="shared" si="0"/>
        <v>0</v>
      </c>
      <c r="G24" s="60">
        <f t="shared" si="1"/>
        <v>0</v>
      </c>
      <c r="H24" s="1"/>
      <c r="I24" s="1"/>
      <c r="J24" s="1"/>
      <c r="K24" s="1"/>
      <c r="L24" s="1"/>
      <c r="M24" s="1"/>
    </row>
    <row r="25" spans="1:13" ht="26.25" thickBot="1" x14ac:dyDescent="0.3">
      <c r="A25" s="79" t="s">
        <v>39</v>
      </c>
      <c r="B25" s="63" t="s">
        <v>40</v>
      </c>
      <c r="C25" s="64" t="s">
        <v>121</v>
      </c>
      <c r="D25" s="65">
        <v>1</v>
      </c>
      <c r="E25" s="66"/>
      <c r="F25" s="67">
        <f t="shared" si="0"/>
        <v>0</v>
      </c>
      <c r="G25" s="68">
        <f t="shared" si="1"/>
        <v>0</v>
      </c>
      <c r="H25" s="1"/>
      <c r="I25" s="1"/>
      <c r="J25" s="1"/>
      <c r="K25" s="1"/>
      <c r="L25" s="1"/>
      <c r="M25" s="1"/>
    </row>
    <row r="26" spans="1:13" ht="25.5" customHeight="1" thickBot="1" x14ac:dyDescent="0.3">
      <c r="A26" s="80" t="s">
        <v>41</v>
      </c>
      <c r="B26" s="97" t="s">
        <v>105</v>
      </c>
      <c r="C26" s="98"/>
      <c r="D26" s="99"/>
      <c r="E26" s="81"/>
      <c r="F26" s="82"/>
      <c r="G26" s="83"/>
      <c r="H26" s="1"/>
      <c r="I26" s="1"/>
      <c r="J26" s="1"/>
      <c r="K26" s="1"/>
      <c r="L26" s="1"/>
      <c r="M26" s="1"/>
    </row>
    <row r="27" spans="1:13" x14ac:dyDescent="0.25">
      <c r="A27" s="49" t="s">
        <v>42</v>
      </c>
      <c r="B27" s="50" t="s">
        <v>43</v>
      </c>
      <c r="C27" s="51" t="s">
        <v>8</v>
      </c>
      <c r="D27" s="52">
        <v>192</v>
      </c>
      <c r="E27" s="50"/>
      <c r="F27" s="72">
        <f t="shared" si="0"/>
        <v>0</v>
      </c>
      <c r="G27" s="54">
        <f t="shared" si="1"/>
        <v>0</v>
      </c>
      <c r="H27" s="1"/>
      <c r="I27" s="1"/>
      <c r="J27" s="1"/>
      <c r="K27" s="1"/>
      <c r="L27" s="1"/>
      <c r="M27" s="1"/>
    </row>
    <row r="28" spans="1:13" x14ac:dyDescent="0.25">
      <c r="A28" s="13" t="s">
        <v>44</v>
      </c>
      <c r="B28" s="58" t="s">
        <v>45</v>
      </c>
      <c r="C28" s="56" t="s">
        <v>46</v>
      </c>
      <c r="D28" s="57">
        <v>48</v>
      </c>
      <c r="E28" s="58"/>
      <c r="F28" s="70">
        <f t="shared" si="0"/>
        <v>0</v>
      </c>
      <c r="G28" s="60">
        <f t="shared" si="1"/>
        <v>0</v>
      </c>
      <c r="H28" s="1"/>
      <c r="I28" s="1"/>
      <c r="J28" s="1"/>
      <c r="K28" s="1"/>
      <c r="L28" s="1"/>
      <c r="M28" s="1"/>
    </row>
    <row r="29" spans="1:13" x14ac:dyDescent="0.25">
      <c r="A29" s="13" t="s">
        <v>47</v>
      </c>
      <c r="B29" s="58" t="s">
        <v>48</v>
      </c>
      <c r="C29" s="56" t="s">
        <v>8</v>
      </c>
      <c r="D29" s="57">
        <v>240</v>
      </c>
      <c r="E29" s="58"/>
      <c r="F29" s="70">
        <f t="shared" si="0"/>
        <v>0</v>
      </c>
      <c r="G29" s="60">
        <f t="shared" si="1"/>
        <v>0</v>
      </c>
      <c r="H29" s="1"/>
      <c r="I29" s="1"/>
      <c r="J29" s="1"/>
      <c r="K29" s="1"/>
      <c r="L29" s="1"/>
      <c r="M29" s="1"/>
    </row>
    <row r="30" spans="1:13" x14ac:dyDescent="0.25">
      <c r="A30" s="13" t="s">
        <v>49</v>
      </c>
      <c r="B30" s="58" t="s">
        <v>50</v>
      </c>
      <c r="C30" s="56" t="s">
        <v>46</v>
      </c>
      <c r="D30" s="57">
        <v>48</v>
      </c>
      <c r="E30" s="58"/>
      <c r="F30" s="70">
        <f t="shared" si="0"/>
        <v>0</v>
      </c>
      <c r="G30" s="60">
        <f t="shared" si="1"/>
        <v>0</v>
      </c>
      <c r="H30" s="1"/>
      <c r="I30" s="1"/>
      <c r="J30" s="1"/>
      <c r="K30" s="1"/>
      <c r="L30" s="1"/>
      <c r="M30" s="1"/>
    </row>
    <row r="31" spans="1:13" x14ac:dyDescent="0.25">
      <c r="A31" s="13" t="s">
        <v>51</v>
      </c>
      <c r="B31" s="58" t="s">
        <v>52</v>
      </c>
      <c r="C31" s="56" t="s">
        <v>53</v>
      </c>
      <c r="D31" s="57">
        <v>480</v>
      </c>
      <c r="E31" s="58"/>
      <c r="F31" s="70">
        <f t="shared" si="0"/>
        <v>0</v>
      </c>
      <c r="G31" s="60">
        <f t="shared" si="1"/>
        <v>0</v>
      </c>
      <c r="H31" s="1"/>
      <c r="I31" s="1"/>
      <c r="J31" s="1"/>
      <c r="K31" s="1"/>
      <c r="L31" s="1"/>
      <c r="M31" s="1"/>
    </row>
    <row r="32" spans="1:13" x14ac:dyDescent="0.25">
      <c r="A32" s="13" t="s">
        <v>54</v>
      </c>
      <c r="B32" s="58" t="s">
        <v>55</v>
      </c>
      <c r="C32" s="56" t="s">
        <v>56</v>
      </c>
      <c r="D32" s="57">
        <v>1</v>
      </c>
      <c r="E32" s="58"/>
      <c r="F32" s="70">
        <f t="shared" si="0"/>
        <v>0</v>
      </c>
      <c r="G32" s="60">
        <f t="shared" si="1"/>
        <v>0</v>
      </c>
      <c r="H32" s="1"/>
      <c r="I32" s="1"/>
      <c r="J32" s="1"/>
      <c r="K32" s="1"/>
      <c r="L32" s="1"/>
      <c r="M32" s="1"/>
    </row>
    <row r="33" spans="1:13" x14ac:dyDescent="0.25">
      <c r="A33" s="13" t="s">
        <v>57</v>
      </c>
      <c r="B33" s="58" t="s">
        <v>131</v>
      </c>
      <c r="C33" s="56" t="s">
        <v>8</v>
      </c>
      <c r="D33" s="57">
        <v>2640</v>
      </c>
      <c r="E33" s="58"/>
      <c r="F33" s="70">
        <f t="shared" si="0"/>
        <v>0</v>
      </c>
      <c r="G33" s="60">
        <f t="shared" si="1"/>
        <v>0</v>
      </c>
      <c r="H33" s="1"/>
      <c r="I33" s="1"/>
      <c r="J33" s="1"/>
      <c r="K33" s="1"/>
      <c r="L33" s="1"/>
      <c r="M33" s="1"/>
    </row>
    <row r="34" spans="1:13" ht="33.75" customHeight="1" x14ac:dyDescent="0.25">
      <c r="A34" s="13" t="s">
        <v>58</v>
      </c>
      <c r="B34" s="84" t="s">
        <v>123</v>
      </c>
      <c r="C34" s="56" t="s">
        <v>33</v>
      </c>
      <c r="D34" s="85">
        <v>2000</v>
      </c>
      <c r="E34" s="86"/>
      <c r="F34" s="87">
        <f t="shared" si="0"/>
        <v>0</v>
      </c>
      <c r="G34" s="88">
        <f t="shared" si="1"/>
        <v>0</v>
      </c>
      <c r="H34" s="1"/>
      <c r="I34" s="1"/>
      <c r="J34" s="1"/>
      <c r="K34" s="1"/>
      <c r="L34" s="1"/>
      <c r="M34" s="1"/>
    </row>
    <row r="35" spans="1:13" x14ac:dyDescent="0.25">
      <c r="A35" s="13" t="s">
        <v>59</v>
      </c>
      <c r="B35" s="73" t="s">
        <v>126</v>
      </c>
      <c r="C35" s="56" t="s">
        <v>60</v>
      </c>
      <c r="D35" s="57">
        <v>96</v>
      </c>
      <c r="E35" s="58"/>
      <c r="F35" s="70">
        <f t="shared" si="0"/>
        <v>0</v>
      </c>
      <c r="G35" s="60">
        <f t="shared" si="1"/>
        <v>0</v>
      </c>
      <c r="H35" s="1"/>
      <c r="I35" s="1"/>
      <c r="J35" s="1"/>
      <c r="K35" s="1"/>
      <c r="L35" s="1"/>
      <c r="M35" s="1"/>
    </row>
    <row r="36" spans="1:13" ht="25.5" x14ac:dyDescent="0.25">
      <c r="A36" s="13" t="s">
        <v>61</v>
      </c>
      <c r="B36" s="58" t="s">
        <v>127</v>
      </c>
      <c r="C36" s="56" t="s">
        <v>33</v>
      </c>
      <c r="D36" s="57">
        <v>96</v>
      </c>
      <c r="E36" s="58"/>
      <c r="F36" s="70">
        <f t="shared" si="0"/>
        <v>0</v>
      </c>
      <c r="G36" s="60">
        <f t="shared" si="1"/>
        <v>0</v>
      </c>
      <c r="H36" s="1"/>
      <c r="I36" s="1"/>
      <c r="J36" s="1"/>
      <c r="K36" s="1"/>
      <c r="L36" s="1"/>
      <c r="M36" s="1"/>
    </row>
    <row r="37" spans="1:13" ht="25.5" x14ac:dyDescent="0.25">
      <c r="A37" s="13" t="s">
        <v>62</v>
      </c>
      <c r="B37" s="58" t="s">
        <v>128</v>
      </c>
      <c r="C37" s="56" t="s">
        <v>33</v>
      </c>
      <c r="D37" s="57">
        <v>960</v>
      </c>
      <c r="E37" s="58"/>
      <c r="F37" s="70">
        <f t="shared" si="0"/>
        <v>0</v>
      </c>
      <c r="G37" s="60">
        <f t="shared" si="1"/>
        <v>0</v>
      </c>
      <c r="H37" s="1"/>
      <c r="I37" s="1"/>
      <c r="J37" s="1"/>
      <c r="K37" s="1"/>
      <c r="L37" s="1"/>
      <c r="M37" s="1"/>
    </row>
    <row r="38" spans="1:13" ht="26.25" x14ac:dyDescent="0.25">
      <c r="A38" s="13" t="s">
        <v>63</v>
      </c>
      <c r="B38" s="69" t="s">
        <v>64</v>
      </c>
      <c r="C38" s="56" t="s">
        <v>53</v>
      </c>
      <c r="D38" s="57">
        <v>480</v>
      </c>
      <c r="E38" s="58"/>
      <c r="F38" s="70">
        <f t="shared" si="0"/>
        <v>0</v>
      </c>
      <c r="G38" s="60">
        <f t="shared" si="1"/>
        <v>0</v>
      </c>
      <c r="H38" s="1"/>
      <c r="I38" s="1"/>
      <c r="J38" s="1"/>
      <c r="K38" s="1"/>
      <c r="L38" s="1"/>
      <c r="M38" s="1"/>
    </row>
    <row r="39" spans="1:13" ht="26.25" x14ac:dyDescent="0.25">
      <c r="A39" s="13" t="s">
        <v>65</v>
      </c>
      <c r="B39" s="69" t="s">
        <v>129</v>
      </c>
      <c r="C39" s="56" t="s">
        <v>66</v>
      </c>
      <c r="D39" s="57">
        <v>48</v>
      </c>
      <c r="E39" s="58"/>
      <c r="F39" s="70">
        <f t="shared" si="0"/>
        <v>0</v>
      </c>
      <c r="G39" s="60">
        <f t="shared" si="1"/>
        <v>0</v>
      </c>
      <c r="H39" s="1"/>
      <c r="I39" s="1"/>
      <c r="J39" s="1"/>
      <c r="K39" s="1"/>
      <c r="L39" s="1"/>
      <c r="M39" s="1"/>
    </row>
    <row r="40" spans="1:13" ht="25.5" x14ac:dyDescent="0.25">
      <c r="A40" s="13" t="s">
        <v>67</v>
      </c>
      <c r="B40" s="58" t="s">
        <v>124</v>
      </c>
      <c r="C40" s="56" t="s">
        <v>66</v>
      </c>
      <c r="D40" s="57">
        <v>48</v>
      </c>
      <c r="E40" s="58"/>
      <c r="F40" s="70">
        <f t="shared" si="0"/>
        <v>0</v>
      </c>
      <c r="G40" s="60">
        <f t="shared" si="1"/>
        <v>0</v>
      </c>
      <c r="H40" s="1"/>
      <c r="I40" s="1"/>
      <c r="J40" s="1"/>
      <c r="K40" s="1"/>
      <c r="L40" s="1"/>
      <c r="M40" s="1"/>
    </row>
    <row r="41" spans="1:13" ht="25.5" x14ac:dyDescent="0.25">
      <c r="A41" s="13" t="s">
        <v>68</v>
      </c>
      <c r="B41" s="58" t="s">
        <v>125</v>
      </c>
      <c r="C41" s="56" t="s">
        <v>66</v>
      </c>
      <c r="D41" s="57">
        <v>1</v>
      </c>
      <c r="E41" s="58"/>
      <c r="F41" s="59">
        <f t="shared" si="0"/>
        <v>0</v>
      </c>
      <c r="G41" s="60">
        <f t="shared" si="1"/>
        <v>0</v>
      </c>
      <c r="H41" s="1"/>
      <c r="I41" s="1"/>
      <c r="J41" s="1"/>
      <c r="K41" s="1"/>
      <c r="L41" s="1"/>
      <c r="M41" s="1"/>
    </row>
    <row r="42" spans="1:13" ht="27" thickBot="1" x14ac:dyDescent="0.3">
      <c r="A42" s="62" t="s">
        <v>69</v>
      </c>
      <c r="B42" s="74" t="s">
        <v>130</v>
      </c>
      <c r="C42" s="64" t="s">
        <v>33</v>
      </c>
      <c r="D42" s="65">
        <v>1</v>
      </c>
      <c r="E42" s="66"/>
      <c r="F42" s="67">
        <f t="shared" si="0"/>
        <v>0</v>
      </c>
      <c r="G42" s="68">
        <f t="shared" si="1"/>
        <v>0</v>
      </c>
      <c r="H42" s="1"/>
      <c r="I42" s="1"/>
      <c r="J42" s="1"/>
      <c r="K42" s="1"/>
      <c r="L42" s="1"/>
      <c r="M42" s="1"/>
    </row>
    <row r="43" spans="1:13" ht="15.75" thickBot="1" x14ac:dyDescent="0.3">
      <c r="A43" s="92" t="s">
        <v>70</v>
      </c>
      <c r="B43" s="93"/>
      <c r="C43" s="26"/>
      <c r="D43" s="26"/>
      <c r="E43" s="47"/>
      <c r="F43" s="48">
        <f>SUM(F5:F42)</f>
        <v>0</v>
      </c>
      <c r="G43" s="39">
        <f t="shared" si="1"/>
        <v>0</v>
      </c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thickBot="1" x14ac:dyDescent="0.3">
      <c r="A45" s="29"/>
      <c r="B45" s="29"/>
      <c r="C45" s="29"/>
      <c r="D45" s="5"/>
      <c r="E45" s="5"/>
      <c r="F45" s="5"/>
      <c r="G45" s="5"/>
      <c r="H45" s="1"/>
      <c r="I45" s="1"/>
      <c r="J45" s="1"/>
      <c r="K45" s="1"/>
      <c r="L45" s="1"/>
      <c r="M45" s="1"/>
    </row>
    <row r="46" spans="1:13" ht="27" thickBot="1" x14ac:dyDescent="0.3">
      <c r="A46" s="25"/>
      <c r="B46" s="24" t="s">
        <v>71</v>
      </c>
      <c r="C46" s="28" t="s">
        <v>0</v>
      </c>
      <c r="D46" s="20" t="s">
        <v>109</v>
      </c>
      <c r="E46" s="21" t="s">
        <v>110</v>
      </c>
      <c r="F46" s="21" t="s">
        <v>111</v>
      </c>
      <c r="G46" s="20" t="s">
        <v>112</v>
      </c>
      <c r="H46" s="1"/>
      <c r="I46" s="1"/>
      <c r="J46" s="1"/>
      <c r="K46" s="1"/>
      <c r="L46" s="1"/>
      <c r="M46" s="1"/>
    </row>
    <row r="47" spans="1:13" x14ac:dyDescent="0.25">
      <c r="A47" s="49" t="s">
        <v>72</v>
      </c>
      <c r="B47" s="50" t="s">
        <v>73</v>
      </c>
      <c r="C47" s="51" t="s">
        <v>8</v>
      </c>
      <c r="D47" s="52">
        <v>48</v>
      </c>
      <c r="E47" s="50"/>
      <c r="F47" s="53">
        <f>SUM(D47)*E47</f>
        <v>0</v>
      </c>
      <c r="G47" s="54">
        <f>SUM(F47)*1.2</f>
        <v>0</v>
      </c>
      <c r="H47" s="1"/>
      <c r="I47" s="1"/>
      <c r="J47" s="1"/>
      <c r="K47" s="1"/>
      <c r="L47" s="1"/>
      <c r="M47" s="1"/>
    </row>
    <row r="48" spans="1:13" x14ac:dyDescent="0.25">
      <c r="A48" s="13" t="s">
        <v>74</v>
      </c>
      <c r="B48" s="55" t="s">
        <v>75</v>
      </c>
      <c r="C48" s="56" t="s">
        <v>8</v>
      </c>
      <c r="D48" s="57">
        <v>10</v>
      </c>
      <c r="E48" s="58"/>
      <c r="F48" s="59">
        <f t="shared" ref="F48:F62" si="2">SUM(D48)*E48</f>
        <v>0</v>
      </c>
      <c r="G48" s="60">
        <f t="shared" ref="G48:G63" si="3">SUM(F48)*1.2</f>
        <v>0</v>
      </c>
      <c r="H48" s="1"/>
      <c r="I48" s="1"/>
      <c r="J48" s="1"/>
      <c r="K48" s="1"/>
      <c r="L48" s="1"/>
      <c r="M48" s="1"/>
    </row>
    <row r="49" spans="1:13" x14ac:dyDescent="0.25">
      <c r="A49" s="13" t="s">
        <v>76</v>
      </c>
      <c r="B49" s="55" t="s">
        <v>119</v>
      </c>
      <c r="C49" s="56" t="s">
        <v>8</v>
      </c>
      <c r="D49" s="57">
        <v>10</v>
      </c>
      <c r="E49" s="58"/>
      <c r="F49" s="59">
        <f t="shared" si="2"/>
        <v>0</v>
      </c>
      <c r="G49" s="60">
        <f t="shared" si="3"/>
        <v>0</v>
      </c>
      <c r="H49" s="1"/>
      <c r="I49" s="1"/>
      <c r="J49" s="1"/>
      <c r="K49" s="1"/>
      <c r="L49" s="1"/>
      <c r="M49" s="1"/>
    </row>
    <row r="50" spans="1:13" x14ac:dyDescent="0.25">
      <c r="A50" s="13" t="s">
        <v>77</v>
      </c>
      <c r="B50" s="55" t="s">
        <v>78</v>
      </c>
      <c r="C50" s="56" t="s">
        <v>8</v>
      </c>
      <c r="D50" s="57">
        <v>20</v>
      </c>
      <c r="E50" s="58"/>
      <c r="F50" s="59">
        <f t="shared" si="2"/>
        <v>0</v>
      </c>
      <c r="G50" s="60">
        <f t="shared" si="3"/>
        <v>0</v>
      </c>
      <c r="H50" s="1"/>
      <c r="I50" s="1"/>
      <c r="J50" s="1"/>
      <c r="K50" s="1"/>
      <c r="L50" s="1"/>
      <c r="M50" s="1"/>
    </row>
    <row r="51" spans="1:13" x14ac:dyDescent="0.25">
      <c r="A51" s="13" t="s">
        <v>79</v>
      </c>
      <c r="B51" s="55" t="s">
        <v>80</v>
      </c>
      <c r="C51" s="56" t="s">
        <v>8</v>
      </c>
      <c r="D51" s="57">
        <v>144</v>
      </c>
      <c r="E51" s="58"/>
      <c r="F51" s="59">
        <f t="shared" si="2"/>
        <v>0</v>
      </c>
      <c r="G51" s="60">
        <f t="shared" si="3"/>
        <v>0</v>
      </c>
      <c r="H51" s="1"/>
      <c r="I51" s="1"/>
      <c r="J51" s="1"/>
      <c r="K51" s="1"/>
      <c r="L51" s="1"/>
      <c r="M51" s="1"/>
    </row>
    <row r="52" spans="1:13" x14ac:dyDescent="0.25">
      <c r="A52" s="13" t="s">
        <v>81</v>
      </c>
      <c r="B52" s="55" t="s">
        <v>82</v>
      </c>
      <c r="C52" s="56" t="s">
        <v>8</v>
      </c>
      <c r="D52" s="57">
        <v>92</v>
      </c>
      <c r="E52" s="58"/>
      <c r="F52" s="59">
        <f t="shared" si="2"/>
        <v>0</v>
      </c>
      <c r="G52" s="60">
        <f t="shared" si="3"/>
        <v>0</v>
      </c>
      <c r="H52" s="1"/>
      <c r="I52" s="1"/>
      <c r="J52" s="1"/>
      <c r="K52" s="1"/>
      <c r="L52" s="1"/>
      <c r="M52" s="1"/>
    </row>
    <row r="53" spans="1:13" x14ac:dyDescent="0.25">
      <c r="A53" s="13" t="s">
        <v>83</v>
      </c>
      <c r="B53" s="55" t="s">
        <v>84</v>
      </c>
      <c r="C53" s="56" t="s">
        <v>120</v>
      </c>
      <c r="D53" s="57">
        <v>1</v>
      </c>
      <c r="E53" s="58"/>
      <c r="F53" s="59">
        <f t="shared" si="2"/>
        <v>0</v>
      </c>
      <c r="G53" s="60">
        <f t="shared" si="3"/>
        <v>0</v>
      </c>
      <c r="H53" s="1"/>
      <c r="I53" s="1"/>
      <c r="J53" s="1"/>
      <c r="K53" s="1"/>
      <c r="L53" s="1"/>
      <c r="M53" s="1"/>
    </row>
    <row r="54" spans="1:13" x14ac:dyDescent="0.25">
      <c r="A54" s="13" t="s">
        <v>85</v>
      </c>
      <c r="B54" s="55" t="s">
        <v>86</v>
      </c>
      <c r="C54" s="56" t="s">
        <v>8</v>
      </c>
      <c r="D54" s="57">
        <v>200</v>
      </c>
      <c r="E54" s="58"/>
      <c r="F54" s="59">
        <f t="shared" si="2"/>
        <v>0</v>
      </c>
      <c r="G54" s="60">
        <f t="shared" si="3"/>
        <v>0</v>
      </c>
      <c r="H54" s="1"/>
      <c r="I54" s="1"/>
      <c r="J54" s="1"/>
      <c r="K54" s="1"/>
      <c r="L54" s="1"/>
      <c r="M54" s="1"/>
    </row>
    <row r="55" spans="1:13" x14ac:dyDescent="0.25">
      <c r="A55" s="13" t="s">
        <v>87</v>
      </c>
      <c r="B55" s="55" t="s">
        <v>88</v>
      </c>
      <c r="C55" s="56" t="s">
        <v>8</v>
      </c>
      <c r="D55" s="57">
        <v>20</v>
      </c>
      <c r="E55" s="58"/>
      <c r="F55" s="59">
        <f t="shared" si="2"/>
        <v>0</v>
      </c>
      <c r="G55" s="60">
        <f t="shared" si="3"/>
        <v>0</v>
      </c>
      <c r="H55" s="1"/>
      <c r="I55" s="1"/>
      <c r="J55" s="1"/>
      <c r="K55" s="1"/>
      <c r="L55" s="1"/>
      <c r="M55" s="1"/>
    </row>
    <row r="56" spans="1:13" x14ac:dyDescent="0.25">
      <c r="A56" s="61" t="s">
        <v>89</v>
      </c>
      <c r="B56" s="55" t="s">
        <v>90</v>
      </c>
      <c r="C56" s="56" t="s">
        <v>8</v>
      </c>
      <c r="D56" s="57">
        <v>16</v>
      </c>
      <c r="E56" s="58"/>
      <c r="F56" s="59">
        <f t="shared" si="2"/>
        <v>0</v>
      </c>
      <c r="G56" s="60">
        <f t="shared" si="3"/>
        <v>0</v>
      </c>
      <c r="H56" s="1"/>
      <c r="I56" s="1"/>
      <c r="J56" s="1"/>
      <c r="K56" s="1"/>
      <c r="L56" s="1"/>
      <c r="M56" s="1"/>
    </row>
    <row r="57" spans="1:13" x14ac:dyDescent="0.25">
      <c r="A57" s="13" t="s">
        <v>91</v>
      </c>
      <c r="B57" s="55" t="s">
        <v>92</v>
      </c>
      <c r="C57" s="56" t="s">
        <v>8</v>
      </c>
      <c r="D57" s="57">
        <v>1</v>
      </c>
      <c r="E57" s="58"/>
      <c r="F57" s="59">
        <f t="shared" si="2"/>
        <v>0</v>
      </c>
      <c r="G57" s="60">
        <f t="shared" si="3"/>
        <v>0</v>
      </c>
      <c r="H57" s="1"/>
      <c r="I57" s="1"/>
      <c r="J57" s="1"/>
      <c r="K57" s="1"/>
      <c r="L57" s="1"/>
      <c r="M57" s="1"/>
    </row>
    <row r="58" spans="1:13" ht="15.75" thickBot="1" x14ac:dyDescent="0.3">
      <c r="A58" s="62" t="s">
        <v>93</v>
      </c>
      <c r="B58" s="63" t="s">
        <v>94</v>
      </c>
      <c r="C58" s="64" t="s">
        <v>8</v>
      </c>
      <c r="D58" s="65">
        <v>8</v>
      </c>
      <c r="E58" s="66"/>
      <c r="F58" s="67">
        <f t="shared" si="2"/>
        <v>0</v>
      </c>
      <c r="G58" s="68">
        <f t="shared" si="3"/>
        <v>0</v>
      </c>
      <c r="H58" s="1"/>
      <c r="I58" s="1"/>
      <c r="J58" s="1"/>
      <c r="K58" s="1"/>
      <c r="L58" s="1"/>
      <c r="M58" s="1"/>
    </row>
    <row r="59" spans="1:13" ht="15.75" customHeight="1" thickBot="1" x14ac:dyDescent="0.3">
      <c r="A59" s="14" t="s">
        <v>95</v>
      </c>
      <c r="B59" s="100" t="s">
        <v>96</v>
      </c>
      <c r="C59" s="101"/>
      <c r="D59" s="102"/>
      <c r="E59" s="26"/>
      <c r="F59" s="38"/>
      <c r="G59" s="45"/>
      <c r="H59" s="1"/>
      <c r="I59" s="1"/>
      <c r="J59" s="1"/>
      <c r="K59" s="1"/>
      <c r="L59" s="1"/>
      <c r="M59" s="1"/>
    </row>
    <row r="60" spans="1:13" ht="25.5" x14ac:dyDescent="0.25">
      <c r="A60" s="12" t="s">
        <v>97</v>
      </c>
      <c r="B60" s="18" t="s">
        <v>98</v>
      </c>
      <c r="C60" s="6" t="s">
        <v>108</v>
      </c>
      <c r="D60" s="33">
        <v>720</v>
      </c>
      <c r="E60" s="16"/>
      <c r="F60" s="35">
        <f t="shared" si="2"/>
        <v>0</v>
      </c>
      <c r="G60" s="40">
        <f t="shared" si="3"/>
        <v>0</v>
      </c>
      <c r="H60" s="1"/>
      <c r="I60" s="1"/>
      <c r="J60" s="1"/>
      <c r="K60" s="1"/>
      <c r="L60" s="1"/>
      <c r="M60" s="1"/>
    </row>
    <row r="61" spans="1:13" x14ac:dyDescent="0.25">
      <c r="A61" s="10" t="s">
        <v>99</v>
      </c>
      <c r="B61" s="3" t="s">
        <v>100</v>
      </c>
      <c r="C61" s="7" t="s">
        <v>108</v>
      </c>
      <c r="D61" s="34">
        <v>48</v>
      </c>
      <c r="E61" s="3"/>
      <c r="F61" s="36">
        <f t="shared" si="2"/>
        <v>0</v>
      </c>
      <c r="G61" s="43">
        <f t="shared" si="3"/>
        <v>0</v>
      </c>
      <c r="H61" s="1"/>
      <c r="I61" s="1"/>
      <c r="J61" s="1"/>
      <c r="K61" s="1"/>
      <c r="L61" s="1"/>
      <c r="M61" s="1"/>
    </row>
    <row r="62" spans="1:13" ht="27" thickBot="1" x14ac:dyDescent="0.3">
      <c r="A62" s="15" t="s">
        <v>101</v>
      </c>
      <c r="B62" s="46" t="s">
        <v>102</v>
      </c>
      <c r="C62" s="19" t="s">
        <v>8</v>
      </c>
      <c r="D62" s="75">
        <v>96</v>
      </c>
      <c r="E62" s="30"/>
      <c r="F62" s="37">
        <f t="shared" si="2"/>
        <v>0</v>
      </c>
      <c r="G62" s="44">
        <f t="shared" si="3"/>
        <v>0</v>
      </c>
      <c r="H62" s="1"/>
      <c r="I62" s="1"/>
      <c r="J62" s="1"/>
      <c r="K62" s="1"/>
      <c r="L62" s="1"/>
      <c r="M62" s="1"/>
    </row>
    <row r="63" spans="1:13" ht="15.75" thickBot="1" x14ac:dyDescent="0.3">
      <c r="A63" s="89" t="s">
        <v>103</v>
      </c>
      <c r="B63" s="90"/>
      <c r="C63" s="91"/>
      <c r="D63" s="27"/>
      <c r="E63" s="26"/>
      <c r="F63" s="38">
        <f>SUM(F47:F62)</f>
        <v>0</v>
      </c>
      <c r="G63" s="45">
        <f t="shared" si="3"/>
        <v>0</v>
      </c>
      <c r="H63" s="1"/>
      <c r="I63" s="1"/>
      <c r="J63" s="1"/>
      <c r="K63" s="1"/>
      <c r="L63" s="1"/>
      <c r="M63" s="1"/>
    </row>
    <row r="64" spans="1:13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thickBot="1" x14ac:dyDescent="0.3">
      <c r="A65" s="89" t="s">
        <v>104</v>
      </c>
      <c r="B65" s="90"/>
      <c r="C65" s="91"/>
      <c r="D65" s="31"/>
      <c r="E65" s="31"/>
      <c r="F65" s="25"/>
      <c r="G65" s="32"/>
      <c r="H65" s="1"/>
      <c r="I65" s="1"/>
      <c r="J65" s="1"/>
      <c r="K65" s="1"/>
      <c r="L65" s="1"/>
      <c r="M65" s="1"/>
    </row>
  </sheetData>
  <mergeCells count="7">
    <mergeCell ref="A65:C65"/>
    <mergeCell ref="A43:B43"/>
    <mergeCell ref="A2:G2"/>
    <mergeCell ref="B26:D26"/>
    <mergeCell ref="B59:D59"/>
    <mergeCell ref="A3:G3"/>
    <mergeCell ref="A63:C63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cp:lastPrinted>2024-03-04T10:13:35Z</cp:lastPrinted>
  <dcterms:created xsi:type="dcterms:W3CDTF">2023-11-20T07:15:57Z</dcterms:created>
  <dcterms:modified xsi:type="dcterms:W3CDTF">2024-08-02T07:47:09Z</dcterms:modified>
</cp:coreProperties>
</file>