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085_2023 DIALYZAČNÉ ROZTOKY\05. SP + prílohy\"/>
    </mc:Choice>
  </mc:AlternateContent>
  <xr:revisionPtr revIDLastSave="0" documentId="13_ncr:1_{EA03F69B-8FB7-40C1-A7A2-1F4F22F354A7}" xr6:coauthVersionLast="36" xr6:coauthVersionMax="36" xr10:uidLastSave="{00000000-0000-0000-0000-000000000000}"/>
  <bookViews>
    <workbookView xWindow="0" yWindow="0" windowWidth="20490" windowHeight="7755" tabRatio="936" firstSheet="1" activeTab="4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" sheetId="184" r:id="rId5"/>
    <sheet name=" Príloha č. 6" sheetId="144" r:id="rId6"/>
    <sheet name="Príloha č. 7 " sheetId="202" r:id="rId7"/>
    <sheet name="Príloha č. 8" sheetId="209" r:id="rId8"/>
  </sheets>
  <definedNames>
    <definedName name="_xlnm.Print_Area" localSheetId="5">' Príloha č. 6'!$B$1:$O$28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3'!$B$1:$E$24</definedName>
    <definedName name="_xlnm.Print_Area" localSheetId="3">'Príloha č. 4 '!$B$1:$E$20</definedName>
    <definedName name="_xlnm.Print_Area" localSheetId="4">'Príloha č. 5'!$B$1:$G$71</definedName>
    <definedName name="_xlnm.Print_Area" localSheetId="6">'Príloha č. 7 '!$B$1:$V$46</definedName>
    <definedName name="_xlnm.Print_Area" localSheetId="7">'Príloha č. 8'!$B$1:$G$30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44" l="1"/>
  <c r="L10" i="144" s="1"/>
  <c r="K9" i="144"/>
  <c r="L9" i="144" s="1"/>
  <c r="M9" i="144" s="1"/>
  <c r="K8" i="144"/>
  <c r="L8" i="144" s="1"/>
  <c r="I10" i="144"/>
  <c r="J10" i="144" s="1"/>
  <c r="I9" i="144"/>
  <c r="J9" i="144" s="1"/>
  <c r="I8" i="144"/>
  <c r="J8" i="144" s="1"/>
  <c r="K7" i="144"/>
  <c r="I7" i="144"/>
  <c r="J7" i="144" s="1"/>
  <c r="D67" i="184"/>
  <c r="D66" i="184"/>
  <c r="L7" i="144" l="1"/>
  <c r="M7" i="144" s="1"/>
  <c r="M8" i="144"/>
  <c r="K11" i="144"/>
  <c r="M10" i="144"/>
  <c r="C17" i="208" l="1"/>
  <c r="C17" i="18"/>
  <c r="C16" i="208"/>
  <c r="C16" i="18"/>
  <c r="B2" i="208" l="1"/>
  <c r="C27" i="209" l="1"/>
  <c r="C26" i="209"/>
  <c r="D9" i="208"/>
  <c r="D8" i="208"/>
  <c r="D7" i="208"/>
  <c r="D6" i="208"/>
  <c r="D7" i="5"/>
  <c r="B2" i="18" l="1"/>
  <c r="B2" i="209" l="1"/>
  <c r="C43" i="202" l="1"/>
  <c r="C42" i="202"/>
  <c r="D40" i="202"/>
  <c r="D39" i="202"/>
  <c r="D38" i="202"/>
  <c r="D37" i="202"/>
  <c r="B2" i="202"/>
  <c r="C67" i="184" l="1"/>
  <c r="C66" i="184"/>
  <c r="E63" i="184"/>
  <c r="E62" i="184"/>
  <c r="E61" i="184"/>
  <c r="E60" i="184"/>
  <c r="B2" i="184"/>
  <c r="C24" i="144" l="1"/>
  <c r="C23" i="144"/>
  <c r="D20" i="144"/>
  <c r="D19" i="144"/>
  <c r="D18" i="144"/>
  <c r="D17" i="144"/>
  <c r="B2" i="144"/>
  <c r="M11" i="144" l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<sst xmlns="http://schemas.openxmlformats.org/spreadsheetml/2006/main" count="513" uniqueCount="169">
  <si>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</si>
  <si>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</si>
  <si>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</si>
  <si>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</si>
  <si>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</si>
  <si>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</si>
  <si>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</si>
  <si>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</si>
  <si>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</si>
  <si>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</si>
  <si>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</si>
  <si>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</si>
  <si>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</si>
  <si>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</si>
  <si>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</si>
  <si>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</si>
  <si>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</si>
  <si>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</si>
  <si>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</si>
  <si>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</si>
  <si>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</si>
  <si>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</si>
  <si>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</si>
  <si>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</si>
  <si>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</si>
  <si>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</si>
  <si>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</si>
  <si>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</si>
  <si>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</si>
  <si>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</si>
  <si>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</si>
  <si>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</si>
  <si>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</si>
  <si>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</si>
  <si>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</si>
  <si>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</si>
  <si>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</si>
  <si>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</si>
  <si>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</si>
  <si>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</si>
  <si>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</si>
  <si>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</si>
  <si>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</si>
  <si>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</si>
  <si>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</si>
  <si>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</si>
  <si>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</si>
  <si>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</si>
  <si>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</si>
  <si>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</si>
  <si>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</si>
  <si>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</si>
  <si>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</si>
  <si>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</si>
  <si>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</si>
  <si>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</si>
  <si>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</si>
  <si>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</si>
  <si>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</si>
  <si>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</si>
  <si>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</si>
  <si>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</si>
  <si>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</si>
  <si>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</si>
  <si>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 xml:space="preserve">Názov položky </t>
  </si>
  <si>
    <t>13.</t>
  </si>
  <si>
    <t xml:space="preserve">1. </t>
  </si>
  <si>
    <t>3</t>
  </si>
  <si>
    <t>4</t>
  </si>
  <si>
    <t>5</t>
  </si>
  <si>
    <t>6</t>
  </si>
  <si>
    <t>7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</si>
  <si>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</si>
  <si>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</si>
  <si>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</si>
  <si>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</si>
  <si>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</si>
  <si>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</si>
  <si>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</si>
  <si>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</si>
  <si>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</si>
  <si>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</si>
  <si>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</si>
  <si>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</si>
  <si>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</si>
  <si>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</si>
  <si>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</si>
  <si>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</si>
  <si>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</si>
  <si>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14.</t>
  </si>
  <si>
    <t>15.</t>
  </si>
  <si>
    <t>16.</t>
  </si>
  <si>
    <t>17.</t>
  </si>
  <si>
    <t>18.</t>
  </si>
  <si>
    <t>19.</t>
  </si>
  <si>
    <t>21.</t>
  </si>
  <si>
    <t>20.</t>
  </si>
  <si>
    <t>DIALYZAČNÉ ROZTOKY</t>
  </si>
  <si>
    <t>Položka č. 1 - Roztok na hemofiltráciu, hemodialýzu a hemodiafiltráciu s koncentráciou draslíka 0 mmol/l:</t>
  </si>
  <si>
    <t>ATC skupina:</t>
  </si>
  <si>
    <t>názov ATC skupiny:</t>
  </si>
  <si>
    <t>merná jednotka:</t>
  </si>
  <si>
    <t>veľkosť mernej jednotky:</t>
  </si>
  <si>
    <t>lieková forma:</t>
  </si>
  <si>
    <t>obal:</t>
  </si>
  <si>
    <t>cesta podania:</t>
  </si>
  <si>
    <t>účel použitia:</t>
  </si>
  <si>
    <t>roztok musí byť kompatibilný so systémom Aquarius a Multifiltrát (hemofiltračný a hemodialyzačný prístroj pre CRRT)</t>
  </si>
  <si>
    <t>vak s roztokom musí obsahovať integrovaný bezpečnostný konektor na pripojenie hadicového setu</t>
  </si>
  <si>
    <t>vak s roztokom musí obsahovať integrovaný port pre pridávanie aditív</t>
  </si>
  <si>
    <t>roztok pred zmiešaním neobsahuje laktát</t>
  </si>
  <si>
    <t>vonkajší obal ponúkaných produktov musí obsahovať údaje podľa § 61 ods. 1 zákona č. 362/2011 Z.z. o liekoch a zdravotníckych pomôckach a o zmene a doplnení niektorých zákonov v znení neskorších predpisov</t>
  </si>
  <si>
    <t>B05ZB</t>
  </si>
  <si>
    <t>hemofiltráty</t>
  </si>
  <si>
    <t>1 ks</t>
  </si>
  <si>
    <t>5 000 ml</t>
  </si>
  <si>
    <t>roztok na hemofiltráciu, hemodialýzu a hemodiafiltráciu s koncentráciou draslíka 0 mmol/l, sterilný, nepyrogénny, číry a bezfarebný</t>
  </si>
  <si>
    <t>mimotelové podanie</t>
  </si>
  <si>
    <t>roztok je indikovaný na liečbu akútneho a chronického zlyhávania obličiek ako substitučný roztok na hemofiltráciu a hemodiafiltráciu, a ako dialyzačný roztok na hemodialýzu a hemodiafiltráciu</t>
  </si>
  <si>
    <t>áno/spĺňa</t>
  </si>
  <si>
    <t>Položka č. 2 - Roztok na hemofiltráciu, hemodialýzu a hemodiafiltráciu s koncentráciou draslíka 4 mmol/l:</t>
  </si>
  <si>
    <t>roztok po zmiešaní pred použitím neobsahuje laktát</t>
  </si>
  <si>
    <t>roztok na hemofiltráciu, hemodialýzu a hemodiafiltráciu s koncentráciou draslíka 4 mmol/l, sterilný, nepyrogénny, číry a bezfarebný</t>
  </si>
  <si>
    <t>Položka č. 3 - Antikoagulačný roztok s obsahom citrátu (pre citrátovú CRRT):</t>
  </si>
  <si>
    <t>názov:</t>
  </si>
  <si>
    <t>farmaceutická forma:</t>
  </si>
  <si>
    <t>dialyzačný roztok pre kontinuálne metódy očisťovania krvi (CRRT) s citrátovou antikoaguláciou 4% roztokom citrátu trisodného so súčasným podávaním kalcia</t>
  </si>
  <si>
    <t>sterilný, nepyrogénny, číry dialyzačný roztok</t>
  </si>
  <si>
    <t>plastový priehľadný bezftalátový vak bez obsahu PVC</t>
  </si>
  <si>
    <t>Požadovaná 
hodnota</t>
  </si>
  <si>
    <t>Položka č. 4 -  Dialyzačný roztok pre citrátovú hemofiltráciu, hemodialýzu a hemodiafitráciu:</t>
  </si>
  <si>
    <t>Roztok na hemofiltráciu, hemodialýzu a hemodiafiltráciu s koncentráciou draslíka 0 mmol/l</t>
  </si>
  <si>
    <t>Roztok na hemofiltráciu, hemodialýzu a hemodiafiltráciu s koncentráciou draslíka 4 mmol/l</t>
  </si>
  <si>
    <t>ml</t>
  </si>
  <si>
    <t>Dialyzačný roztok pre citrátovú hemofiltráciu, hemodialýzu a hemodiafiltráciu</t>
  </si>
  <si>
    <t>SPOLU:</t>
  </si>
  <si>
    <t>Predpokladané množstvo MJ počas trvania zmluvy 
(24 mesiacov)</t>
  </si>
  <si>
    <t>Veľkosť 
MJ</t>
  </si>
  <si>
    <t>Veľkosť MJ</t>
  </si>
  <si>
    <t>P/očet MJ v MJB
(veľkosť balenia)</t>
  </si>
  <si>
    <r>
      <t xml:space="preserve">Antikoagulačný roztok s obsahom citrátu (pre citrátovú CRRT) 
</t>
    </r>
    <r>
      <rPr>
        <sz val="10"/>
        <color theme="9" tint="-0.249977111117893"/>
        <rFont val="Arial"/>
        <family val="2"/>
        <charset val="238"/>
      </rPr>
      <t>1 500 ml alebo 2 000 ml</t>
    </r>
  </si>
  <si>
    <t>antikoagulačný roztok s obsahom 4% citrátu sodného (Trisodium citrate)</t>
  </si>
  <si>
    <t>1500 ml alebo 2 000 ml</t>
  </si>
  <si>
    <t>sterilný, nepyrogénny, číry antikoagulačný roztok</t>
  </si>
  <si>
    <t>plastový vak bez obsahu PVC</t>
  </si>
  <si>
    <t>Poznámka: 
1. Uchádzač pri položke č. 3 v stĺpci č. 6  uvedie cenu za 500 ml z dôvodu možných rozdielnych veľkostí balenia.
2. Uchádzač pri položke č. 3 v stĺpci č. 13 uvedie veľkosť MJ ponúkaného tovaru (1 500 ml alebo 2 000 ml)</t>
  </si>
  <si>
    <t>Dialyzačné roztoky kompatibilné so systémom Aquarius a Multifiltrát</t>
  </si>
  <si>
    <t>ATC skupina</t>
  </si>
  <si>
    <t>Názov účinnej látky</t>
  </si>
  <si>
    <t>Lieková forma</t>
  </si>
  <si>
    <t xml:space="preserve">   Podpis podľa bodu 11.9 časti 
A - Pokyny pre záujemcov a uchádzačov súťažných podkladov</t>
  </si>
  <si>
    <t>Cesta podania</t>
  </si>
  <si>
    <t>Množstvo účinnej látky v mernej jednotke</t>
  </si>
  <si>
    <t xml:space="preserve">12. </t>
  </si>
  <si>
    <t>Merná jednotka balenia
(MJB)</t>
  </si>
  <si>
    <t>Počet MJ 
v MJB</t>
  </si>
  <si>
    <t>Jednotková cena za MJB v EUR</t>
  </si>
  <si>
    <t>Položka č. 2 - Roztok na hemofiltráciu, hemodialýzu a hemodiafiltráciu s koncentráciou draslíka 4 mmol/l</t>
  </si>
  <si>
    <t>Položka č. 4 - Dialyzačný roztok pre citrátovú hemofiltráciu, hemodialýzu a hemodiafiltráciu</t>
  </si>
  <si>
    <t xml:space="preserve">Položka č. 3 - Antikoagulačný roztok s obsahom citrátu (pre citrátovú CRRT) 
</t>
  </si>
  <si>
    <t xml:space="preserve">14. </t>
  </si>
  <si>
    <t>15 050</t>
  </si>
  <si>
    <t>4 720 ks / 1 500 ml
resp
3 540 ks / 2 000 ml</t>
  </si>
  <si>
    <t>plastový dvojkomorový vak (PP/PA/PE/PP/SEBS) bez obsahu PVC</t>
  </si>
  <si>
    <t>roztok musí mať farebné odlíšenie jednotlivých koncentrácii draslíka na prepravnom kartónovom obale</t>
  </si>
  <si>
    <t>roztok je určený pre antikoaguláciu plnej krvi ako súčasť automatizovaných kontinuálnych metód očisťovania krvi so systémom Aquarius alebo Multifiltrat</t>
  </si>
  <si>
    <t>roztok s koncentráciou draslíka 0 mmol/l musí mať po zmiešaní pred použitím koncentráciu glukózy max. do 6 mmol/l</t>
  </si>
  <si>
    <t>roztok je určený pre antikoaguláciu plnej krvi ako súčasť automatizovaných
kontinuálnych metód očisťovania krvi so systémom Aquarius a Multifiltrát</t>
  </si>
  <si>
    <t>roztok po zmiešaní pred použitím má koncentráciu glukózy bezvodej maximálne 
do 6 mmol/l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</si>
</sst>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/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</cellStyleXfs>
  <cellXfs count="4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3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2" borderId="4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66" xfId="0" applyFont="1" applyFill="1" applyBorder="1" applyAlignment="1" applyProtection="1">
      <alignment horizontal="center" vertical="center" wrapText="1"/>
      <protection locked="0"/>
    </xf>
    <xf numFmtId="0" fontId="7" fillId="3" borderId="67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vertical="center"/>
      <protection locked="0"/>
    </xf>
    <xf numFmtId="4" fontId="9" fillId="0" borderId="3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35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left" vertical="center" wrapText="1"/>
    </xf>
    <xf numFmtId="4" fontId="9" fillId="0" borderId="26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3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71" xfId="0" applyNumberFormat="1" applyFont="1" applyBorder="1" applyAlignment="1">
      <alignment horizontal="center" vertical="center" wrapText="1"/>
    </xf>
    <xf numFmtId="0" fontId="7" fillId="0" borderId="75" xfId="0" applyFont="1" applyBorder="1" applyAlignment="1" applyProtection="1">
      <alignment horizontal="center" vertical="center" wrapText="1"/>
      <protection locked="0"/>
    </xf>
    <xf numFmtId="4" fontId="9" fillId="0" borderId="48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31" xfId="0" applyNumberFormat="1" applyFont="1" applyBorder="1" applyAlignment="1">
      <alignment horizontal="center" vertical="center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7" xfId="6" applyFont="1" applyBorder="1" applyAlignment="1">
      <alignment horizontal="center" vertical="top" wrapText="1"/>
    </xf>
    <xf numFmtId="0" fontId="23" fillId="0" borderId="29" xfId="6" applyFont="1" applyBorder="1" applyAlignment="1">
      <alignment horizontal="center" vertical="top" wrapText="1"/>
    </xf>
    <xf numFmtId="0" fontId="23" fillId="0" borderId="28" xfId="6" applyFont="1" applyBorder="1" applyAlignment="1">
      <alignment horizontal="center" vertical="top" wrapText="1"/>
    </xf>
    <xf numFmtId="0" fontId="23" fillId="0" borderId="79" xfId="6" applyFont="1" applyFill="1" applyBorder="1" applyAlignment="1">
      <alignment horizontal="center" vertical="top" wrapText="1"/>
    </xf>
    <xf numFmtId="0" fontId="18" fillId="5" borderId="80" xfId="6" applyFont="1" applyFill="1" applyBorder="1" applyAlignment="1">
      <alignment horizontal="center" vertical="center" wrapText="1"/>
    </xf>
    <xf numFmtId="0" fontId="18" fillId="5" borderId="10" xfId="6" applyFont="1" applyFill="1" applyBorder="1" applyAlignment="1">
      <alignment horizontal="center" vertical="center" wrapText="1"/>
    </xf>
    <xf numFmtId="0" fontId="18" fillId="5" borderId="81" xfId="6" applyFont="1" applyFill="1" applyBorder="1" applyAlignment="1">
      <alignment horizontal="center" vertical="center" wrapText="1"/>
    </xf>
    <xf numFmtId="49" fontId="18" fillId="0" borderId="56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61" xfId="6" applyNumberFormat="1" applyFont="1" applyBorder="1" applyAlignment="1">
      <alignment horizontal="left" vertical="center" wrapText="1"/>
    </xf>
    <xf numFmtId="9" fontId="18" fillId="0" borderId="8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58" xfId="6" applyNumberFormat="1" applyFont="1" applyBorder="1" applyAlignment="1">
      <alignment horizontal="center" vertical="center" wrapText="1"/>
    </xf>
    <xf numFmtId="49" fontId="18" fillId="0" borderId="59" xfId="6" applyNumberFormat="1" applyFont="1" applyBorder="1" applyAlignment="1">
      <alignment horizontal="center" vertical="center" wrapText="1"/>
    </xf>
    <xf numFmtId="9" fontId="18" fillId="0" borderId="59" xfId="6" applyNumberFormat="1" applyFont="1" applyBorder="1" applyAlignment="1">
      <alignment horizontal="center" vertical="center" wrapText="1"/>
    </xf>
    <xf numFmtId="49" fontId="18" fillId="0" borderId="59" xfId="6" applyNumberFormat="1" applyFont="1" applyBorder="1" applyAlignment="1">
      <alignment horizontal="left" vertical="center" wrapText="1"/>
    </xf>
    <xf numFmtId="49" fontId="18" fillId="0" borderId="68" xfId="6" applyNumberFormat="1" applyFont="1" applyBorder="1" applyAlignment="1">
      <alignment horizontal="left" vertical="center" wrapText="1"/>
    </xf>
    <xf numFmtId="9" fontId="18" fillId="0" borderId="60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0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49" fontId="9" fillId="0" borderId="68" xfId="0" applyNumberFormat="1" applyFont="1" applyBorder="1" applyAlignment="1">
      <alignment horizontal="center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top" wrapText="1"/>
    </xf>
    <xf numFmtId="49" fontId="9" fillId="4" borderId="91" xfId="0" applyNumberFormat="1" applyFont="1" applyFill="1" applyBorder="1" applyAlignment="1" applyProtection="1">
      <alignment vertical="center" wrapText="1"/>
      <protection locked="0"/>
    </xf>
    <xf numFmtId="0" fontId="7" fillId="3" borderId="92" xfId="0" applyFont="1" applyFill="1" applyBorder="1" applyAlignment="1" applyProtection="1">
      <alignment horizontal="center" vertical="top" wrapText="1"/>
      <protection locked="0"/>
    </xf>
    <xf numFmtId="0" fontId="7" fillId="3" borderId="94" xfId="0" applyFont="1" applyFill="1" applyBorder="1" applyAlignment="1" applyProtection="1">
      <alignment horizontal="center" vertical="center" wrapText="1"/>
      <protection locked="0"/>
    </xf>
    <xf numFmtId="0" fontId="7" fillId="3" borderId="95" xfId="0" applyFont="1" applyFill="1" applyBorder="1" applyAlignment="1" applyProtection="1">
      <alignment horizontal="center" vertical="center" wrapText="1"/>
      <protection locked="0"/>
    </xf>
    <xf numFmtId="0" fontId="7" fillId="3" borderId="96" xfId="0" applyFont="1" applyFill="1" applyBorder="1" applyAlignment="1" applyProtection="1">
      <alignment horizontal="center" vertical="center" wrapText="1"/>
      <protection locked="0"/>
    </xf>
    <xf numFmtId="0" fontId="7" fillId="3" borderId="97" xfId="0" applyFont="1" applyFill="1" applyBorder="1" applyAlignment="1" applyProtection="1">
      <alignment horizontal="center" vertical="top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49" fontId="3" fillId="0" borderId="98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62" xfId="0" applyNumberFormat="1" applyFont="1" applyBorder="1" applyAlignment="1">
      <alignment horizontal="left" vertical="center" wrapText="1"/>
    </xf>
    <xf numFmtId="49" fontId="10" fillId="2" borderId="65" xfId="0" applyNumberFormat="1" applyFont="1" applyFill="1" applyBorder="1" applyAlignment="1">
      <alignment horizontal="left" vertical="top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 wrapText="1"/>
    </xf>
    <xf numFmtId="49" fontId="9" fillId="0" borderId="99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00" xfId="0" applyNumberFormat="1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/>
    </xf>
    <xf numFmtId="49" fontId="3" fillId="0" borderId="103" xfId="0" applyNumberFormat="1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top" wrapText="1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9" fontId="9" fillId="0" borderId="105" xfId="0" applyNumberFormat="1" applyFont="1" applyBorder="1" applyAlignment="1" applyProtection="1">
      <alignment horizontal="center" vertical="center" wrapText="1"/>
      <protection locked="0"/>
    </xf>
    <xf numFmtId="0" fontId="9" fillId="0" borderId="106" xfId="0" applyFont="1" applyBorder="1" applyAlignment="1" applyProtection="1">
      <alignment horizontal="center" vertical="center" wrapText="1"/>
      <protection locked="0"/>
    </xf>
    <xf numFmtId="0" fontId="7" fillId="3" borderId="108" xfId="0" applyFont="1" applyFill="1" applyBorder="1" applyAlignment="1" applyProtection="1">
      <alignment horizontal="center" vertical="center" wrapText="1"/>
      <protection locked="0"/>
    </xf>
    <xf numFmtId="3" fontId="9" fillId="0" borderId="109" xfId="0" applyNumberFormat="1" applyFont="1" applyBorder="1" applyAlignment="1" applyProtection="1">
      <alignment horizontal="center" vertical="center" wrapText="1"/>
      <protection locked="0"/>
    </xf>
    <xf numFmtId="3" fontId="9" fillId="0" borderId="16" xfId="0" applyNumberFormat="1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0" borderId="110" xfId="0" applyNumberFormat="1" applyFont="1" applyBorder="1" applyAlignment="1" applyProtection="1">
      <alignment horizontal="center" vertical="center" wrapText="1"/>
      <protection locked="0"/>
    </xf>
    <xf numFmtId="165" fontId="9" fillId="0" borderId="76" xfId="0" applyNumberFormat="1" applyFont="1" applyBorder="1" applyAlignment="1" applyProtection="1">
      <alignment horizontal="right" vertical="center" wrapText="1"/>
      <protection locked="0"/>
    </xf>
    <xf numFmtId="165" fontId="9" fillId="0" borderId="64" xfId="0" applyNumberFormat="1" applyFont="1" applyBorder="1" applyAlignment="1" applyProtection="1">
      <alignment horizontal="right" vertical="center" wrapText="1"/>
      <protection locked="0"/>
    </xf>
    <xf numFmtId="165" fontId="9" fillId="0" borderId="77" xfId="0" applyNumberFormat="1" applyFont="1" applyBorder="1" applyAlignment="1" applyProtection="1">
      <alignment horizontal="right" vertical="center" wrapText="1"/>
      <protection locked="0"/>
    </xf>
    <xf numFmtId="165" fontId="9" fillId="4" borderId="63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3" xfId="0" applyNumberFormat="1" applyFont="1" applyBorder="1" applyAlignment="1" applyProtection="1">
      <alignment horizontal="right" vertical="center" wrapText="1"/>
      <protection locked="0"/>
    </xf>
    <xf numFmtId="165" fontId="9" fillId="0" borderId="5" xfId="0" applyNumberFormat="1" applyFont="1" applyBorder="1" applyAlignment="1" applyProtection="1">
      <alignment horizontal="right" vertical="center" wrapText="1"/>
      <protection locked="0"/>
    </xf>
    <xf numFmtId="165" fontId="9" fillId="0" borderId="90" xfId="0" applyNumberFormat="1" applyFont="1" applyBorder="1" applyAlignment="1" applyProtection="1">
      <alignment horizontal="right" vertical="center" wrapText="1"/>
      <protection locked="0"/>
    </xf>
    <xf numFmtId="165" fontId="3" fillId="0" borderId="89" xfId="0" applyNumberFormat="1" applyFont="1" applyFill="1" applyBorder="1" applyAlignment="1" applyProtection="1">
      <alignment vertical="center"/>
      <protection locked="0"/>
    </xf>
    <xf numFmtId="165" fontId="10" fillId="6" borderId="69" xfId="0" applyNumberFormat="1" applyFont="1" applyFill="1" applyBorder="1" applyAlignment="1" applyProtection="1">
      <alignment vertical="center"/>
      <protection locked="0"/>
    </xf>
    <xf numFmtId="49" fontId="28" fillId="0" borderId="6" xfId="0" applyNumberFormat="1" applyFont="1" applyBorder="1" applyAlignment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  <protection locked="0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78" xfId="0" applyFont="1" applyBorder="1" applyAlignment="1" applyProtection="1">
      <alignment horizontal="center" vertical="center" wrapText="1"/>
      <protection locked="0"/>
    </xf>
    <xf numFmtId="0" fontId="7" fillId="0" borderId="112" xfId="0" applyFont="1" applyBorder="1" applyAlignment="1" applyProtection="1">
      <alignment horizontal="center" vertical="center" wrapText="1"/>
      <protection locked="0"/>
    </xf>
    <xf numFmtId="0" fontId="7" fillId="0" borderId="113" xfId="0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right" wrapText="1"/>
      <protection locked="0"/>
    </xf>
    <xf numFmtId="164" fontId="10" fillId="4" borderId="0" xfId="0" applyNumberFormat="1" applyFont="1" applyFill="1" applyBorder="1" applyAlignment="1" applyProtection="1">
      <alignment horizontal="right" wrapText="1"/>
      <protection locked="0"/>
    </xf>
    <xf numFmtId="49" fontId="9" fillId="4" borderId="21" xfId="0" applyNumberFormat="1" applyFont="1" applyFill="1" applyBorder="1" applyAlignment="1" applyProtection="1">
      <alignment vertical="center" wrapText="1"/>
      <protection locked="0"/>
    </xf>
    <xf numFmtId="0" fontId="7" fillId="3" borderId="116" xfId="0" applyFont="1" applyFill="1" applyBorder="1" applyAlignment="1" applyProtection="1">
      <alignment horizontal="center" vertical="top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0" fontId="7" fillId="3" borderId="116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7" borderId="83" xfId="0" applyNumberFormat="1" applyFont="1" applyFill="1" applyBorder="1" applyAlignment="1">
      <alignment horizontal="left" vertical="center" wrapText="1"/>
    </xf>
    <xf numFmtId="49" fontId="15" fillId="7" borderId="84" xfId="0" applyNumberFormat="1" applyFont="1" applyFill="1" applyBorder="1" applyAlignment="1">
      <alignment horizontal="left" vertical="center" wrapText="1"/>
    </xf>
    <xf numFmtId="49" fontId="15" fillId="7" borderId="85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53" xfId="0" applyNumberFormat="1" applyFont="1" applyFill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55" xfId="0" applyNumberFormat="1" applyFont="1" applyFill="1" applyBorder="1" applyAlignment="1">
      <alignment horizontal="left" vertical="top" wrapText="1"/>
    </xf>
    <xf numFmtId="0" fontId="10" fillId="2" borderId="38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top" wrapText="1"/>
    </xf>
    <xf numFmtId="0" fontId="10" fillId="2" borderId="88" xfId="0" applyFont="1" applyFill="1" applyBorder="1" applyAlignment="1">
      <alignment horizontal="center" vertical="top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87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70" xfId="0" applyNumberFormat="1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center" vertical="center" wrapText="1"/>
    </xf>
    <xf numFmtId="49" fontId="9" fillId="0" borderId="101" xfId="0" applyNumberFormat="1" applyFont="1" applyBorder="1" applyAlignment="1">
      <alignment horizontal="center" vertical="center" wrapText="1"/>
    </xf>
    <xf numFmtId="49" fontId="9" fillId="0" borderId="102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29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111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1" fillId="0" borderId="65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3" fontId="10" fillId="0" borderId="39" xfId="0" applyNumberFormat="1" applyFont="1" applyBorder="1" applyAlignment="1" applyProtection="1">
      <alignment horizontal="center" vertical="top" wrapText="1"/>
      <protection locked="0"/>
    </xf>
    <xf numFmtId="3" fontId="10" fillId="0" borderId="74" xfId="0" applyNumberFormat="1" applyFont="1" applyBorder="1" applyAlignment="1" applyProtection="1">
      <alignment horizontal="center" vertical="top" wrapText="1"/>
      <protection locked="0"/>
    </xf>
    <xf numFmtId="3" fontId="10" fillId="0" borderId="107" xfId="0" applyNumberFormat="1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right" vertical="center"/>
      <protection locked="0"/>
    </xf>
    <xf numFmtId="0" fontId="0" fillId="0" borderId="36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9" fillId="0" borderId="0" xfId="0" applyFont="1" applyBorder="1" applyAlignment="1" applyProtection="1">
      <alignment horizontal="center" wrapText="1"/>
      <protection locked="0"/>
    </xf>
    <xf numFmtId="3" fontId="9" fillId="0" borderId="70" xfId="0" applyNumberFormat="1" applyFont="1" applyBorder="1" applyAlignment="1" applyProtection="1">
      <alignment horizontal="center" vertical="center" wrapText="1"/>
      <protection locked="0"/>
    </xf>
    <xf numFmtId="3" fontId="9" fillId="0" borderId="73" xfId="0" applyNumberFormat="1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49" xfId="0" applyFont="1" applyBorder="1" applyAlignment="1" applyProtection="1">
      <alignment horizontal="center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114" xfId="0" applyFont="1" applyBorder="1" applyAlignment="1" applyProtection="1">
      <alignment horizontal="center" vertical="top" wrapText="1"/>
      <protection locked="0"/>
    </xf>
    <xf numFmtId="0" fontId="13" fillId="0" borderId="115" xfId="0" applyFont="1" applyBorder="1" applyAlignment="1" applyProtection="1">
      <alignment horizontal="center" vertical="top" wrapText="1"/>
      <protection locked="0"/>
    </xf>
    <xf numFmtId="0" fontId="13" fillId="0" borderId="91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3" fontId="13" fillId="0" borderId="38" xfId="0" applyNumberFormat="1" applyFont="1" applyBorder="1" applyAlignment="1" applyProtection="1">
      <alignment horizontal="center" vertical="top" wrapText="1"/>
      <protection locked="0"/>
    </xf>
    <xf numFmtId="3" fontId="13" fillId="0" borderId="39" xfId="0" applyNumberFormat="1" applyFont="1" applyBorder="1" applyAlignment="1" applyProtection="1">
      <alignment horizontal="center" vertical="top" wrapText="1"/>
      <protection locked="0"/>
    </xf>
    <xf numFmtId="3" fontId="13" fillId="0" borderId="74" xfId="0" applyNumberFormat="1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49" fontId="9" fillId="8" borderId="43" xfId="0" applyNumberFormat="1" applyFont="1" applyFill="1" applyBorder="1" applyAlignment="1">
      <alignment horizontal="center" vertical="center"/>
    </xf>
    <xf numFmtId="49" fontId="9" fillId="8" borderId="43" xfId="0" applyNumberFormat="1" applyFont="1" applyFill="1" applyBorder="1" applyAlignment="1">
      <alignment horizontal="center" vertical="center" wrapText="1"/>
    </xf>
  </cellXfs>
  <cellStyles count="9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a 4" xfId="7" xr:uid="{ECEA232B-E082-4EFB-82CE-AA3F9B1639C8}"/>
    <cellStyle name="Normálna 5" xfId="8" xr:uid="{8A0715E0-4D0F-4ECE-ADFF-D442E45E6CDF}"/>
    <cellStyle name="normálne 2 2" xfId="1" xr:uid="{00000000-0005-0000-0000-000004000000}"/>
    <cellStyle name="normálne 2 2 2" xfId="3" xr:uid="{00000000-0005-0000-0000-000005000000}"/>
    <cellStyle name="Normálne 4" xfId="2" xr:uid="{00000000-0005-0000-0000-000006000000}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7"/>
  <sheetViews>
    <sheetView showGridLines="0" zoomScaleNormal="100" workbookViewId="0">
      <selection activeCell="L21" sqref="L21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74" t="s">
        <v>12</v>
      </c>
      <c r="C1" s="274"/>
    </row>
    <row r="2" spans="2:11" ht="30" customHeight="1" x14ac:dyDescent="0.2">
      <c r="B2" s="280" t="s">
        <v>97</v>
      </c>
      <c r="C2" s="280"/>
      <c r="D2" s="280"/>
      <c r="E2" s="280"/>
    </row>
    <row r="3" spans="2:11" ht="24.95" customHeight="1" x14ac:dyDescent="0.2">
      <c r="B3" s="275"/>
      <c r="C3" s="275"/>
      <c r="D3" s="275"/>
    </row>
    <row r="4" spans="2:11" ht="14.25" x14ac:dyDescent="0.2">
      <c r="B4" s="276" t="s">
        <v>13</v>
      </c>
      <c r="C4" s="276"/>
      <c r="D4" s="276"/>
      <c r="E4" s="276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73" t="s">
        <v>1</v>
      </c>
      <c r="C6" s="273"/>
      <c r="D6" s="277"/>
      <c r="E6" s="277"/>
      <c r="G6" s="12"/>
    </row>
    <row r="7" spans="2:11" s="3" customFormat="1" ht="15" customHeight="1" x14ac:dyDescent="0.25">
      <c r="B7" s="273" t="s">
        <v>2</v>
      </c>
      <c r="C7" s="273"/>
      <c r="D7" s="278"/>
      <c r="E7" s="278"/>
    </row>
    <row r="8" spans="2:11" s="3" customFormat="1" ht="15" customHeight="1" x14ac:dyDescent="0.25">
      <c r="B8" s="273" t="s">
        <v>3</v>
      </c>
      <c r="C8" s="273"/>
      <c r="D8" s="281"/>
      <c r="E8" s="281"/>
    </row>
    <row r="9" spans="2:11" s="3" customFormat="1" ht="15" customHeight="1" x14ac:dyDescent="0.25">
      <c r="B9" s="273" t="s">
        <v>4</v>
      </c>
      <c r="C9" s="273"/>
      <c r="D9" s="281"/>
      <c r="E9" s="281"/>
    </row>
    <row r="10" spans="2:11" x14ac:dyDescent="0.2">
      <c r="B10" s="1"/>
      <c r="C10" s="1"/>
      <c r="D10" s="1"/>
    </row>
    <row r="11" spans="2:11" x14ac:dyDescent="0.2">
      <c r="B11" s="279" t="s">
        <v>14</v>
      </c>
      <c r="C11" s="279"/>
      <c r="D11" s="279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73" t="s">
        <v>5</v>
      </c>
      <c r="C12" s="273"/>
      <c r="D12" s="282"/>
      <c r="E12" s="282"/>
    </row>
    <row r="13" spans="2:11" s="3" customFormat="1" ht="15" customHeight="1" x14ac:dyDescent="0.25">
      <c r="B13" s="273" t="s">
        <v>6</v>
      </c>
      <c r="C13" s="273"/>
      <c r="D13" s="285"/>
      <c r="E13" s="285"/>
    </row>
    <row r="14" spans="2:11" s="3" customFormat="1" ht="15" customHeight="1" x14ac:dyDescent="0.25">
      <c r="B14" s="273" t="s">
        <v>7</v>
      </c>
      <c r="C14" s="273"/>
      <c r="D14" s="286"/>
      <c r="E14" s="286"/>
    </row>
    <row r="15" spans="2:11" x14ac:dyDescent="0.2">
      <c r="B15" s="1"/>
      <c r="C15" s="1"/>
      <c r="D15" s="1"/>
    </row>
    <row r="16" spans="2:11" x14ac:dyDescent="0.2">
      <c r="B16" s="279" t="s">
        <v>15</v>
      </c>
      <c r="C16" s="279"/>
      <c r="D16" s="279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73" t="s">
        <v>5</v>
      </c>
      <c r="C17" s="273"/>
      <c r="D17" s="282"/>
      <c r="E17" s="282"/>
    </row>
    <row r="18" spans="2:6" s="3" customFormat="1" ht="15" customHeight="1" x14ac:dyDescent="0.25">
      <c r="B18" s="273" t="s">
        <v>16</v>
      </c>
      <c r="C18" s="273"/>
      <c r="D18" s="285"/>
      <c r="E18" s="285"/>
    </row>
    <row r="19" spans="2:6" s="3" customFormat="1" ht="15" customHeight="1" x14ac:dyDescent="0.25">
      <c r="B19" s="273" t="s">
        <v>7</v>
      </c>
      <c r="C19" s="273"/>
      <c r="D19" s="286"/>
      <c r="E19" s="286"/>
    </row>
    <row r="20" spans="2:6" x14ac:dyDescent="0.2">
      <c r="C20" s="274"/>
      <c r="D20" s="274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189" t="s">
        <v>86</v>
      </c>
    </row>
    <row r="29" spans="2:6" x14ac:dyDescent="0.2">
      <c r="B29" s="283" t="s">
        <v>10</v>
      </c>
      <c r="C29" s="283"/>
      <c r="D29" s="30"/>
    </row>
    <row r="30" spans="2:6" s="10" customFormat="1" ht="12" customHeight="1" x14ac:dyDescent="0.2">
      <c r="B30" s="89"/>
      <c r="C30" s="284" t="s">
        <v>11</v>
      </c>
      <c r="D30" s="284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</mergeCells>
  <conditionalFormatting sqref="B30:C30">
    <cfRule type="containsBlanks" dxfId="30" priority="6">
      <formula>LEN(TRIM(B30))=0</formula>
    </cfRule>
  </conditionalFormatting>
  <conditionalFormatting sqref="C23:C24">
    <cfRule type="containsBlanks" dxfId="29" priority="4">
      <formula>LEN(TRIM(C23))=0</formula>
    </cfRule>
  </conditionalFormatting>
  <conditionalFormatting sqref="D6:E9">
    <cfRule type="containsBlanks" dxfId="28" priority="8">
      <formula>LEN(TRIM(D6))=0</formula>
    </cfRule>
  </conditionalFormatting>
  <conditionalFormatting sqref="D12:E14">
    <cfRule type="containsBlanks" dxfId="27" priority="10">
      <formula>LEN(TRIM(D12))=0</formula>
    </cfRule>
  </conditionalFormatting>
  <conditionalFormatting sqref="D17:E19">
    <cfRule type="containsBlanks" dxfId="26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/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88" t="s">
        <v>12</v>
      </c>
      <c r="C1" s="288"/>
    </row>
    <row r="2" spans="2:11" s="2" customFormat="1" ht="30" customHeight="1" x14ac:dyDescent="0.25">
      <c r="B2" s="280" t="str">
        <f>'Príloha č. 1'!B2:E2</f>
        <v>DIALYZAČNÉ ROZTOKY</v>
      </c>
      <c r="C2" s="280"/>
      <c r="D2" s="280"/>
      <c r="E2" s="280"/>
    </row>
    <row r="3" spans="2:11" ht="24.95" customHeight="1" x14ac:dyDescent="0.2">
      <c r="B3" s="289"/>
      <c r="C3" s="289"/>
      <c r="D3" s="289"/>
    </row>
    <row r="4" spans="2:11" ht="18.75" customHeight="1" x14ac:dyDescent="0.2">
      <c r="B4" s="290" t="s">
        <v>18</v>
      </c>
      <c r="C4" s="290"/>
      <c r="D4" s="290"/>
      <c r="E4" s="290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87" t="s">
        <v>1</v>
      </c>
      <c r="C6" s="287"/>
      <c r="D6" s="88" t="str">
        <f>IF('Príloha č. 1'!$D$6="","",'Príloha č. 1'!$D$6)</f>
        <v/>
      </c>
      <c r="E6" s="88"/>
      <c r="F6" s="18"/>
    </row>
    <row r="7" spans="2:11" s="2" customFormat="1" ht="15" customHeight="1" x14ac:dyDescent="0.25">
      <c r="B7" s="287" t="s">
        <v>2</v>
      </c>
      <c r="C7" s="287"/>
      <c r="D7" s="209" t="str">
        <f>IF('Príloha č. 1'!$D$7="","",'Príloha č. 1'!$D$7)</f>
        <v/>
      </c>
      <c r="E7" s="88"/>
    </row>
    <row r="8" spans="2:11" ht="15" customHeight="1" x14ac:dyDescent="0.2">
      <c r="B8" s="288" t="s">
        <v>3</v>
      </c>
      <c r="C8" s="288"/>
      <c r="D8" s="21" t="str">
        <f>IF('Príloha č. 1'!D8:E8="","",'Príloha č. 1'!D8:E8)</f>
        <v/>
      </c>
      <c r="E8" s="17"/>
    </row>
    <row r="9" spans="2:11" ht="15" customHeight="1" x14ac:dyDescent="0.2">
      <c r="B9" s="288" t="s">
        <v>4</v>
      </c>
      <c r="C9" s="288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73" t="s">
        <v>19</v>
      </c>
      <c r="C11" s="273"/>
      <c r="D11" s="273"/>
      <c r="E11" s="273"/>
    </row>
    <row r="12" spans="2:11" ht="24.95" customHeight="1" x14ac:dyDescent="0.2">
      <c r="B12" s="2" t="s">
        <v>0</v>
      </c>
      <c r="C12" s="287" t="s">
        <v>25</v>
      </c>
      <c r="D12" s="287"/>
      <c r="E12" s="287"/>
    </row>
    <row r="13" spans="2:11" ht="3" customHeight="1" x14ac:dyDescent="0.2">
      <c r="B13" s="2"/>
      <c r="C13" s="91"/>
      <c r="D13" s="91"/>
      <c r="E13" s="91"/>
    </row>
    <row r="14" spans="2:11" ht="24.95" customHeight="1" x14ac:dyDescent="0.2">
      <c r="B14" s="2" t="s">
        <v>0</v>
      </c>
      <c r="C14" s="287" t="s">
        <v>20</v>
      </c>
      <c r="D14" s="287"/>
      <c r="E14" s="287"/>
    </row>
    <row r="15" spans="2:11" ht="3" customHeight="1" x14ac:dyDescent="0.2">
      <c r="B15" s="2"/>
      <c r="C15" s="91"/>
      <c r="D15" s="91"/>
      <c r="E15" s="91"/>
    </row>
    <row r="16" spans="2:11" ht="24.95" customHeight="1" x14ac:dyDescent="0.2">
      <c r="B16" s="2" t="s">
        <v>0</v>
      </c>
      <c r="C16" s="287" t="s">
        <v>21</v>
      </c>
      <c r="D16" s="287"/>
      <c r="E16" s="287"/>
    </row>
    <row r="17" spans="2:6" ht="3" customHeight="1" x14ac:dyDescent="0.2">
      <c r="B17" s="2"/>
      <c r="C17" s="91"/>
      <c r="D17" s="91"/>
      <c r="E17" s="91"/>
    </row>
    <row r="18" spans="2:6" ht="36" customHeight="1" x14ac:dyDescent="0.2">
      <c r="B18" s="2" t="s">
        <v>0</v>
      </c>
      <c r="C18" s="287" t="s">
        <v>22</v>
      </c>
      <c r="D18" s="287"/>
      <c r="E18" s="287"/>
    </row>
    <row r="19" spans="2:6" ht="3" customHeight="1" x14ac:dyDescent="0.2">
      <c r="B19" s="2"/>
      <c r="C19" s="91"/>
      <c r="D19" s="91"/>
      <c r="E19" s="91"/>
    </row>
    <row r="20" spans="2:6" ht="19.5" customHeight="1" x14ac:dyDescent="0.2">
      <c r="B20" s="2" t="s">
        <v>0</v>
      </c>
      <c r="C20" s="287" t="s">
        <v>23</v>
      </c>
      <c r="D20" s="287"/>
      <c r="E20" s="287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86</v>
      </c>
    </row>
    <row r="27" spans="2:6" s="7" customFormat="1" x14ac:dyDescent="0.2">
      <c r="B27" s="283" t="s">
        <v>10</v>
      </c>
      <c r="C27" s="283"/>
      <c r="D27" s="30"/>
    </row>
    <row r="28" spans="2:6" s="10" customFormat="1" ht="12" customHeight="1" x14ac:dyDescent="0.2">
      <c r="B28" s="89"/>
      <c r="C28" s="291" t="s">
        <v>11</v>
      </c>
      <c r="D28" s="291"/>
      <c r="E28" s="8"/>
      <c r="F28" s="9"/>
    </row>
    <row r="29" spans="2:6" x14ac:dyDescent="0.2">
      <c r="B29" s="90"/>
      <c r="C29" s="90"/>
      <c r="D29" s="90"/>
    </row>
  </sheetData>
  <mergeCells count="16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B7:C7"/>
    <mergeCell ref="B6:C6"/>
    <mergeCell ref="B1:C1"/>
    <mergeCell ref="B2:E2"/>
    <mergeCell ref="B3:D3"/>
    <mergeCell ref="B4:E4"/>
  </mergeCells>
  <conditionalFormatting sqref="B28">
    <cfRule type="containsBlanks" dxfId="25" priority="8">
      <formula>LEN(TRIM(B28))=0</formula>
    </cfRule>
  </conditionalFormatting>
  <conditionalFormatting sqref="C23">
    <cfRule type="containsBlanks" dxfId="24" priority="5">
      <formula>LEN(TRIM(C23))=0</formula>
    </cfRule>
  </conditionalFormatting>
  <conditionalFormatting sqref="D6:D7">
    <cfRule type="containsBlanks" dxfId="23" priority="4">
      <formula>LEN(TRIM(D6))=0</formula>
    </cfRule>
    <cfRule type="containsBlanks" dxfId="22" priority="7">
      <formula>LEN(TRIM(D6))=0</formula>
    </cfRule>
  </conditionalFormatting>
  <conditionalFormatting sqref="C22">
    <cfRule type="containsBlanks" dxfId="21" priority="6">
      <formula>LEN(TRIM(C22))=0</formula>
    </cfRule>
  </conditionalFormatting>
  <conditionalFormatting sqref="D8:D9">
    <cfRule type="containsBlanks" dxfId="20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24"/>
  <sheetViews>
    <sheetView showGridLines="0" zoomScaleNormal="100" workbookViewId="0">
      <selection activeCell="M29" sqref="M29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88" t="s">
        <v>12</v>
      </c>
      <c r="C1" s="288"/>
      <c r="D1" s="1"/>
      <c r="E1" s="1"/>
    </row>
    <row r="2" spans="2:11" s="22" customFormat="1" ht="39" customHeight="1" x14ac:dyDescent="0.2">
      <c r="B2" s="280" t="str">
        <f>'Príloha č. 1'!B2:E2</f>
        <v>DIALYZAČNÉ ROZTOKY</v>
      </c>
      <c r="C2" s="280"/>
      <c r="D2" s="280"/>
      <c r="E2" s="280"/>
    </row>
    <row r="3" spans="2:11" ht="15" customHeight="1" x14ac:dyDescent="0.2">
      <c r="B3" s="289"/>
      <c r="C3" s="289"/>
      <c r="D3" s="289"/>
      <c r="E3" s="1"/>
    </row>
    <row r="4" spans="2:11" s="25" customFormat="1" ht="35.1" customHeight="1" x14ac:dyDescent="0.25">
      <c r="B4" s="292" t="s">
        <v>24</v>
      </c>
      <c r="C4" s="292"/>
      <c r="D4" s="292"/>
      <c r="E4" s="292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88" t="s">
        <v>1</v>
      </c>
      <c r="C6" s="288"/>
      <c r="D6" s="293" t="str">
        <f>IF('Príloha č. 1'!$D$6="","",'Príloha č. 1'!$D$6)</f>
        <v/>
      </c>
      <c r="E6" s="293"/>
      <c r="F6" s="26"/>
    </row>
    <row r="7" spans="2:11" s="22" customFormat="1" ht="15" customHeight="1" x14ac:dyDescent="0.2">
      <c r="B7" s="288" t="s">
        <v>2</v>
      </c>
      <c r="C7" s="288"/>
      <c r="D7" s="295" t="str">
        <f>IF('Príloha č. 1'!$D$7="","",'Príloha č. 1'!$D$7)</f>
        <v/>
      </c>
      <c r="E7" s="295"/>
    </row>
    <row r="8" spans="2:11" s="22" customFormat="1" ht="15" customHeight="1" x14ac:dyDescent="0.2">
      <c r="B8" s="288" t="s">
        <v>3</v>
      </c>
      <c r="C8" s="288"/>
      <c r="D8" s="295" t="str">
        <f>IF('Príloha č. 1'!D8:E8="","",'Príloha č. 1'!D8:E8)</f>
        <v/>
      </c>
      <c r="E8" s="295"/>
    </row>
    <row r="9" spans="2:11" s="22" customFormat="1" ht="15" customHeight="1" x14ac:dyDescent="0.2">
      <c r="B9" s="288" t="s">
        <v>4</v>
      </c>
      <c r="C9" s="288"/>
      <c r="D9" s="295" t="str">
        <f>IF('Príloha č. 1'!D9:E9="","",'Príloha č. 1'!D9:E9)</f>
        <v/>
      </c>
      <c r="E9" s="295"/>
    </row>
    <row r="10" spans="2:11" s="22" customFormat="1" ht="15" customHeight="1" x14ac:dyDescent="0.2">
      <c r="B10" s="1"/>
      <c r="C10" s="1"/>
      <c r="D10" s="106"/>
      <c r="E10" s="1"/>
    </row>
    <row r="11" spans="2:11" s="27" customFormat="1" ht="36.75" customHeight="1" x14ac:dyDescent="0.25">
      <c r="B11" s="273" t="s">
        <v>61</v>
      </c>
      <c r="C11" s="273"/>
      <c r="D11" s="273"/>
      <c r="E11" s="273"/>
    </row>
    <row r="12" spans="2:11" x14ac:dyDescent="0.2">
      <c r="B12" s="1"/>
      <c r="C12" s="1"/>
      <c r="D12" s="1"/>
      <c r="E12" s="1"/>
    </row>
    <row r="13" spans="2:11" s="86" customFormat="1" ht="15" customHeight="1" x14ac:dyDescent="0.2">
      <c r="B13" s="107"/>
      <c r="C13" s="107"/>
      <c r="D13" s="107"/>
      <c r="E13" s="107"/>
    </row>
    <row r="14" spans="2:11" s="86" customFormat="1" ht="15" customHeight="1" x14ac:dyDescent="0.2">
      <c r="B14" s="107"/>
      <c r="C14" s="107"/>
      <c r="D14" s="107"/>
      <c r="E14" s="107"/>
    </row>
    <row r="15" spans="2:11" s="86" customFormat="1" ht="15" customHeight="1" x14ac:dyDescent="0.2">
      <c r="B15" s="107"/>
      <c r="C15" s="107"/>
      <c r="D15" s="107"/>
      <c r="E15" s="107"/>
    </row>
    <row r="16" spans="2:11" s="22" customFormat="1" ht="15" customHeight="1" x14ac:dyDescent="0.2">
      <c r="B16" s="1" t="s">
        <v>8</v>
      </c>
      <c r="C16" s="108" t="str">
        <f>IF('Príloha č. 1'!C23:C23="","",'Príloha č. 1'!C23:C23)</f>
        <v/>
      </c>
      <c r="D16" s="17"/>
      <c r="E16" s="1"/>
    </row>
    <row r="17" spans="2:6" s="35" customFormat="1" ht="15" customHeight="1" x14ac:dyDescent="0.25">
      <c r="B17" s="2" t="s">
        <v>9</v>
      </c>
      <c r="C17" s="109" t="str">
        <f>IF('Príloha č. 1'!C24:C24="","",'Príloha č. 1'!C24:C24)</f>
        <v/>
      </c>
      <c r="D17" s="110"/>
      <c r="E17" s="2"/>
    </row>
    <row r="18" spans="2:6" s="22" customFormat="1" ht="15" customHeight="1" x14ac:dyDescent="0.2">
      <c r="B18" s="1"/>
      <c r="C18" s="1"/>
      <c r="D18" s="1"/>
      <c r="E18" s="1"/>
    </row>
    <row r="19" spans="2:6" ht="39.950000000000003" customHeight="1" x14ac:dyDescent="0.2">
      <c r="B19" s="1"/>
      <c r="C19" s="1"/>
      <c r="D19" s="1"/>
      <c r="E19" s="15"/>
    </row>
    <row r="20" spans="2:6" ht="45" customHeight="1" x14ac:dyDescent="0.2">
      <c r="E20" s="29" t="s">
        <v>87</v>
      </c>
    </row>
    <row r="23" spans="2:6" s="30" customFormat="1" ht="11.25" x14ac:dyDescent="0.2">
      <c r="B23" s="283" t="s">
        <v>10</v>
      </c>
      <c r="C23" s="283"/>
    </row>
    <row r="24" spans="2:6" s="34" customFormat="1" ht="12" customHeight="1" x14ac:dyDescent="0.2">
      <c r="B24" s="31"/>
      <c r="C24" s="294" t="s">
        <v>11</v>
      </c>
      <c r="D24" s="294"/>
      <c r="E24" s="32"/>
      <c r="F24" s="33"/>
    </row>
  </sheetData>
  <mergeCells count="15">
    <mergeCell ref="B23:C23"/>
    <mergeCell ref="C24:D24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D6:E9">
    <cfRule type="containsBlanks" dxfId="19" priority="4">
      <formula>LEN(TRIM(D6))=0</formula>
    </cfRule>
  </conditionalFormatting>
  <conditionalFormatting sqref="C16:C17">
    <cfRule type="containsBlanks" dxfId="18" priority="3">
      <formula>LEN(TRIM(C16))=0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38" customWidth="1"/>
    <col min="2" max="2" width="4.7109375" style="138" bestFit="1" customWidth="1"/>
    <col min="3" max="3" width="19.7109375" style="138" customWidth="1"/>
    <col min="4" max="4" width="28.7109375" style="138" customWidth="1"/>
    <col min="5" max="5" width="33.42578125" style="138" customWidth="1"/>
    <col min="6" max="6" width="10.42578125" style="138" bestFit="1" customWidth="1"/>
    <col min="7" max="257" width="9.140625" style="138"/>
    <col min="258" max="258" width="4.7109375" style="138" bestFit="1" customWidth="1"/>
    <col min="259" max="259" width="19.7109375" style="138" customWidth="1"/>
    <col min="260" max="260" width="28.7109375" style="138" customWidth="1"/>
    <col min="261" max="261" width="33.42578125" style="138" customWidth="1"/>
    <col min="262" max="262" width="10.42578125" style="138" bestFit="1" customWidth="1"/>
    <col min="263" max="513" width="9.140625" style="138"/>
    <col min="514" max="514" width="4.7109375" style="138" bestFit="1" customWidth="1"/>
    <col min="515" max="515" width="19.7109375" style="138" customWidth="1"/>
    <col min="516" max="516" width="28.7109375" style="138" customWidth="1"/>
    <col min="517" max="517" width="33.42578125" style="138" customWidth="1"/>
    <col min="518" max="518" width="10.42578125" style="138" bestFit="1" customWidth="1"/>
    <col min="519" max="769" width="9.140625" style="138"/>
    <col min="770" max="770" width="4.7109375" style="138" bestFit="1" customWidth="1"/>
    <col min="771" max="771" width="19.7109375" style="138" customWidth="1"/>
    <col min="772" max="772" width="28.7109375" style="138" customWidth="1"/>
    <col min="773" max="773" width="33.42578125" style="138" customWidth="1"/>
    <col min="774" max="774" width="10.42578125" style="138" bestFit="1" customWidth="1"/>
    <col min="775" max="1025" width="9.140625" style="138"/>
    <col min="1026" max="1026" width="4.7109375" style="138" bestFit="1" customWidth="1"/>
    <col min="1027" max="1027" width="19.7109375" style="138" customWidth="1"/>
    <col min="1028" max="1028" width="28.7109375" style="138" customWidth="1"/>
    <col min="1029" max="1029" width="33.42578125" style="138" customWidth="1"/>
    <col min="1030" max="1030" width="10.42578125" style="138" bestFit="1" customWidth="1"/>
    <col min="1031" max="1281" width="9.140625" style="138"/>
    <col min="1282" max="1282" width="4.7109375" style="138" bestFit="1" customWidth="1"/>
    <col min="1283" max="1283" width="19.7109375" style="138" customWidth="1"/>
    <col min="1284" max="1284" width="28.7109375" style="138" customWidth="1"/>
    <col min="1285" max="1285" width="33.42578125" style="138" customWidth="1"/>
    <col min="1286" max="1286" width="10.42578125" style="138" bestFit="1" customWidth="1"/>
    <col min="1287" max="1537" width="9.140625" style="138"/>
    <col min="1538" max="1538" width="4.7109375" style="138" bestFit="1" customWidth="1"/>
    <col min="1539" max="1539" width="19.7109375" style="138" customWidth="1"/>
    <col min="1540" max="1540" width="28.7109375" style="138" customWidth="1"/>
    <col min="1541" max="1541" width="33.42578125" style="138" customWidth="1"/>
    <col min="1542" max="1542" width="10.42578125" style="138" bestFit="1" customWidth="1"/>
    <col min="1543" max="1793" width="9.140625" style="138"/>
    <col min="1794" max="1794" width="4.7109375" style="138" bestFit="1" customWidth="1"/>
    <col min="1795" max="1795" width="19.7109375" style="138" customWidth="1"/>
    <col min="1796" max="1796" width="28.7109375" style="138" customWidth="1"/>
    <col min="1797" max="1797" width="33.42578125" style="138" customWidth="1"/>
    <col min="1798" max="1798" width="10.42578125" style="138" bestFit="1" customWidth="1"/>
    <col min="1799" max="2049" width="9.140625" style="138"/>
    <col min="2050" max="2050" width="4.7109375" style="138" bestFit="1" customWidth="1"/>
    <col min="2051" max="2051" width="19.7109375" style="138" customWidth="1"/>
    <col min="2052" max="2052" width="28.7109375" style="138" customWidth="1"/>
    <col min="2053" max="2053" width="33.42578125" style="138" customWidth="1"/>
    <col min="2054" max="2054" width="10.42578125" style="138" bestFit="1" customWidth="1"/>
    <col min="2055" max="2305" width="9.140625" style="138"/>
    <col min="2306" max="2306" width="4.7109375" style="138" bestFit="1" customWidth="1"/>
    <col min="2307" max="2307" width="19.7109375" style="138" customWidth="1"/>
    <col min="2308" max="2308" width="28.7109375" style="138" customWidth="1"/>
    <col min="2309" max="2309" width="33.42578125" style="138" customWidth="1"/>
    <col min="2310" max="2310" width="10.42578125" style="138" bestFit="1" customWidth="1"/>
    <col min="2311" max="2561" width="9.140625" style="138"/>
    <col min="2562" max="2562" width="4.7109375" style="138" bestFit="1" customWidth="1"/>
    <col min="2563" max="2563" width="19.7109375" style="138" customWidth="1"/>
    <col min="2564" max="2564" width="28.7109375" style="138" customWidth="1"/>
    <col min="2565" max="2565" width="33.42578125" style="138" customWidth="1"/>
    <col min="2566" max="2566" width="10.42578125" style="138" bestFit="1" customWidth="1"/>
    <col min="2567" max="2817" width="9.140625" style="138"/>
    <col min="2818" max="2818" width="4.7109375" style="138" bestFit="1" customWidth="1"/>
    <col min="2819" max="2819" width="19.7109375" style="138" customWidth="1"/>
    <col min="2820" max="2820" width="28.7109375" style="138" customWidth="1"/>
    <col min="2821" max="2821" width="33.42578125" style="138" customWidth="1"/>
    <col min="2822" max="2822" width="10.42578125" style="138" bestFit="1" customWidth="1"/>
    <col min="2823" max="3073" width="9.140625" style="138"/>
    <col min="3074" max="3074" width="4.7109375" style="138" bestFit="1" customWidth="1"/>
    <col min="3075" max="3075" width="19.7109375" style="138" customWidth="1"/>
    <col min="3076" max="3076" width="28.7109375" style="138" customWidth="1"/>
    <col min="3077" max="3077" width="33.42578125" style="138" customWidth="1"/>
    <col min="3078" max="3078" width="10.42578125" style="138" bestFit="1" customWidth="1"/>
    <col min="3079" max="3329" width="9.140625" style="138"/>
    <col min="3330" max="3330" width="4.7109375" style="138" bestFit="1" customWidth="1"/>
    <col min="3331" max="3331" width="19.7109375" style="138" customWidth="1"/>
    <col min="3332" max="3332" width="28.7109375" style="138" customWidth="1"/>
    <col min="3333" max="3333" width="33.42578125" style="138" customWidth="1"/>
    <col min="3334" max="3334" width="10.42578125" style="138" bestFit="1" customWidth="1"/>
    <col min="3335" max="3585" width="9.140625" style="138"/>
    <col min="3586" max="3586" width="4.7109375" style="138" bestFit="1" customWidth="1"/>
    <col min="3587" max="3587" width="19.7109375" style="138" customWidth="1"/>
    <col min="3588" max="3588" width="28.7109375" style="138" customWidth="1"/>
    <col min="3589" max="3589" width="33.42578125" style="138" customWidth="1"/>
    <col min="3590" max="3590" width="10.42578125" style="138" bestFit="1" customWidth="1"/>
    <col min="3591" max="3841" width="9.140625" style="138"/>
    <col min="3842" max="3842" width="4.7109375" style="138" bestFit="1" customWidth="1"/>
    <col min="3843" max="3843" width="19.7109375" style="138" customWidth="1"/>
    <col min="3844" max="3844" width="28.7109375" style="138" customWidth="1"/>
    <col min="3845" max="3845" width="33.42578125" style="138" customWidth="1"/>
    <col min="3846" max="3846" width="10.42578125" style="138" bestFit="1" customWidth="1"/>
    <col min="3847" max="4097" width="9.140625" style="138"/>
    <col min="4098" max="4098" width="4.7109375" style="138" bestFit="1" customWidth="1"/>
    <col min="4099" max="4099" width="19.7109375" style="138" customWidth="1"/>
    <col min="4100" max="4100" width="28.7109375" style="138" customWidth="1"/>
    <col min="4101" max="4101" width="33.42578125" style="138" customWidth="1"/>
    <col min="4102" max="4102" width="10.42578125" style="138" bestFit="1" customWidth="1"/>
    <col min="4103" max="4353" width="9.140625" style="138"/>
    <col min="4354" max="4354" width="4.7109375" style="138" bestFit="1" customWidth="1"/>
    <col min="4355" max="4355" width="19.7109375" style="138" customWidth="1"/>
    <col min="4356" max="4356" width="28.7109375" style="138" customWidth="1"/>
    <col min="4357" max="4357" width="33.42578125" style="138" customWidth="1"/>
    <col min="4358" max="4358" width="10.42578125" style="138" bestFit="1" customWidth="1"/>
    <col min="4359" max="4609" width="9.140625" style="138"/>
    <col min="4610" max="4610" width="4.7109375" style="138" bestFit="1" customWidth="1"/>
    <col min="4611" max="4611" width="19.7109375" style="138" customWidth="1"/>
    <col min="4612" max="4612" width="28.7109375" style="138" customWidth="1"/>
    <col min="4613" max="4613" width="33.42578125" style="138" customWidth="1"/>
    <col min="4614" max="4614" width="10.42578125" style="138" bestFit="1" customWidth="1"/>
    <col min="4615" max="4865" width="9.140625" style="138"/>
    <col min="4866" max="4866" width="4.7109375" style="138" bestFit="1" customWidth="1"/>
    <col min="4867" max="4867" width="19.7109375" style="138" customWidth="1"/>
    <col min="4868" max="4868" width="28.7109375" style="138" customWidth="1"/>
    <col min="4869" max="4869" width="33.42578125" style="138" customWidth="1"/>
    <col min="4870" max="4870" width="10.42578125" style="138" bestFit="1" customWidth="1"/>
    <col min="4871" max="5121" width="9.140625" style="138"/>
    <col min="5122" max="5122" width="4.7109375" style="138" bestFit="1" customWidth="1"/>
    <col min="5123" max="5123" width="19.7109375" style="138" customWidth="1"/>
    <col min="5124" max="5124" width="28.7109375" style="138" customWidth="1"/>
    <col min="5125" max="5125" width="33.42578125" style="138" customWidth="1"/>
    <col min="5126" max="5126" width="10.42578125" style="138" bestFit="1" customWidth="1"/>
    <col min="5127" max="5377" width="9.140625" style="138"/>
    <col min="5378" max="5378" width="4.7109375" style="138" bestFit="1" customWidth="1"/>
    <col min="5379" max="5379" width="19.7109375" style="138" customWidth="1"/>
    <col min="5380" max="5380" width="28.7109375" style="138" customWidth="1"/>
    <col min="5381" max="5381" width="33.42578125" style="138" customWidth="1"/>
    <col min="5382" max="5382" width="10.42578125" style="138" bestFit="1" customWidth="1"/>
    <col min="5383" max="5633" width="9.140625" style="138"/>
    <col min="5634" max="5634" width="4.7109375" style="138" bestFit="1" customWidth="1"/>
    <col min="5635" max="5635" width="19.7109375" style="138" customWidth="1"/>
    <col min="5636" max="5636" width="28.7109375" style="138" customWidth="1"/>
    <col min="5637" max="5637" width="33.42578125" style="138" customWidth="1"/>
    <col min="5638" max="5638" width="10.42578125" style="138" bestFit="1" customWidth="1"/>
    <col min="5639" max="5889" width="9.140625" style="138"/>
    <col min="5890" max="5890" width="4.7109375" style="138" bestFit="1" customWidth="1"/>
    <col min="5891" max="5891" width="19.7109375" style="138" customWidth="1"/>
    <col min="5892" max="5892" width="28.7109375" style="138" customWidth="1"/>
    <col min="5893" max="5893" width="33.42578125" style="138" customWidth="1"/>
    <col min="5894" max="5894" width="10.42578125" style="138" bestFit="1" customWidth="1"/>
    <col min="5895" max="6145" width="9.140625" style="138"/>
    <col min="6146" max="6146" width="4.7109375" style="138" bestFit="1" customWidth="1"/>
    <col min="6147" max="6147" width="19.7109375" style="138" customWidth="1"/>
    <col min="6148" max="6148" width="28.7109375" style="138" customWidth="1"/>
    <col min="6149" max="6149" width="33.42578125" style="138" customWidth="1"/>
    <col min="6150" max="6150" width="10.42578125" style="138" bestFit="1" customWidth="1"/>
    <col min="6151" max="6401" width="9.140625" style="138"/>
    <col min="6402" max="6402" width="4.7109375" style="138" bestFit="1" customWidth="1"/>
    <col min="6403" max="6403" width="19.7109375" style="138" customWidth="1"/>
    <col min="6404" max="6404" width="28.7109375" style="138" customWidth="1"/>
    <col min="6405" max="6405" width="33.42578125" style="138" customWidth="1"/>
    <col min="6406" max="6406" width="10.42578125" style="138" bestFit="1" customWidth="1"/>
    <col min="6407" max="6657" width="9.140625" style="138"/>
    <col min="6658" max="6658" width="4.7109375" style="138" bestFit="1" customWidth="1"/>
    <col min="6659" max="6659" width="19.7109375" style="138" customWidth="1"/>
    <col min="6660" max="6660" width="28.7109375" style="138" customWidth="1"/>
    <col min="6661" max="6661" width="33.42578125" style="138" customWidth="1"/>
    <col min="6662" max="6662" width="10.42578125" style="138" bestFit="1" customWidth="1"/>
    <col min="6663" max="6913" width="9.140625" style="138"/>
    <col min="6914" max="6914" width="4.7109375" style="138" bestFit="1" customWidth="1"/>
    <col min="6915" max="6915" width="19.7109375" style="138" customWidth="1"/>
    <col min="6916" max="6916" width="28.7109375" style="138" customWidth="1"/>
    <col min="6917" max="6917" width="33.42578125" style="138" customWidth="1"/>
    <col min="6918" max="6918" width="10.42578125" style="138" bestFit="1" customWidth="1"/>
    <col min="6919" max="7169" width="9.140625" style="138"/>
    <col min="7170" max="7170" width="4.7109375" style="138" bestFit="1" customWidth="1"/>
    <col min="7171" max="7171" width="19.7109375" style="138" customWidth="1"/>
    <col min="7172" max="7172" width="28.7109375" style="138" customWidth="1"/>
    <col min="7173" max="7173" width="33.42578125" style="138" customWidth="1"/>
    <col min="7174" max="7174" width="10.42578125" style="138" bestFit="1" customWidth="1"/>
    <col min="7175" max="7425" width="9.140625" style="138"/>
    <col min="7426" max="7426" width="4.7109375" style="138" bestFit="1" customWidth="1"/>
    <col min="7427" max="7427" width="19.7109375" style="138" customWidth="1"/>
    <col min="7428" max="7428" width="28.7109375" style="138" customWidth="1"/>
    <col min="7429" max="7429" width="33.42578125" style="138" customWidth="1"/>
    <col min="7430" max="7430" width="10.42578125" style="138" bestFit="1" customWidth="1"/>
    <col min="7431" max="7681" width="9.140625" style="138"/>
    <col min="7682" max="7682" width="4.7109375" style="138" bestFit="1" customWidth="1"/>
    <col min="7683" max="7683" width="19.7109375" style="138" customWidth="1"/>
    <col min="7684" max="7684" width="28.7109375" style="138" customWidth="1"/>
    <col min="7685" max="7685" width="33.42578125" style="138" customWidth="1"/>
    <col min="7686" max="7686" width="10.42578125" style="138" bestFit="1" customWidth="1"/>
    <col min="7687" max="7937" width="9.140625" style="138"/>
    <col min="7938" max="7938" width="4.7109375" style="138" bestFit="1" customWidth="1"/>
    <col min="7939" max="7939" width="19.7109375" style="138" customWidth="1"/>
    <col min="7940" max="7940" width="28.7109375" style="138" customWidth="1"/>
    <col min="7941" max="7941" width="33.42578125" style="138" customWidth="1"/>
    <col min="7942" max="7942" width="10.42578125" style="138" bestFit="1" customWidth="1"/>
    <col min="7943" max="8193" width="9.140625" style="138"/>
    <col min="8194" max="8194" width="4.7109375" style="138" bestFit="1" customWidth="1"/>
    <col min="8195" max="8195" width="19.7109375" style="138" customWidth="1"/>
    <col min="8196" max="8196" width="28.7109375" style="138" customWidth="1"/>
    <col min="8197" max="8197" width="33.42578125" style="138" customWidth="1"/>
    <col min="8198" max="8198" width="10.42578125" style="138" bestFit="1" customWidth="1"/>
    <col min="8199" max="8449" width="9.140625" style="138"/>
    <col min="8450" max="8450" width="4.7109375" style="138" bestFit="1" customWidth="1"/>
    <col min="8451" max="8451" width="19.7109375" style="138" customWidth="1"/>
    <col min="8452" max="8452" width="28.7109375" style="138" customWidth="1"/>
    <col min="8453" max="8453" width="33.42578125" style="138" customWidth="1"/>
    <col min="8454" max="8454" width="10.42578125" style="138" bestFit="1" customWidth="1"/>
    <col min="8455" max="8705" width="9.140625" style="138"/>
    <col min="8706" max="8706" width="4.7109375" style="138" bestFit="1" customWidth="1"/>
    <col min="8707" max="8707" width="19.7109375" style="138" customWidth="1"/>
    <col min="8708" max="8708" width="28.7109375" style="138" customWidth="1"/>
    <col min="8709" max="8709" width="33.42578125" style="138" customWidth="1"/>
    <col min="8710" max="8710" width="10.42578125" style="138" bestFit="1" customWidth="1"/>
    <col min="8711" max="8961" width="9.140625" style="138"/>
    <col min="8962" max="8962" width="4.7109375" style="138" bestFit="1" customWidth="1"/>
    <col min="8963" max="8963" width="19.7109375" style="138" customWidth="1"/>
    <col min="8964" max="8964" width="28.7109375" style="138" customWidth="1"/>
    <col min="8965" max="8965" width="33.42578125" style="138" customWidth="1"/>
    <col min="8966" max="8966" width="10.42578125" style="138" bestFit="1" customWidth="1"/>
    <col min="8967" max="9217" width="9.140625" style="138"/>
    <col min="9218" max="9218" width="4.7109375" style="138" bestFit="1" customWidth="1"/>
    <col min="9219" max="9219" width="19.7109375" style="138" customWidth="1"/>
    <col min="9220" max="9220" width="28.7109375" style="138" customWidth="1"/>
    <col min="9221" max="9221" width="33.42578125" style="138" customWidth="1"/>
    <col min="9222" max="9222" width="10.42578125" style="138" bestFit="1" customWidth="1"/>
    <col min="9223" max="9473" width="9.140625" style="138"/>
    <col min="9474" max="9474" width="4.7109375" style="138" bestFit="1" customWidth="1"/>
    <col min="9475" max="9475" width="19.7109375" style="138" customWidth="1"/>
    <col min="9476" max="9476" width="28.7109375" style="138" customWidth="1"/>
    <col min="9477" max="9477" width="33.42578125" style="138" customWidth="1"/>
    <col min="9478" max="9478" width="10.42578125" style="138" bestFit="1" customWidth="1"/>
    <col min="9479" max="9729" width="9.140625" style="138"/>
    <col min="9730" max="9730" width="4.7109375" style="138" bestFit="1" customWidth="1"/>
    <col min="9731" max="9731" width="19.7109375" style="138" customWidth="1"/>
    <col min="9732" max="9732" width="28.7109375" style="138" customWidth="1"/>
    <col min="9733" max="9733" width="33.42578125" style="138" customWidth="1"/>
    <col min="9734" max="9734" width="10.42578125" style="138" bestFit="1" customWidth="1"/>
    <col min="9735" max="9985" width="9.140625" style="138"/>
    <col min="9986" max="9986" width="4.7109375" style="138" bestFit="1" customWidth="1"/>
    <col min="9987" max="9987" width="19.7109375" style="138" customWidth="1"/>
    <col min="9988" max="9988" width="28.7109375" style="138" customWidth="1"/>
    <col min="9989" max="9989" width="33.42578125" style="138" customWidth="1"/>
    <col min="9990" max="9990" width="10.42578125" style="138" bestFit="1" customWidth="1"/>
    <col min="9991" max="10241" width="9.140625" style="138"/>
    <col min="10242" max="10242" width="4.7109375" style="138" bestFit="1" customWidth="1"/>
    <col min="10243" max="10243" width="19.7109375" style="138" customWidth="1"/>
    <col min="10244" max="10244" width="28.7109375" style="138" customWidth="1"/>
    <col min="10245" max="10245" width="33.42578125" style="138" customWidth="1"/>
    <col min="10246" max="10246" width="10.42578125" style="138" bestFit="1" customWidth="1"/>
    <col min="10247" max="10497" width="9.140625" style="138"/>
    <col min="10498" max="10498" width="4.7109375" style="138" bestFit="1" customWidth="1"/>
    <col min="10499" max="10499" width="19.7109375" style="138" customWidth="1"/>
    <col min="10500" max="10500" width="28.7109375" style="138" customWidth="1"/>
    <col min="10501" max="10501" width="33.42578125" style="138" customWidth="1"/>
    <col min="10502" max="10502" width="10.42578125" style="138" bestFit="1" customWidth="1"/>
    <col min="10503" max="10753" width="9.140625" style="138"/>
    <col min="10754" max="10754" width="4.7109375" style="138" bestFit="1" customWidth="1"/>
    <col min="10755" max="10755" width="19.7109375" style="138" customWidth="1"/>
    <col min="10756" max="10756" width="28.7109375" style="138" customWidth="1"/>
    <col min="10757" max="10757" width="33.42578125" style="138" customWidth="1"/>
    <col min="10758" max="10758" width="10.42578125" style="138" bestFit="1" customWidth="1"/>
    <col min="10759" max="11009" width="9.140625" style="138"/>
    <col min="11010" max="11010" width="4.7109375" style="138" bestFit="1" customWidth="1"/>
    <col min="11011" max="11011" width="19.7109375" style="138" customWidth="1"/>
    <col min="11012" max="11012" width="28.7109375" style="138" customWidth="1"/>
    <col min="11013" max="11013" width="33.42578125" style="138" customWidth="1"/>
    <col min="11014" max="11014" width="10.42578125" style="138" bestFit="1" customWidth="1"/>
    <col min="11015" max="11265" width="9.140625" style="138"/>
    <col min="11266" max="11266" width="4.7109375" style="138" bestFit="1" customWidth="1"/>
    <col min="11267" max="11267" width="19.7109375" style="138" customWidth="1"/>
    <col min="11268" max="11268" width="28.7109375" style="138" customWidth="1"/>
    <col min="11269" max="11269" width="33.42578125" style="138" customWidth="1"/>
    <col min="11270" max="11270" width="10.42578125" style="138" bestFit="1" customWidth="1"/>
    <col min="11271" max="11521" width="9.140625" style="138"/>
    <col min="11522" max="11522" width="4.7109375" style="138" bestFit="1" customWidth="1"/>
    <col min="11523" max="11523" width="19.7109375" style="138" customWidth="1"/>
    <col min="11524" max="11524" width="28.7109375" style="138" customWidth="1"/>
    <col min="11525" max="11525" width="33.42578125" style="138" customWidth="1"/>
    <col min="11526" max="11526" width="10.42578125" style="138" bestFit="1" customWidth="1"/>
    <col min="11527" max="11777" width="9.140625" style="138"/>
    <col min="11778" max="11778" width="4.7109375" style="138" bestFit="1" customWidth="1"/>
    <col min="11779" max="11779" width="19.7109375" style="138" customWidth="1"/>
    <col min="11780" max="11780" width="28.7109375" style="138" customWidth="1"/>
    <col min="11781" max="11781" width="33.42578125" style="138" customWidth="1"/>
    <col min="11782" max="11782" width="10.42578125" style="138" bestFit="1" customWidth="1"/>
    <col min="11783" max="12033" width="9.140625" style="138"/>
    <col min="12034" max="12034" width="4.7109375" style="138" bestFit="1" customWidth="1"/>
    <col min="12035" max="12035" width="19.7109375" style="138" customWidth="1"/>
    <col min="12036" max="12036" width="28.7109375" style="138" customWidth="1"/>
    <col min="12037" max="12037" width="33.42578125" style="138" customWidth="1"/>
    <col min="12038" max="12038" width="10.42578125" style="138" bestFit="1" customWidth="1"/>
    <col min="12039" max="12289" width="9.140625" style="138"/>
    <col min="12290" max="12290" width="4.7109375" style="138" bestFit="1" customWidth="1"/>
    <col min="12291" max="12291" width="19.7109375" style="138" customWidth="1"/>
    <col min="12292" max="12292" width="28.7109375" style="138" customWidth="1"/>
    <col min="12293" max="12293" width="33.42578125" style="138" customWidth="1"/>
    <col min="12294" max="12294" width="10.42578125" style="138" bestFit="1" customWidth="1"/>
    <col min="12295" max="12545" width="9.140625" style="138"/>
    <col min="12546" max="12546" width="4.7109375" style="138" bestFit="1" customWidth="1"/>
    <col min="12547" max="12547" width="19.7109375" style="138" customWidth="1"/>
    <col min="12548" max="12548" width="28.7109375" style="138" customWidth="1"/>
    <col min="12549" max="12549" width="33.42578125" style="138" customWidth="1"/>
    <col min="12550" max="12550" width="10.42578125" style="138" bestFit="1" customWidth="1"/>
    <col min="12551" max="12801" width="9.140625" style="138"/>
    <col min="12802" max="12802" width="4.7109375" style="138" bestFit="1" customWidth="1"/>
    <col min="12803" max="12803" width="19.7109375" style="138" customWidth="1"/>
    <col min="12804" max="12804" width="28.7109375" style="138" customWidth="1"/>
    <col min="12805" max="12805" width="33.42578125" style="138" customWidth="1"/>
    <col min="12806" max="12806" width="10.42578125" style="138" bestFit="1" customWidth="1"/>
    <col min="12807" max="13057" width="9.140625" style="138"/>
    <col min="13058" max="13058" width="4.7109375" style="138" bestFit="1" customWidth="1"/>
    <col min="13059" max="13059" width="19.7109375" style="138" customWidth="1"/>
    <col min="13060" max="13060" width="28.7109375" style="138" customWidth="1"/>
    <col min="13061" max="13061" width="33.42578125" style="138" customWidth="1"/>
    <col min="13062" max="13062" width="10.42578125" style="138" bestFit="1" customWidth="1"/>
    <col min="13063" max="13313" width="9.140625" style="138"/>
    <col min="13314" max="13314" width="4.7109375" style="138" bestFit="1" customWidth="1"/>
    <col min="13315" max="13315" width="19.7109375" style="138" customWidth="1"/>
    <col min="13316" max="13316" width="28.7109375" style="138" customWidth="1"/>
    <col min="13317" max="13317" width="33.42578125" style="138" customWidth="1"/>
    <col min="13318" max="13318" width="10.42578125" style="138" bestFit="1" customWidth="1"/>
    <col min="13319" max="13569" width="9.140625" style="138"/>
    <col min="13570" max="13570" width="4.7109375" style="138" bestFit="1" customWidth="1"/>
    <col min="13571" max="13571" width="19.7109375" style="138" customWidth="1"/>
    <col min="13572" max="13572" width="28.7109375" style="138" customWidth="1"/>
    <col min="13573" max="13573" width="33.42578125" style="138" customWidth="1"/>
    <col min="13574" max="13574" width="10.42578125" style="138" bestFit="1" customWidth="1"/>
    <col min="13575" max="13825" width="9.140625" style="138"/>
    <col min="13826" max="13826" width="4.7109375" style="138" bestFit="1" customWidth="1"/>
    <col min="13827" max="13827" width="19.7109375" style="138" customWidth="1"/>
    <col min="13828" max="13828" width="28.7109375" style="138" customWidth="1"/>
    <col min="13829" max="13829" width="33.42578125" style="138" customWidth="1"/>
    <col min="13830" max="13830" width="10.42578125" style="138" bestFit="1" customWidth="1"/>
    <col min="13831" max="14081" width="9.140625" style="138"/>
    <col min="14082" max="14082" width="4.7109375" style="138" bestFit="1" customWidth="1"/>
    <col min="14083" max="14083" width="19.7109375" style="138" customWidth="1"/>
    <col min="14084" max="14084" width="28.7109375" style="138" customWidth="1"/>
    <col min="14085" max="14085" width="33.42578125" style="138" customWidth="1"/>
    <col min="14086" max="14086" width="10.42578125" style="138" bestFit="1" customWidth="1"/>
    <col min="14087" max="14337" width="9.140625" style="138"/>
    <col min="14338" max="14338" width="4.7109375" style="138" bestFit="1" customWidth="1"/>
    <col min="14339" max="14339" width="19.7109375" style="138" customWidth="1"/>
    <col min="14340" max="14340" width="28.7109375" style="138" customWidth="1"/>
    <col min="14341" max="14341" width="33.42578125" style="138" customWidth="1"/>
    <col min="14342" max="14342" width="10.42578125" style="138" bestFit="1" customWidth="1"/>
    <col min="14343" max="14593" width="9.140625" style="138"/>
    <col min="14594" max="14594" width="4.7109375" style="138" bestFit="1" customWidth="1"/>
    <col min="14595" max="14595" width="19.7109375" style="138" customWidth="1"/>
    <col min="14596" max="14596" width="28.7109375" style="138" customWidth="1"/>
    <col min="14597" max="14597" width="33.42578125" style="138" customWidth="1"/>
    <col min="14598" max="14598" width="10.42578125" style="138" bestFit="1" customWidth="1"/>
    <col min="14599" max="14849" width="9.140625" style="138"/>
    <col min="14850" max="14850" width="4.7109375" style="138" bestFit="1" customWidth="1"/>
    <col min="14851" max="14851" width="19.7109375" style="138" customWidth="1"/>
    <col min="14852" max="14852" width="28.7109375" style="138" customWidth="1"/>
    <col min="14853" max="14853" width="33.42578125" style="138" customWidth="1"/>
    <col min="14854" max="14854" width="10.42578125" style="138" bestFit="1" customWidth="1"/>
    <col min="14855" max="15105" width="9.140625" style="138"/>
    <col min="15106" max="15106" width="4.7109375" style="138" bestFit="1" customWidth="1"/>
    <col min="15107" max="15107" width="19.7109375" style="138" customWidth="1"/>
    <col min="15108" max="15108" width="28.7109375" style="138" customWidth="1"/>
    <col min="15109" max="15109" width="33.42578125" style="138" customWidth="1"/>
    <col min="15110" max="15110" width="10.42578125" style="138" bestFit="1" customWidth="1"/>
    <col min="15111" max="15361" width="9.140625" style="138"/>
    <col min="15362" max="15362" width="4.7109375" style="138" bestFit="1" customWidth="1"/>
    <col min="15363" max="15363" width="19.7109375" style="138" customWidth="1"/>
    <col min="15364" max="15364" width="28.7109375" style="138" customWidth="1"/>
    <col min="15365" max="15365" width="33.42578125" style="138" customWidth="1"/>
    <col min="15366" max="15366" width="10.42578125" style="138" bestFit="1" customWidth="1"/>
    <col min="15367" max="15617" width="9.140625" style="138"/>
    <col min="15618" max="15618" width="4.7109375" style="138" bestFit="1" customWidth="1"/>
    <col min="15619" max="15619" width="19.7109375" style="138" customWidth="1"/>
    <col min="15620" max="15620" width="28.7109375" style="138" customWidth="1"/>
    <col min="15621" max="15621" width="33.42578125" style="138" customWidth="1"/>
    <col min="15622" max="15622" width="10.42578125" style="138" bestFit="1" customWidth="1"/>
    <col min="15623" max="15873" width="9.140625" style="138"/>
    <col min="15874" max="15874" width="4.7109375" style="138" bestFit="1" customWidth="1"/>
    <col min="15875" max="15875" width="19.7109375" style="138" customWidth="1"/>
    <col min="15876" max="15876" width="28.7109375" style="138" customWidth="1"/>
    <col min="15877" max="15877" width="33.42578125" style="138" customWidth="1"/>
    <col min="15878" max="15878" width="10.42578125" style="138" bestFit="1" customWidth="1"/>
    <col min="15879" max="16129" width="9.140625" style="138"/>
    <col min="16130" max="16130" width="4.7109375" style="138" bestFit="1" customWidth="1"/>
    <col min="16131" max="16131" width="19.7109375" style="138" customWidth="1"/>
    <col min="16132" max="16132" width="28.7109375" style="138" customWidth="1"/>
    <col min="16133" max="16133" width="33.42578125" style="138" customWidth="1"/>
    <col min="16134" max="16134" width="10.42578125" style="138" bestFit="1" customWidth="1"/>
    <col min="16135" max="16384" width="9.140625" style="138"/>
  </cols>
  <sheetData>
    <row r="1" spans="2:11" x14ac:dyDescent="0.2">
      <c r="B1" s="296" t="s">
        <v>12</v>
      </c>
      <c r="C1" s="296"/>
    </row>
    <row r="2" spans="2:11" s="139" customFormat="1" x14ac:dyDescent="0.25">
      <c r="B2" s="302" t="str">
        <f>'Príloha č. 1'!B2:E2</f>
        <v>DIALYZAČNÉ ROZTOKY</v>
      </c>
      <c r="C2" s="302"/>
      <c r="D2" s="302"/>
      <c r="E2" s="302"/>
    </row>
    <row r="3" spans="2:11" x14ac:dyDescent="0.2">
      <c r="B3" s="303"/>
      <c r="C3" s="303"/>
      <c r="D3" s="303"/>
    </row>
    <row r="4" spans="2:11" ht="32.25" customHeight="1" x14ac:dyDescent="0.25">
      <c r="B4" s="304" t="s">
        <v>72</v>
      </c>
      <c r="C4" s="304"/>
      <c r="D4" s="304"/>
      <c r="E4" s="304"/>
      <c r="F4" s="140"/>
      <c r="G4" s="140"/>
      <c r="H4" s="140"/>
      <c r="I4" s="140"/>
      <c r="J4" s="140"/>
      <c r="K4" s="140"/>
    </row>
    <row r="6" spans="2:11" s="139" customFormat="1" ht="20.100000000000001" customHeight="1" x14ac:dyDescent="0.25">
      <c r="B6" s="297" t="s">
        <v>1</v>
      </c>
      <c r="C6" s="297"/>
      <c r="D6" s="305" t="str">
        <f>IF('Príloha č. 1'!$D$6="","",'Príloha č. 1'!$D$6)</f>
        <v/>
      </c>
      <c r="E6" s="306"/>
      <c r="F6" s="141"/>
    </row>
    <row r="7" spans="2:11" s="139" customFormat="1" ht="20.100000000000001" customHeight="1" x14ac:dyDescent="0.25">
      <c r="B7" s="297" t="s">
        <v>2</v>
      </c>
      <c r="C7" s="297"/>
      <c r="D7" s="298" t="str">
        <f>IF('Príloha č. 1'!$D$7="","",'Príloha č. 1'!$D$7)</f>
        <v/>
      </c>
      <c r="E7" s="299"/>
    </row>
    <row r="8" spans="2:11" ht="20.100000000000001" customHeight="1" x14ac:dyDescent="0.2">
      <c r="B8" s="296" t="s">
        <v>3</v>
      </c>
      <c r="C8" s="296"/>
      <c r="D8" s="298" t="str">
        <f>IF('Príloha č. 1'!$D$8="","",'Príloha č. 1'!$D$8)</f>
        <v/>
      </c>
      <c r="E8" s="299"/>
    </row>
    <row r="9" spans="2:11" ht="20.100000000000001" customHeight="1" x14ac:dyDescent="0.2">
      <c r="B9" s="296" t="s">
        <v>4</v>
      </c>
      <c r="C9" s="296"/>
      <c r="D9" s="298" t="str">
        <f>IF('Príloha č. 1'!$D$9="","",'Príloha č. 1'!$D$9)</f>
        <v/>
      </c>
      <c r="E9" s="299"/>
    </row>
    <row r="10" spans="2:11" x14ac:dyDescent="0.2">
      <c r="D10" s="142"/>
    </row>
    <row r="11" spans="2:11" s="143" customFormat="1" x14ac:dyDescent="0.25">
      <c r="B11" s="300" t="s">
        <v>19</v>
      </c>
      <c r="C11" s="300"/>
      <c r="D11" s="300"/>
      <c r="E11" s="300"/>
    </row>
    <row r="12" spans="2:11" ht="52.5" customHeight="1" x14ac:dyDescent="0.2">
      <c r="B12" s="139" t="s">
        <v>0</v>
      </c>
      <c r="C12" s="297" t="s">
        <v>73</v>
      </c>
      <c r="D12" s="297"/>
      <c r="E12" s="297"/>
    </row>
    <row r="13" spans="2:11" ht="39" customHeight="1" x14ac:dyDescent="0.2">
      <c r="B13" s="139" t="s">
        <v>0</v>
      </c>
      <c r="C13" s="297" t="s">
        <v>74</v>
      </c>
      <c r="D13" s="297"/>
      <c r="E13" s="297"/>
    </row>
    <row r="14" spans="2:11" ht="39.75" customHeight="1" x14ac:dyDescent="0.2">
      <c r="B14" s="139" t="s">
        <v>0</v>
      </c>
      <c r="C14" s="297" t="s">
        <v>75</v>
      </c>
      <c r="D14" s="297"/>
      <c r="E14" s="297"/>
    </row>
    <row r="16" spans="2:11" s="143" customFormat="1" x14ac:dyDescent="0.25">
      <c r="B16" s="143" t="s">
        <v>8</v>
      </c>
      <c r="C16" s="144" t="str">
        <f>IF('Príloha č. 1'!C23:C23="","",'Príloha č. 1'!C23:C23)</f>
        <v/>
      </c>
    </row>
    <row r="17" spans="2:6" s="143" customFormat="1" x14ac:dyDescent="0.25">
      <c r="B17" s="143" t="s">
        <v>9</v>
      </c>
      <c r="C17" s="145" t="str">
        <f>IF('Príloha č. 1'!C24:C24="","",'Príloha č. 1'!C24:C24)</f>
        <v/>
      </c>
    </row>
    <row r="18" spans="2:6" x14ac:dyDescent="0.2">
      <c r="E18" s="143"/>
    </row>
    <row r="19" spans="2:6" x14ac:dyDescent="0.2">
      <c r="E19" s="15"/>
    </row>
    <row r="20" spans="2:6" ht="34.5" x14ac:dyDescent="0.2">
      <c r="E20" s="29" t="s">
        <v>87</v>
      </c>
    </row>
    <row r="21" spans="2:6" s="146" customFormat="1" x14ac:dyDescent="0.2">
      <c r="B21" s="301" t="s">
        <v>10</v>
      </c>
      <c r="C21" s="301"/>
    </row>
    <row r="22" spans="2:6" s="150" customFormat="1" ht="12" customHeight="1" x14ac:dyDescent="0.2">
      <c r="B22" s="148"/>
      <c r="C22" s="296" t="s">
        <v>11</v>
      </c>
      <c r="D22" s="296"/>
      <c r="E22" s="147"/>
      <c r="F22" s="149"/>
    </row>
  </sheetData>
  <mergeCells count="18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</mergeCells>
  <conditionalFormatting sqref="B22">
    <cfRule type="containsBlanks" dxfId="17" priority="2">
      <formula>LEN(TRIM(B22))=0</formula>
    </cfRule>
  </conditionalFormatting>
  <conditionalFormatting sqref="D6:E9">
    <cfRule type="containsBlanks" dxfId="16" priority="4">
      <formula>LEN(TRIM(D6))=0</formula>
    </cfRule>
  </conditionalFormatting>
  <conditionalFormatting sqref="C16:C17">
    <cfRule type="containsBlanks" dxfId="15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  <pageSetUpPr fitToPage="1"/>
  </sheetPr>
  <dimension ref="B1:M71"/>
  <sheetViews>
    <sheetView showGridLines="0" tabSelected="1" topLeftCell="A43" zoomScale="90" zoomScaleNormal="90" workbookViewId="0">
      <selection activeCell="F51" sqref="F51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25.5703125" style="36" customWidth="1"/>
    <col min="5" max="5" width="16.42578125" style="36" customWidth="1"/>
    <col min="6" max="6" width="13.7109375" style="129" customWidth="1"/>
    <col min="7" max="7" width="19.7109375" style="129" customWidth="1"/>
    <col min="8" max="8" width="12.7109375" style="129" customWidth="1"/>
    <col min="9" max="9" width="15.7109375" style="129" customWidth="1"/>
    <col min="10" max="10" width="7.85546875" style="36" customWidth="1"/>
    <col min="11" max="11" width="15.7109375" style="36" customWidth="1"/>
    <col min="12" max="12" width="10.7109375" style="36" customWidth="1"/>
    <col min="13" max="13" width="15.7109375" style="36" customWidth="1"/>
    <col min="14" max="16384" width="9.140625" style="36"/>
  </cols>
  <sheetData>
    <row r="1" spans="2:13" ht="15" customHeight="1" x14ac:dyDescent="0.2">
      <c r="B1" s="310" t="s">
        <v>12</v>
      </c>
      <c r="C1" s="310"/>
      <c r="D1" s="310"/>
      <c r="E1" s="310"/>
      <c r="F1" s="310"/>
    </row>
    <row r="2" spans="2:13" ht="30" customHeight="1" x14ac:dyDescent="0.2">
      <c r="B2" s="311" t="str">
        <f>'Príloha č. 1'!B2:C2</f>
        <v>DIALYZAČNÉ ROZTOKY</v>
      </c>
      <c r="C2" s="311"/>
      <c r="D2" s="311"/>
      <c r="E2" s="311"/>
      <c r="F2" s="311"/>
      <c r="G2" s="79"/>
      <c r="H2" s="79"/>
      <c r="I2" s="79"/>
      <c r="J2" s="79"/>
      <c r="K2" s="79"/>
      <c r="L2" s="79"/>
      <c r="M2" s="79"/>
    </row>
    <row r="3" spans="2:13" s="37" customFormat="1" ht="30" customHeight="1" x14ac:dyDescent="0.25">
      <c r="B3" s="312" t="s">
        <v>55</v>
      </c>
      <c r="C3" s="312"/>
      <c r="D3" s="312"/>
      <c r="E3" s="312"/>
      <c r="F3" s="312"/>
      <c r="G3" s="78"/>
      <c r="H3" s="78"/>
      <c r="I3" s="78"/>
      <c r="J3" s="78"/>
      <c r="K3" s="78"/>
      <c r="L3" s="78"/>
      <c r="M3" s="78"/>
    </row>
    <row r="4" spans="2:13" s="37" customFormat="1" ht="11.25" customHeight="1" thickBot="1" x14ac:dyDescent="0.3">
      <c r="B4" s="130"/>
      <c r="C4" s="130"/>
      <c r="D4" s="204"/>
      <c r="E4" s="130"/>
      <c r="F4" s="130"/>
      <c r="G4" s="78"/>
      <c r="H4" s="78"/>
      <c r="I4" s="78"/>
      <c r="J4" s="78"/>
      <c r="K4" s="78"/>
      <c r="L4" s="78"/>
      <c r="M4" s="78"/>
    </row>
    <row r="5" spans="2:13" s="35" customFormat="1" ht="93" customHeight="1" x14ac:dyDescent="0.25">
      <c r="B5" s="313" t="s">
        <v>52</v>
      </c>
      <c r="C5" s="314"/>
      <c r="D5" s="235" t="s">
        <v>129</v>
      </c>
      <c r="E5" s="317" t="s">
        <v>53</v>
      </c>
      <c r="F5" s="318"/>
      <c r="G5" s="319"/>
    </row>
    <row r="6" spans="2:13" s="35" customFormat="1" ht="30" customHeight="1" thickBot="1" x14ac:dyDescent="0.3">
      <c r="B6" s="315"/>
      <c r="C6" s="316"/>
      <c r="D6" s="221"/>
      <c r="E6" s="76" t="s">
        <v>57</v>
      </c>
      <c r="F6" s="320" t="s">
        <v>54</v>
      </c>
      <c r="G6" s="321"/>
    </row>
    <row r="7" spans="2:13" s="77" customFormat="1" ht="28.5" customHeight="1" thickBot="1" x14ac:dyDescent="0.3">
      <c r="B7" s="307" t="s">
        <v>98</v>
      </c>
      <c r="C7" s="308"/>
      <c r="D7" s="308"/>
      <c r="E7" s="308"/>
      <c r="F7" s="308"/>
      <c r="G7" s="309"/>
    </row>
    <row r="8" spans="2:13" s="77" customFormat="1" ht="30" customHeight="1" x14ac:dyDescent="0.25">
      <c r="B8" s="222" t="s">
        <v>66</v>
      </c>
      <c r="C8" s="218" t="s">
        <v>99</v>
      </c>
      <c r="D8" s="225" t="s">
        <v>112</v>
      </c>
      <c r="E8" s="192"/>
      <c r="F8" s="330"/>
      <c r="G8" s="331"/>
    </row>
    <row r="9" spans="2:13" s="77" customFormat="1" ht="25.35" customHeight="1" x14ac:dyDescent="0.25">
      <c r="B9" s="223" t="s">
        <v>27</v>
      </c>
      <c r="C9" s="219" t="s">
        <v>100</v>
      </c>
      <c r="D9" s="226" t="s">
        <v>113</v>
      </c>
      <c r="E9" s="190"/>
      <c r="F9" s="332"/>
      <c r="G9" s="333"/>
    </row>
    <row r="10" spans="2:13" s="77" customFormat="1" ht="25.35" customHeight="1" x14ac:dyDescent="0.25">
      <c r="B10" s="224" t="s">
        <v>67</v>
      </c>
      <c r="C10" s="219" t="s">
        <v>101</v>
      </c>
      <c r="D10" s="226" t="s">
        <v>114</v>
      </c>
      <c r="E10" s="190"/>
      <c r="F10" s="332"/>
      <c r="G10" s="333"/>
    </row>
    <row r="11" spans="2:13" s="77" customFormat="1" ht="25.35" customHeight="1" x14ac:dyDescent="0.25">
      <c r="B11" s="223" t="s">
        <v>68</v>
      </c>
      <c r="C11" s="219" t="s">
        <v>102</v>
      </c>
      <c r="D11" s="226" t="s">
        <v>115</v>
      </c>
      <c r="E11" s="190"/>
      <c r="F11" s="332"/>
      <c r="G11" s="333"/>
    </row>
    <row r="12" spans="2:13" s="77" customFormat="1" ht="90" customHeight="1" x14ac:dyDescent="0.25">
      <c r="B12" s="224" t="s">
        <v>69</v>
      </c>
      <c r="C12" s="219" t="s">
        <v>103</v>
      </c>
      <c r="D12" s="226" t="s">
        <v>116</v>
      </c>
      <c r="E12" s="190"/>
      <c r="F12" s="332"/>
      <c r="G12" s="333"/>
    </row>
    <row r="13" spans="2:13" s="77" customFormat="1" ht="45" customHeight="1" x14ac:dyDescent="0.25">
      <c r="B13" s="405" t="s">
        <v>70</v>
      </c>
      <c r="C13" s="219" t="s">
        <v>104</v>
      </c>
      <c r="D13" s="226" t="s">
        <v>163</v>
      </c>
      <c r="E13" s="190"/>
      <c r="F13" s="332"/>
      <c r="G13" s="333"/>
    </row>
    <row r="14" spans="2:13" s="77" customFormat="1" ht="25.35" customHeight="1" x14ac:dyDescent="0.25">
      <c r="B14" s="224" t="s">
        <v>71</v>
      </c>
      <c r="C14" s="219" t="s">
        <v>105</v>
      </c>
      <c r="D14" s="226" t="s">
        <v>117</v>
      </c>
      <c r="E14" s="190"/>
      <c r="F14" s="332"/>
      <c r="G14" s="333"/>
    </row>
    <row r="15" spans="2:13" s="77" customFormat="1" ht="114.95" customHeight="1" x14ac:dyDescent="0.25">
      <c r="B15" s="224" t="s">
        <v>33</v>
      </c>
      <c r="C15" s="219" t="s">
        <v>106</v>
      </c>
      <c r="D15" s="226" t="s">
        <v>118</v>
      </c>
      <c r="E15" s="190"/>
      <c r="F15" s="193"/>
      <c r="G15" s="131"/>
    </row>
    <row r="16" spans="2:13" s="77" customFormat="1" ht="28.5" customHeight="1" x14ac:dyDescent="0.25">
      <c r="B16" s="224" t="s">
        <v>34</v>
      </c>
      <c r="C16" s="219" t="s">
        <v>107</v>
      </c>
      <c r="D16" s="226" t="s">
        <v>119</v>
      </c>
      <c r="E16" s="190"/>
      <c r="F16" s="193"/>
      <c r="G16" s="131"/>
    </row>
    <row r="17" spans="2:7" s="77" customFormat="1" ht="30.75" customHeight="1" x14ac:dyDescent="0.25">
      <c r="B17" s="406" t="s">
        <v>35</v>
      </c>
      <c r="C17" s="219" t="s">
        <v>164</v>
      </c>
      <c r="D17" s="226" t="s">
        <v>119</v>
      </c>
      <c r="E17" s="190"/>
      <c r="F17" s="193"/>
      <c r="G17" s="131"/>
    </row>
    <row r="18" spans="2:7" s="77" customFormat="1" ht="30" customHeight="1" x14ac:dyDescent="0.25">
      <c r="B18" s="224" t="s">
        <v>50</v>
      </c>
      <c r="C18" s="219" t="s">
        <v>108</v>
      </c>
      <c r="D18" s="226" t="s">
        <v>119</v>
      </c>
      <c r="E18" s="190"/>
      <c r="F18" s="193"/>
      <c r="G18" s="131"/>
    </row>
    <row r="19" spans="2:7" s="77" customFormat="1" ht="25.35" customHeight="1" x14ac:dyDescent="0.25">
      <c r="B19" s="224" t="s">
        <v>51</v>
      </c>
      <c r="C19" s="219" t="s">
        <v>109</v>
      </c>
      <c r="D19" s="226" t="s">
        <v>119</v>
      </c>
      <c r="E19" s="190"/>
      <c r="F19" s="193"/>
      <c r="G19" s="131"/>
    </row>
    <row r="20" spans="2:7" s="77" customFormat="1" ht="25.5" x14ac:dyDescent="0.25">
      <c r="B20" s="406" t="s">
        <v>65</v>
      </c>
      <c r="C20" s="219" t="s">
        <v>166</v>
      </c>
      <c r="D20" s="226" t="s">
        <v>119</v>
      </c>
      <c r="E20" s="190"/>
      <c r="F20" s="193"/>
      <c r="G20" s="131"/>
    </row>
    <row r="21" spans="2:7" s="77" customFormat="1" ht="25.35" customHeight="1" x14ac:dyDescent="0.25">
      <c r="B21" s="224" t="s">
        <v>89</v>
      </c>
      <c r="C21" s="219" t="s">
        <v>110</v>
      </c>
      <c r="D21" s="227" t="s">
        <v>119</v>
      </c>
      <c r="E21" s="190"/>
      <c r="F21" s="193"/>
      <c r="G21" s="131"/>
    </row>
    <row r="22" spans="2:7" s="77" customFormat="1" ht="39.950000000000003" customHeight="1" thickBot="1" x14ac:dyDescent="0.3">
      <c r="B22" s="191" t="s">
        <v>90</v>
      </c>
      <c r="C22" s="220" t="s">
        <v>111</v>
      </c>
      <c r="D22" s="228" t="s">
        <v>119</v>
      </c>
      <c r="E22" s="190"/>
      <c r="F22" s="193"/>
      <c r="G22" s="131"/>
    </row>
    <row r="23" spans="2:7" s="77" customFormat="1" ht="28.5" customHeight="1" thickBot="1" x14ac:dyDescent="0.3">
      <c r="B23" s="307" t="s">
        <v>120</v>
      </c>
      <c r="C23" s="308"/>
      <c r="D23" s="308"/>
      <c r="E23" s="308"/>
      <c r="F23" s="308"/>
      <c r="G23" s="309"/>
    </row>
    <row r="24" spans="2:7" s="77" customFormat="1" ht="31.5" customHeight="1" x14ac:dyDescent="0.25">
      <c r="B24" s="137" t="s">
        <v>26</v>
      </c>
      <c r="C24" s="218" t="s">
        <v>99</v>
      </c>
      <c r="D24" s="225" t="s">
        <v>112</v>
      </c>
      <c r="E24" s="190"/>
      <c r="F24" s="332"/>
      <c r="G24" s="333"/>
    </row>
    <row r="25" spans="2:7" s="77" customFormat="1" ht="30" customHeight="1" x14ac:dyDescent="0.25">
      <c r="B25" s="223" t="s">
        <v>27</v>
      </c>
      <c r="C25" s="219" t="s">
        <v>100</v>
      </c>
      <c r="D25" s="226" t="s">
        <v>113</v>
      </c>
      <c r="E25" s="190"/>
      <c r="F25" s="193"/>
      <c r="G25" s="131"/>
    </row>
    <row r="26" spans="2:7" s="77" customFormat="1" ht="25.35" customHeight="1" x14ac:dyDescent="0.25">
      <c r="B26" s="223" t="s">
        <v>28</v>
      </c>
      <c r="C26" s="219" t="s">
        <v>101</v>
      </c>
      <c r="D26" s="226" t="s">
        <v>114</v>
      </c>
      <c r="E26" s="190"/>
      <c r="F26" s="193"/>
      <c r="G26" s="131"/>
    </row>
    <row r="27" spans="2:7" s="77" customFormat="1" ht="25.35" customHeight="1" x14ac:dyDescent="0.25">
      <c r="B27" s="223" t="s">
        <v>29</v>
      </c>
      <c r="C27" s="219" t="s">
        <v>102</v>
      </c>
      <c r="D27" s="226" t="s">
        <v>115</v>
      </c>
      <c r="E27" s="190"/>
      <c r="F27" s="193"/>
      <c r="G27" s="131"/>
    </row>
    <row r="28" spans="2:7" s="77" customFormat="1" ht="90" customHeight="1" x14ac:dyDescent="0.25">
      <c r="B28" s="223" t="s">
        <v>30</v>
      </c>
      <c r="C28" s="219" t="s">
        <v>103</v>
      </c>
      <c r="D28" s="226" t="s">
        <v>122</v>
      </c>
      <c r="E28" s="190"/>
      <c r="F28" s="193"/>
      <c r="G28" s="131"/>
    </row>
    <row r="29" spans="2:7" s="77" customFormat="1" ht="39.950000000000003" customHeight="1" x14ac:dyDescent="0.25">
      <c r="B29" s="405" t="s">
        <v>31</v>
      </c>
      <c r="C29" s="219" t="s">
        <v>104</v>
      </c>
      <c r="D29" s="226" t="s">
        <v>163</v>
      </c>
      <c r="E29" s="190"/>
      <c r="F29" s="193"/>
      <c r="G29" s="131"/>
    </row>
    <row r="30" spans="2:7" s="77" customFormat="1" ht="25.35" customHeight="1" x14ac:dyDescent="0.25">
      <c r="B30" s="223" t="s">
        <v>32</v>
      </c>
      <c r="C30" s="219" t="s">
        <v>105</v>
      </c>
      <c r="D30" s="226" t="s">
        <v>117</v>
      </c>
      <c r="E30" s="190"/>
      <c r="F30" s="193"/>
      <c r="G30" s="131"/>
    </row>
    <row r="31" spans="2:7" s="77" customFormat="1" ht="114.95" customHeight="1" x14ac:dyDescent="0.25">
      <c r="B31" s="223" t="s">
        <v>33</v>
      </c>
      <c r="C31" s="219" t="s">
        <v>106</v>
      </c>
      <c r="D31" s="226" t="s">
        <v>118</v>
      </c>
      <c r="E31" s="190"/>
      <c r="F31" s="193"/>
      <c r="G31" s="131"/>
    </row>
    <row r="32" spans="2:7" s="77" customFormat="1" ht="25.5" x14ac:dyDescent="0.25">
      <c r="B32" s="223" t="s">
        <v>34</v>
      </c>
      <c r="C32" s="219" t="s">
        <v>107</v>
      </c>
      <c r="D32" s="226" t="s">
        <v>119</v>
      </c>
      <c r="E32" s="190"/>
      <c r="F32" s="193"/>
      <c r="G32" s="131"/>
    </row>
    <row r="33" spans="2:7" s="77" customFormat="1" ht="25.5" x14ac:dyDescent="0.25">
      <c r="B33" s="405" t="s">
        <v>35</v>
      </c>
      <c r="C33" s="219" t="s">
        <v>164</v>
      </c>
      <c r="D33" s="226" t="s">
        <v>119</v>
      </c>
      <c r="E33" s="190"/>
      <c r="F33" s="193"/>
      <c r="G33" s="131"/>
    </row>
    <row r="34" spans="2:7" s="77" customFormat="1" ht="25.5" x14ac:dyDescent="0.25">
      <c r="B34" s="223" t="s">
        <v>50</v>
      </c>
      <c r="C34" s="219" t="s">
        <v>108</v>
      </c>
      <c r="D34" s="226" t="s">
        <v>119</v>
      </c>
      <c r="E34" s="190"/>
      <c r="F34" s="193"/>
      <c r="G34" s="131"/>
    </row>
    <row r="35" spans="2:7" s="77" customFormat="1" ht="25.35" customHeight="1" x14ac:dyDescent="0.25">
      <c r="B35" s="223" t="s">
        <v>51</v>
      </c>
      <c r="C35" s="219" t="s">
        <v>109</v>
      </c>
      <c r="D35" s="226" t="s">
        <v>119</v>
      </c>
      <c r="E35" s="190"/>
      <c r="F35" s="193"/>
      <c r="G35" s="131"/>
    </row>
    <row r="36" spans="2:7" s="77" customFormat="1" ht="25.5" x14ac:dyDescent="0.25">
      <c r="B36" s="405" t="s">
        <v>65</v>
      </c>
      <c r="C36" s="219" t="s">
        <v>168</v>
      </c>
      <c r="D36" s="226" t="s">
        <v>119</v>
      </c>
      <c r="E36" s="190"/>
      <c r="F36" s="193"/>
      <c r="G36" s="131"/>
    </row>
    <row r="37" spans="2:7" s="77" customFormat="1" ht="25.35" customHeight="1" x14ac:dyDescent="0.25">
      <c r="B37" s="223" t="s">
        <v>89</v>
      </c>
      <c r="C37" s="219" t="s">
        <v>121</v>
      </c>
      <c r="D37" s="227" t="s">
        <v>119</v>
      </c>
      <c r="E37" s="190"/>
      <c r="F37" s="193"/>
      <c r="G37" s="131"/>
    </row>
    <row r="38" spans="2:7" s="77" customFormat="1" ht="39.950000000000003" customHeight="1" thickBot="1" x14ac:dyDescent="0.3">
      <c r="B38" s="229" t="s">
        <v>90</v>
      </c>
      <c r="C38" s="220" t="s">
        <v>111</v>
      </c>
      <c r="D38" s="228" t="s">
        <v>119</v>
      </c>
      <c r="E38" s="190"/>
      <c r="F38" s="193"/>
      <c r="G38" s="131"/>
    </row>
    <row r="39" spans="2:7" s="77" customFormat="1" ht="28.5" customHeight="1" thickBot="1" x14ac:dyDescent="0.3">
      <c r="B39" s="307" t="s">
        <v>123</v>
      </c>
      <c r="C39" s="308"/>
      <c r="D39" s="308"/>
      <c r="E39" s="308"/>
      <c r="F39" s="308"/>
      <c r="G39" s="309"/>
    </row>
    <row r="40" spans="2:7" s="77" customFormat="1" ht="38.25" x14ac:dyDescent="0.25">
      <c r="B40" s="137" t="s">
        <v>26</v>
      </c>
      <c r="C40" s="218" t="s">
        <v>124</v>
      </c>
      <c r="D40" s="225" t="s">
        <v>141</v>
      </c>
      <c r="E40" s="190"/>
      <c r="F40" s="332"/>
      <c r="G40" s="333"/>
    </row>
    <row r="41" spans="2:7" s="77" customFormat="1" ht="30" customHeight="1" x14ac:dyDescent="0.25">
      <c r="B41" s="223" t="s">
        <v>27</v>
      </c>
      <c r="C41" s="219" t="s">
        <v>101</v>
      </c>
      <c r="D41" s="226" t="s">
        <v>114</v>
      </c>
      <c r="E41" s="190"/>
      <c r="F41" s="195"/>
      <c r="G41" s="196"/>
    </row>
    <row r="42" spans="2:7" s="77" customFormat="1" ht="25.35" customHeight="1" x14ac:dyDescent="0.25">
      <c r="B42" s="223" t="s">
        <v>28</v>
      </c>
      <c r="C42" s="219" t="s">
        <v>102</v>
      </c>
      <c r="D42" s="253" t="s">
        <v>142</v>
      </c>
      <c r="E42" s="190"/>
      <c r="F42" s="195"/>
      <c r="G42" s="196"/>
    </row>
    <row r="43" spans="2:7" s="77" customFormat="1" ht="30" customHeight="1" x14ac:dyDescent="0.25">
      <c r="B43" s="223" t="s">
        <v>29</v>
      </c>
      <c r="C43" s="219" t="s">
        <v>125</v>
      </c>
      <c r="D43" s="226" t="s">
        <v>143</v>
      </c>
      <c r="E43" s="190"/>
      <c r="F43" s="195"/>
      <c r="G43" s="196"/>
    </row>
    <row r="44" spans="2:7" s="77" customFormat="1" ht="90" customHeight="1" x14ac:dyDescent="0.25">
      <c r="B44" s="223" t="s">
        <v>30</v>
      </c>
      <c r="C44" s="219" t="s">
        <v>104</v>
      </c>
      <c r="D44" s="226" t="s">
        <v>144</v>
      </c>
      <c r="E44" s="190"/>
      <c r="F44" s="195"/>
      <c r="G44" s="196"/>
    </row>
    <row r="45" spans="2:7" s="77" customFormat="1" ht="89.25" x14ac:dyDescent="0.25">
      <c r="B45" s="223" t="s">
        <v>31</v>
      </c>
      <c r="C45" s="219" t="s">
        <v>106</v>
      </c>
      <c r="D45" s="226" t="s">
        <v>165</v>
      </c>
      <c r="E45" s="190"/>
      <c r="F45" s="195"/>
      <c r="G45" s="196"/>
    </row>
    <row r="46" spans="2:7" s="77" customFormat="1" ht="35.1" customHeight="1" x14ac:dyDescent="0.25">
      <c r="B46" s="405" t="s">
        <v>32</v>
      </c>
      <c r="C46" s="219" t="s">
        <v>167</v>
      </c>
      <c r="D46" s="226" t="s">
        <v>119</v>
      </c>
      <c r="E46" s="190"/>
      <c r="F46" s="195"/>
      <c r="G46" s="196"/>
    </row>
    <row r="47" spans="2:7" s="77" customFormat="1" ht="39.950000000000003" customHeight="1" thickBot="1" x14ac:dyDescent="0.3">
      <c r="B47" s="223" t="s">
        <v>33</v>
      </c>
      <c r="C47" s="219" t="s">
        <v>111</v>
      </c>
      <c r="D47" s="226" t="s">
        <v>119</v>
      </c>
      <c r="E47" s="190"/>
      <c r="F47" s="195"/>
      <c r="G47" s="196"/>
    </row>
    <row r="48" spans="2:7" s="77" customFormat="1" ht="28.5" customHeight="1" thickBot="1" x14ac:dyDescent="0.3">
      <c r="B48" s="307" t="s">
        <v>130</v>
      </c>
      <c r="C48" s="308"/>
      <c r="D48" s="308"/>
      <c r="E48" s="308"/>
      <c r="F48" s="308"/>
      <c r="G48" s="309"/>
    </row>
    <row r="49" spans="2:12" s="77" customFormat="1" ht="90" customHeight="1" x14ac:dyDescent="0.25">
      <c r="B49" s="137" t="s">
        <v>26</v>
      </c>
      <c r="C49" s="218" t="s">
        <v>124</v>
      </c>
      <c r="D49" s="225" t="s">
        <v>126</v>
      </c>
      <c r="E49" s="190"/>
      <c r="F49" s="334"/>
      <c r="G49" s="335"/>
    </row>
    <row r="50" spans="2:12" s="77" customFormat="1" ht="30" customHeight="1" x14ac:dyDescent="0.25">
      <c r="B50" s="223" t="s">
        <v>27</v>
      </c>
      <c r="C50" s="219" t="s">
        <v>101</v>
      </c>
      <c r="D50" s="226" t="s">
        <v>114</v>
      </c>
      <c r="E50" s="190"/>
      <c r="F50" s="195"/>
      <c r="G50" s="196"/>
    </row>
    <row r="51" spans="2:12" s="77" customFormat="1" ht="25.35" customHeight="1" x14ac:dyDescent="0.25">
      <c r="B51" s="223" t="s">
        <v>28</v>
      </c>
      <c r="C51" s="219" t="s">
        <v>102</v>
      </c>
      <c r="D51" s="226" t="s">
        <v>115</v>
      </c>
      <c r="E51" s="190"/>
      <c r="F51" s="195"/>
      <c r="G51" s="196"/>
    </row>
    <row r="52" spans="2:12" s="77" customFormat="1" ht="31.5" customHeight="1" x14ac:dyDescent="0.25">
      <c r="B52" s="223" t="s">
        <v>29</v>
      </c>
      <c r="C52" s="219" t="s">
        <v>125</v>
      </c>
      <c r="D52" s="226" t="s">
        <v>127</v>
      </c>
      <c r="E52" s="190"/>
      <c r="F52" s="195"/>
      <c r="G52" s="196"/>
    </row>
    <row r="53" spans="2:12" s="77" customFormat="1" ht="38.25" x14ac:dyDescent="0.25">
      <c r="B53" s="223" t="s">
        <v>30</v>
      </c>
      <c r="C53" s="219" t="s">
        <v>104</v>
      </c>
      <c r="D53" s="226" t="s">
        <v>128</v>
      </c>
      <c r="E53" s="190"/>
      <c r="F53" s="195"/>
      <c r="G53" s="196"/>
    </row>
    <row r="54" spans="2:12" s="77" customFormat="1" ht="90" customHeight="1" x14ac:dyDescent="0.25">
      <c r="B54" s="223" t="s">
        <v>31</v>
      </c>
      <c r="C54" s="219" t="s">
        <v>106</v>
      </c>
      <c r="D54" s="226" t="s">
        <v>126</v>
      </c>
      <c r="E54" s="190"/>
      <c r="F54" s="195"/>
      <c r="G54" s="196"/>
    </row>
    <row r="55" spans="2:12" s="77" customFormat="1" ht="26.1" customHeight="1" x14ac:dyDescent="0.25">
      <c r="B55" s="223" t="s">
        <v>32</v>
      </c>
      <c r="C55" s="230" t="s">
        <v>107</v>
      </c>
      <c r="D55" s="231" t="s">
        <v>119</v>
      </c>
      <c r="E55" s="190"/>
      <c r="F55" s="195"/>
      <c r="G55" s="196"/>
    </row>
    <row r="56" spans="2:12" s="77" customFormat="1" ht="39.950000000000003" customHeight="1" thickBot="1" x14ac:dyDescent="0.3">
      <c r="B56" s="232" t="s">
        <v>33</v>
      </c>
      <c r="C56" s="233" t="s">
        <v>111</v>
      </c>
      <c r="D56" s="234" t="s">
        <v>119</v>
      </c>
      <c r="E56" s="194"/>
      <c r="F56" s="198"/>
      <c r="G56" s="199"/>
    </row>
    <row r="57" spans="2:12" s="77" customFormat="1" ht="12" customHeight="1" x14ac:dyDescent="0.25">
      <c r="B57" s="82"/>
      <c r="C57" s="83"/>
      <c r="D57" s="83"/>
      <c r="E57" s="84"/>
      <c r="F57" s="85"/>
    </row>
    <row r="58" spans="2:12" s="19" customFormat="1" ht="20.100000000000001" customHeight="1" x14ac:dyDescent="0.25">
      <c r="B58" s="323" t="s">
        <v>37</v>
      </c>
      <c r="C58" s="323"/>
      <c r="D58" s="323"/>
      <c r="E58" s="323"/>
      <c r="F58" s="323"/>
      <c r="G58" s="80"/>
      <c r="H58" s="80"/>
      <c r="I58" s="80"/>
      <c r="J58" s="80"/>
      <c r="K58" s="80"/>
      <c r="L58" s="80"/>
    </row>
    <row r="59" spans="2:12" s="19" customFormat="1" ht="20.100000000000001" customHeight="1" x14ac:dyDescent="0.25">
      <c r="B59" s="113"/>
      <c r="C59" s="113"/>
      <c r="D59" s="113"/>
      <c r="E59" s="113"/>
      <c r="F59" s="113"/>
      <c r="G59" s="80"/>
      <c r="H59" s="80"/>
      <c r="I59" s="80"/>
      <c r="J59" s="80"/>
      <c r="K59" s="80"/>
      <c r="L59" s="80"/>
    </row>
    <row r="60" spans="2:12" s="56" customFormat="1" ht="30" customHeight="1" x14ac:dyDescent="0.25">
      <c r="B60" s="324" t="s">
        <v>1</v>
      </c>
      <c r="C60" s="324"/>
      <c r="D60" s="201"/>
      <c r="E60" s="325" t="str">
        <f>IF('Príloha č. 1'!$D$6="","",'Príloha č. 1'!$D$6)</f>
        <v/>
      </c>
      <c r="F60" s="325"/>
      <c r="I60" s="57"/>
    </row>
    <row r="61" spans="2:12" s="56" customFormat="1" ht="15" customHeight="1" x14ac:dyDescent="0.25">
      <c r="B61" s="326" t="s">
        <v>2</v>
      </c>
      <c r="C61" s="326"/>
      <c r="D61" s="197"/>
      <c r="E61" s="327" t="str">
        <f>IF('Príloha č. 1'!$D$7="","",'Príloha č. 1'!$D$7)</f>
        <v/>
      </c>
      <c r="F61" s="327"/>
    </row>
    <row r="62" spans="2:12" s="56" customFormat="1" ht="15" customHeight="1" x14ac:dyDescent="0.25">
      <c r="B62" s="326" t="s">
        <v>3</v>
      </c>
      <c r="C62" s="326"/>
      <c r="D62" s="197"/>
      <c r="E62" s="327" t="str">
        <f>IF('Príloha č. 1'!D8:E8="","",'Príloha č. 1'!D8:E8)</f>
        <v/>
      </c>
      <c r="F62" s="327"/>
    </row>
    <row r="63" spans="2:12" s="56" customFormat="1" ht="15" customHeight="1" x14ac:dyDescent="0.25">
      <c r="B63" s="326" t="s">
        <v>4</v>
      </c>
      <c r="C63" s="326"/>
      <c r="D63" s="197"/>
      <c r="E63" s="327" t="str">
        <f>IF('Príloha č. 1'!D9:E9="","",'Príloha č. 1'!D9:E9)</f>
        <v/>
      </c>
      <c r="F63" s="327"/>
    </row>
    <row r="66" spans="2:10" ht="15" customHeight="1" x14ac:dyDescent="0.2">
      <c r="B66" s="36" t="s">
        <v>8</v>
      </c>
      <c r="C66" s="81" t="str">
        <f>IF('Príloha č. 1'!C23:C23="","",'Príloha č. 1'!C23:C23)</f>
        <v/>
      </c>
      <c r="D66" s="81" t="str">
        <f>IF('Príloha č. 1'!D23:D23="","",'Príloha č. 1'!D23:D23)</f>
        <v/>
      </c>
      <c r="E66" s="129"/>
      <c r="G66" s="36"/>
      <c r="H66" s="36"/>
      <c r="I66" s="36"/>
    </row>
    <row r="67" spans="2:10" ht="15" customHeight="1" x14ac:dyDescent="0.2">
      <c r="B67" s="36" t="s">
        <v>9</v>
      </c>
      <c r="C67" s="28" t="str">
        <f>IF('Príloha č. 1'!C24:C24="","",'Príloha č. 1'!C24:C24)</f>
        <v/>
      </c>
      <c r="D67" s="28" t="str">
        <f>IF('Príloha č. 1'!D24:D24="","",'Príloha č. 1'!D24:D24)</f>
        <v/>
      </c>
      <c r="E67" s="129"/>
      <c r="G67" s="36"/>
      <c r="H67" s="36"/>
      <c r="I67" s="36"/>
    </row>
    <row r="68" spans="2:10" ht="39.950000000000003" customHeight="1" x14ac:dyDescent="0.2">
      <c r="F68" s="329"/>
      <c r="G68" s="329"/>
    </row>
    <row r="69" spans="2:10" ht="45" customHeight="1" x14ac:dyDescent="0.2">
      <c r="F69" s="328" t="s">
        <v>88</v>
      </c>
      <c r="G69" s="328"/>
      <c r="H69" s="61"/>
      <c r="I69" s="61"/>
    </row>
    <row r="70" spans="2:10" s="58" customFormat="1" x14ac:dyDescent="0.2">
      <c r="B70" s="322" t="s">
        <v>10</v>
      </c>
      <c r="C70" s="322"/>
      <c r="D70" s="200"/>
      <c r="E70" s="128"/>
      <c r="F70" s="61"/>
      <c r="G70" s="129"/>
      <c r="H70" s="129"/>
      <c r="I70" s="129"/>
    </row>
    <row r="71" spans="2:10" s="63" customFormat="1" ht="12" customHeight="1" x14ac:dyDescent="0.2">
      <c r="B71" s="59"/>
      <c r="C71" s="60" t="s">
        <v>11</v>
      </c>
      <c r="D71" s="60" t="s">
        <v>11</v>
      </c>
      <c r="E71" s="60"/>
      <c r="F71" s="45"/>
      <c r="G71" s="129"/>
      <c r="H71" s="129"/>
      <c r="I71" s="129"/>
      <c r="J71" s="61"/>
    </row>
  </sheetData>
  <mergeCells count="32">
    <mergeCell ref="F49:G49"/>
    <mergeCell ref="B23:G23"/>
    <mergeCell ref="B39:G39"/>
    <mergeCell ref="B48:G48"/>
    <mergeCell ref="F13:G13"/>
    <mergeCell ref="F14:G14"/>
    <mergeCell ref="F40:G40"/>
    <mergeCell ref="F24:G24"/>
    <mergeCell ref="F8:G8"/>
    <mergeCell ref="F9:G9"/>
    <mergeCell ref="F10:G10"/>
    <mergeCell ref="F11:G11"/>
    <mergeCell ref="F12:G12"/>
    <mergeCell ref="B70:C70"/>
    <mergeCell ref="B58:F58"/>
    <mergeCell ref="B60:C60"/>
    <mergeCell ref="E60:F60"/>
    <mergeCell ref="B61:C61"/>
    <mergeCell ref="E61:F61"/>
    <mergeCell ref="F69:G69"/>
    <mergeCell ref="F68:G68"/>
    <mergeCell ref="B62:C62"/>
    <mergeCell ref="E62:F62"/>
    <mergeCell ref="B63:C63"/>
    <mergeCell ref="E63:F63"/>
    <mergeCell ref="B7:G7"/>
    <mergeCell ref="B1:F1"/>
    <mergeCell ref="B2:F2"/>
    <mergeCell ref="B3:F3"/>
    <mergeCell ref="B5:C6"/>
    <mergeCell ref="E5:G5"/>
    <mergeCell ref="F6:G6"/>
  </mergeCells>
  <conditionalFormatting sqref="C66:C67">
    <cfRule type="containsBlanks" dxfId="14" priority="12">
      <formula>LEN(TRIM(C66))=0</formula>
    </cfRule>
  </conditionalFormatting>
  <conditionalFormatting sqref="E61:F63">
    <cfRule type="containsBlanks" dxfId="13" priority="11">
      <formula>LEN(TRIM(E61))=0</formula>
    </cfRule>
  </conditionalFormatting>
  <conditionalFormatting sqref="E60:F60">
    <cfRule type="containsBlanks" dxfId="12" priority="10">
      <formula>LEN(TRIM(E60))=0</formula>
    </cfRule>
  </conditionalFormatting>
  <conditionalFormatting sqref="E8:E22">
    <cfRule type="containsBlanks" dxfId="11" priority="6">
      <formula>LEN(TRIM(E8))=0</formula>
    </cfRule>
  </conditionalFormatting>
  <conditionalFormatting sqref="E24:E38">
    <cfRule type="containsBlanks" dxfId="10" priority="5">
      <formula>LEN(TRIM(E24))=0</formula>
    </cfRule>
  </conditionalFormatting>
  <conditionalFormatting sqref="D66:D67">
    <cfRule type="containsBlanks" dxfId="9" priority="3">
      <formula>LEN(TRIM(D66))=0</formula>
    </cfRule>
  </conditionalFormatting>
  <conditionalFormatting sqref="E40:E47">
    <cfRule type="containsBlanks" dxfId="8" priority="2">
      <formula>LEN(TRIM(E40))=0</formula>
    </cfRule>
  </conditionalFormatting>
  <conditionalFormatting sqref="E49:E56">
    <cfRule type="containsBlanks" dxfId="7" priority="1">
      <formula>LEN(TRIM(E49))=0</formula>
    </cfRule>
  </conditionalFormatting>
  <pageMargins left="0.98425196850393704" right="0.78740157480314965" top="0.98425196850393704" bottom="0.78740157480314965" header="0.31496062992125984" footer="0.31496062992125984"/>
  <pageSetup paperSize="9" scale="51" fitToHeight="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1:O28"/>
  <sheetViews>
    <sheetView showGridLines="0" zoomScale="90" zoomScaleNormal="90" workbookViewId="0">
      <selection activeCell="N9" sqref="N9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54.7109375" style="36" customWidth="1"/>
    <col min="4" max="4" width="6.28515625" style="36" customWidth="1"/>
    <col min="5" max="5" width="15" style="119" customWidth="1"/>
    <col min="6" max="13" width="15.7109375" style="36" customWidth="1"/>
    <col min="14" max="16384" width="9.140625" style="36"/>
  </cols>
  <sheetData>
    <row r="1" spans="2:15" ht="15" customHeight="1" x14ac:dyDescent="0.2">
      <c r="B1" s="310" t="s">
        <v>12</v>
      </c>
      <c r="C1" s="310"/>
    </row>
    <row r="2" spans="2:15" ht="37.5" customHeight="1" x14ac:dyDescent="0.2">
      <c r="B2" s="311" t="str">
        <f>'Príloha č. 1'!B2:C2</f>
        <v>DIALYZAČNÉ ROZTOKY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2:15" s="37" customFormat="1" ht="42" customHeight="1" thickBot="1" x14ac:dyDescent="0.3">
      <c r="B3" s="355" t="s">
        <v>43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2:15" s="39" customFormat="1" ht="26.25" customHeight="1" x14ac:dyDescent="0.25">
      <c r="B4" s="340" t="s">
        <v>39</v>
      </c>
      <c r="C4" s="342" t="s">
        <v>64</v>
      </c>
      <c r="D4" s="344" t="s">
        <v>40</v>
      </c>
      <c r="E4" s="346" t="s">
        <v>137</v>
      </c>
      <c r="F4" s="346" t="s">
        <v>136</v>
      </c>
      <c r="G4" s="357" t="s">
        <v>58</v>
      </c>
      <c r="H4" s="357"/>
      <c r="I4" s="357"/>
      <c r="J4" s="358"/>
      <c r="K4" s="348" t="s">
        <v>63</v>
      </c>
      <c r="L4" s="349"/>
      <c r="M4" s="350"/>
      <c r="N4" s="351" t="s">
        <v>138</v>
      </c>
      <c r="O4" s="353" t="s">
        <v>139</v>
      </c>
    </row>
    <row r="5" spans="2:15" s="39" customFormat="1" ht="38.25" customHeight="1" x14ac:dyDescent="0.25">
      <c r="B5" s="341"/>
      <c r="C5" s="343"/>
      <c r="D5" s="345"/>
      <c r="E5" s="347"/>
      <c r="F5" s="359"/>
      <c r="G5" s="238" t="s">
        <v>41</v>
      </c>
      <c r="H5" s="124" t="s">
        <v>59</v>
      </c>
      <c r="I5" s="125" t="s">
        <v>62</v>
      </c>
      <c r="J5" s="126" t="s">
        <v>42</v>
      </c>
      <c r="K5" s="127" t="s">
        <v>41</v>
      </c>
      <c r="L5" s="125" t="s">
        <v>62</v>
      </c>
      <c r="M5" s="126" t="s">
        <v>42</v>
      </c>
      <c r="N5" s="352"/>
      <c r="O5" s="354"/>
    </row>
    <row r="6" spans="2:15" s="45" customFormat="1" ht="12" customHeight="1" x14ac:dyDescent="0.25">
      <c r="B6" s="65" t="s">
        <v>26</v>
      </c>
      <c r="C6" s="42" t="s">
        <v>27</v>
      </c>
      <c r="D6" s="43" t="s">
        <v>28</v>
      </c>
      <c r="E6" s="44" t="s">
        <v>29</v>
      </c>
      <c r="F6" s="239" t="s">
        <v>30</v>
      </c>
      <c r="G6" s="95" t="s">
        <v>31</v>
      </c>
      <c r="H6" s="68" t="s">
        <v>32</v>
      </c>
      <c r="I6" s="69" t="s">
        <v>33</v>
      </c>
      <c r="J6" s="236" t="s">
        <v>34</v>
      </c>
      <c r="K6" s="70" t="s">
        <v>35</v>
      </c>
      <c r="L6" s="96" t="s">
        <v>50</v>
      </c>
      <c r="M6" s="69" t="s">
        <v>51</v>
      </c>
      <c r="N6" s="260" t="s">
        <v>65</v>
      </c>
      <c r="O6" s="261" t="s">
        <v>89</v>
      </c>
    </row>
    <row r="7" spans="2:15" s="47" customFormat="1" ht="45" customHeight="1" x14ac:dyDescent="0.25">
      <c r="B7" s="66" t="s">
        <v>26</v>
      </c>
      <c r="C7" s="111" t="s">
        <v>131</v>
      </c>
      <c r="D7" s="46" t="s">
        <v>38</v>
      </c>
      <c r="E7" s="120" t="s">
        <v>115</v>
      </c>
      <c r="F7" s="240">
        <v>2290</v>
      </c>
      <c r="G7" s="244"/>
      <c r="H7" s="237"/>
      <c r="I7" s="245">
        <f>G7*H7</f>
        <v>0</v>
      </c>
      <c r="J7" s="246">
        <f>I7+G7</f>
        <v>0</v>
      </c>
      <c r="K7" s="247">
        <f>F7*G7</f>
        <v>0</v>
      </c>
      <c r="L7" s="244">
        <f>K7*H7</f>
        <v>0</v>
      </c>
      <c r="M7" s="246">
        <f>K7+L7</f>
        <v>0</v>
      </c>
      <c r="N7" s="258" t="s">
        <v>115</v>
      </c>
      <c r="O7" s="259"/>
    </row>
    <row r="8" spans="2:15" s="47" customFormat="1" ht="45" customHeight="1" x14ac:dyDescent="0.25">
      <c r="B8" s="66" t="s">
        <v>27</v>
      </c>
      <c r="C8" s="111" t="s">
        <v>132</v>
      </c>
      <c r="D8" s="46" t="s">
        <v>38</v>
      </c>
      <c r="E8" s="120" t="s">
        <v>115</v>
      </c>
      <c r="F8" s="241">
        <v>1670</v>
      </c>
      <c r="G8" s="244"/>
      <c r="H8" s="237"/>
      <c r="I8" s="245">
        <f>G8*H8</f>
        <v>0</v>
      </c>
      <c r="J8" s="246">
        <f>I8+G8</f>
        <v>0</v>
      </c>
      <c r="K8" s="247">
        <f>G8*F8</f>
        <v>0</v>
      </c>
      <c r="L8" s="244">
        <f>K8*H8</f>
        <v>0</v>
      </c>
      <c r="M8" s="246">
        <f t="shared" ref="M8:M10" si="0">K8+L8</f>
        <v>0</v>
      </c>
      <c r="N8" s="256" t="s">
        <v>115</v>
      </c>
      <c r="O8" s="254"/>
    </row>
    <row r="9" spans="2:15" s="47" customFormat="1" ht="45" customHeight="1" x14ac:dyDescent="0.25">
      <c r="B9" s="66" t="s">
        <v>28</v>
      </c>
      <c r="C9" s="111" t="s">
        <v>140</v>
      </c>
      <c r="D9" s="46" t="s">
        <v>133</v>
      </c>
      <c r="E9" s="120">
        <v>500</v>
      </c>
      <c r="F9" s="242">
        <v>14160</v>
      </c>
      <c r="G9" s="244"/>
      <c r="H9" s="237"/>
      <c r="I9" s="245">
        <f>G9*H9</f>
        <v>0</v>
      </c>
      <c r="J9" s="246">
        <f>I9+G9</f>
        <v>0</v>
      </c>
      <c r="K9" s="247">
        <f>G9*F9</f>
        <v>0</v>
      </c>
      <c r="L9" s="244">
        <f>K9*H9</f>
        <v>0</v>
      </c>
      <c r="M9" s="246">
        <f t="shared" si="0"/>
        <v>0</v>
      </c>
      <c r="N9" s="256"/>
      <c r="O9" s="254"/>
    </row>
    <row r="10" spans="2:15" s="47" customFormat="1" ht="45" customHeight="1" thickBot="1" x14ac:dyDescent="0.3">
      <c r="B10" s="66" t="s">
        <v>29</v>
      </c>
      <c r="C10" s="111" t="s">
        <v>134</v>
      </c>
      <c r="D10" s="46" t="s">
        <v>38</v>
      </c>
      <c r="E10" s="120" t="s">
        <v>115</v>
      </c>
      <c r="F10" s="243">
        <v>15050</v>
      </c>
      <c r="G10" s="250"/>
      <c r="H10" s="237"/>
      <c r="I10" s="248">
        <f>G10*H10</f>
        <v>0</v>
      </c>
      <c r="J10" s="249">
        <f>I10+G10</f>
        <v>0</v>
      </c>
      <c r="K10" s="247">
        <f>G10*F10</f>
        <v>0</v>
      </c>
      <c r="L10" s="244">
        <f>K10*H10</f>
        <v>0</v>
      </c>
      <c r="M10" s="246">
        <f t="shared" si="0"/>
        <v>0</v>
      </c>
      <c r="N10" s="257" t="s">
        <v>115</v>
      </c>
      <c r="O10" s="255"/>
    </row>
    <row r="11" spans="2:15" s="67" customFormat="1" ht="22.5" customHeight="1" thickBot="1" x14ac:dyDescent="0.3">
      <c r="B11" s="97"/>
      <c r="C11" s="97"/>
      <c r="D11" s="97"/>
      <c r="E11" s="118"/>
      <c r="F11" s="97"/>
      <c r="G11" s="97"/>
      <c r="H11" s="360" t="s">
        <v>135</v>
      </c>
      <c r="I11" s="361"/>
      <c r="J11" s="362"/>
      <c r="K11" s="251">
        <f>SUM(K7:K10)</f>
        <v>0</v>
      </c>
      <c r="L11" s="97"/>
      <c r="M11" s="252">
        <f>SUM(M7:M10)</f>
        <v>0</v>
      </c>
    </row>
    <row r="12" spans="2:15" s="55" customFormat="1" ht="11.25" customHeight="1" x14ac:dyDescent="0.2">
      <c r="B12" s="48"/>
      <c r="C12" s="49"/>
      <c r="D12" s="50"/>
      <c r="E12" s="51"/>
      <c r="F12" s="52"/>
      <c r="G12" s="52"/>
      <c r="H12" s="53"/>
      <c r="I12" s="53"/>
      <c r="J12" s="53"/>
      <c r="K12" s="52"/>
      <c r="L12" s="52"/>
      <c r="M12" s="54"/>
    </row>
    <row r="13" spans="2:15" s="55" customFormat="1" ht="50.1" customHeight="1" x14ac:dyDescent="0.2">
      <c r="B13" s="356" t="s">
        <v>145</v>
      </c>
      <c r="C13" s="356"/>
      <c r="D13" s="356"/>
      <c r="E13" s="356"/>
      <c r="F13" s="356"/>
      <c r="G13" s="356"/>
      <c r="H13" s="356"/>
      <c r="I13" s="356"/>
      <c r="J13" s="262"/>
      <c r="K13" s="52"/>
      <c r="L13" s="52"/>
      <c r="M13" s="263"/>
    </row>
    <row r="14" spans="2:15" s="55" customFormat="1" ht="11.25" customHeight="1" x14ac:dyDescent="0.2">
      <c r="B14" s="48"/>
      <c r="C14" s="49"/>
      <c r="D14" s="50"/>
      <c r="E14" s="51"/>
      <c r="F14" s="52"/>
      <c r="G14" s="52"/>
      <c r="H14" s="53"/>
      <c r="I14" s="53"/>
      <c r="J14" s="53"/>
      <c r="K14" s="52"/>
      <c r="L14" s="52"/>
      <c r="M14" s="54"/>
    </row>
    <row r="15" spans="2:15" s="19" customFormat="1" ht="19.5" customHeight="1" x14ac:dyDescent="0.25">
      <c r="B15" s="323" t="s">
        <v>37</v>
      </c>
      <c r="C15" s="323"/>
      <c r="D15" s="323"/>
      <c r="E15" s="323"/>
      <c r="F15" s="323"/>
      <c r="G15" s="323"/>
      <c r="H15" s="323"/>
    </row>
    <row r="16" spans="2:15" s="19" customFormat="1" ht="9" customHeight="1" x14ac:dyDescent="0.25">
      <c r="B16" s="117"/>
      <c r="C16" s="117"/>
      <c r="D16" s="117"/>
      <c r="E16" s="121"/>
      <c r="F16" s="117"/>
      <c r="G16" s="117"/>
      <c r="H16" s="117"/>
    </row>
    <row r="17" spans="2:13" s="56" customFormat="1" ht="15.75" customHeight="1" x14ac:dyDescent="0.25">
      <c r="B17" s="324" t="s">
        <v>1</v>
      </c>
      <c r="C17" s="324"/>
      <c r="D17" s="338" t="str">
        <f>IF('Príloha č. 1'!$D$6="","",'Príloha č. 1'!$D$6)</f>
        <v/>
      </c>
      <c r="E17" s="338"/>
      <c r="F17" s="338"/>
      <c r="G17" s="338"/>
      <c r="H17" s="338"/>
    </row>
    <row r="18" spans="2:13" s="56" customFormat="1" ht="15.75" customHeight="1" x14ac:dyDescent="0.25">
      <c r="B18" s="326" t="s">
        <v>2</v>
      </c>
      <c r="C18" s="326"/>
      <c r="D18" s="339" t="str">
        <f>IF('Príloha č. 1'!$D$7="","",'Príloha č. 1'!$D$7)</f>
        <v/>
      </c>
      <c r="E18" s="339"/>
      <c r="F18" s="339"/>
      <c r="G18" s="339"/>
      <c r="H18" s="339"/>
    </row>
    <row r="19" spans="2:13" s="56" customFormat="1" ht="15.75" customHeight="1" x14ac:dyDescent="0.25">
      <c r="B19" s="326" t="s">
        <v>3</v>
      </c>
      <c r="C19" s="326"/>
      <c r="D19" s="336" t="str">
        <f>IF('Príloha č. 1'!D8:E8="","",'Príloha č. 1'!D8:E8)</f>
        <v/>
      </c>
      <c r="E19" s="336"/>
      <c r="F19" s="336"/>
      <c r="G19" s="336"/>
      <c r="H19" s="336"/>
    </row>
    <row r="20" spans="2:13" s="56" customFormat="1" ht="15.75" customHeight="1" x14ac:dyDescent="0.25">
      <c r="B20" s="326" t="s">
        <v>4</v>
      </c>
      <c r="C20" s="326"/>
      <c r="D20" s="336" t="str">
        <f>IF('Príloha č. 1'!D9:E9="","",'Príloha č. 1'!D9:E9)</f>
        <v/>
      </c>
      <c r="E20" s="336"/>
      <c r="F20" s="336"/>
      <c r="G20" s="336"/>
      <c r="H20" s="336"/>
    </row>
    <row r="23" spans="2:13" ht="15.75" customHeight="1" x14ac:dyDescent="0.2">
      <c r="B23" s="36" t="s">
        <v>8</v>
      </c>
      <c r="C23" s="94" t="str">
        <f>IF('Príloha č. 1'!C23:C23="","",'Príloha č. 1'!C23:C23)</f>
        <v/>
      </c>
    </row>
    <row r="24" spans="2:13" ht="15.75" customHeight="1" x14ac:dyDescent="0.2">
      <c r="B24" s="36" t="s">
        <v>9</v>
      </c>
      <c r="C24" s="28" t="str">
        <f>IF('Príloha č. 1'!C24:C24="","",'Príloha č. 1'!C24:C24)</f>
        <v/>
      </c>
    </row>
    <row r="25" spans="2:13" ht="12.75" customHeight="1" x14ac:dyDescent="0.2">
      <c r="G25" s="123"/>
      <c r="H25" s="123"/>
      <c r="I25" s="123"/>
      <c r="J25" s="93"/>
      <c r="K25" s="93"/>
      <c r="L25" s="93"/>
      <c r="M25" s="93"/>
    </row>
    <row r="26" spans="2:13" ht="33.75" customHeight="1" x14ac:dyDescent="0.2">
      <c r="G26" s="337" t="s">
        <v>86</v>
      </c>
      <c r="H26" s="337"/>
      <c r="I26" s="337"/>
      <c r="J26" s="202"/>
      <c r="K26" s="328"/>
      <c r="L26" s="328"/>
      <c r="M26" s="328"/>
    </row>
    <row r="27" spans="2:13" s="58" customFormat="1" ht="11.25" x14ac:dyDescent="0.2">
      <c r="B27" s="322" t="s">
        <v>10</v>
      </c>
      <c r="C27" s="322"/>
      <c r="E27" s="122"/>
    </row>
    <row r="28" spans="2:13" s="63" customFormat="1" ht="12" customHeight="1" x14ac:dyDescent="0.2">
      <c r="B28" s="59"/>
      <c r="C28" s="60" t="s">
        <v>11</v>
      </c>
      <c r="D28" s="61"/>
      <c r="E28" s="62"/>
    </row>
  </sheetData>
  <mergeCells count="26">
    <mergeCell ref="N4:N5"/>
    <mergeCell ref="O4:O5"/>
    <mergeCell ref="B3:O3"/>
    <mergeCell ref="B13:I13"/>
    <mergeCell ref="G4:J4"/>
    <mergeCell ref="F4:F5"/>
    <mergeCell ref="H11:J11"/>
    <mergeCell ref="B1:C1"/>
    <mergeCell ref="B2:M2"/>
    <mergeCell ref="B4:B5"/>
    <mergeCell ref="C4:C5"/>
    <mergeCell ref="D4:D5"/>
    <mergeCell ref="E4:E5"/>
    <mergeCell ref="K4:M4"/>
    <mergeCell ref="K26:M26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K12:L14 F14:G14">
    <cfRule type="cellIs" dxfId="6" priority="4" operator="greaterThan">
      <formula>2560820</formula>
    </cfRule>
  </conditionalFormatting>
  <conditionalFormatting sqref="C23:C24">
    <cfRule type="containsBlanks" dxfId="5" priority="6">
      <formula>LEN(TRIM(C23))=0</formula>
    </cfRule>
  </conditionalFormatting>
  <conditionalFormatting sqref="F12:G12">
    <cfRule type="cellIs" dxfId="4" priority="2" operator="greaterThan">
      <formula>2560820</formula>
    </cfRule>
  </conditionalFormatting>
  <conditionalFormatting sqref="D17:H20">
    <cfRule type="containsBlanks" dxfId="3" priority="5">
      <formula>LEN(TRIM(D17))=0</formula>
    </cfRule>
  </conditionalFormatting>
  <pageMargins left="0.78740157480314965" right="0.78740157480314965" top="0.98425196850393704" bottom="0.39370078740157483" header="0.51181102362204722" footer="0.59055118110236227"/>
  <pageSetup paperSize="9" scale="57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AD50"/>
  <sheetViews>
    <sheetView showGridLines="0" topLeftCell="A7" zoomScale="80" zoomScaleNormal="80" workbookViewId="0">
      <selection activeCell="Z32" sqref="Z32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25.7109375" style="36" customWidth="1"/>
    <col min="4" max="4" width="20.7109375" style="36" customWidth="1"/>
    <col min="5" max="7" width="12.7109375" style="136" customWidth="1"/>
    <col min="8" max="9" width="14.7109375" style="136" customWidth="1"/>
    <col min="10" max="10" width="14.7109375" style="206" customWidth="1"/>
    <col min="11" max="12" width="8.7109375" style="206" customWidth="1"/>
    <col min="13" max="14" width="9.7109375" style="206" customWidth="1"/>
    <col min="15" max="15" width="9.7109375" style="36" customWidth="1"/>
    <col min="16" max="16" width="15.7109375" style="36" customWidth="1"/>
    <col min="17" max="17" width="10.7109375" style="36" customWidth="1"/>
    <col min="18" max="19" width="15.7109375" style="36" customWidth="1"/>
    <col min="20" max="20" width="10.7109375" style="36" customWidth="1"/>
    <col min="21" max="21" width="15.7109375" style="36" customWidth="1"/>
    <col min="22" max="22" width="19.28515625" style="36" customWidth="1"/>
    <col min="23" max="16384" width="9.140625" style="36"/>
  </cols>
  <sheetData>
    <row r="1" spans="2:30" ht="15" customHeight="1" x14ac:dyDescent="0.2">
      <c r="B1" s="310" t="s">
        <v>12</v>
      </c>
      <c r="C1" s="310"/>
      <c r="D1" s="134"/>
    </row>
    <row r="2" spans="2:30" ht="15" customHeight="1" x14ac:dyDescent="0.2">
      <c r="B2" s="311" t="str">
        <f>'Príloha č. 1'!B2:C2</f>
        <v>DIALYZAČNÉ ROZTOKY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203"/>
      <c r="T2" s="203"/>
      <c r="U2" s="203"/>
    </row>
    <row r="3" spans="2:30" ht="15" customHeight="1" x14ac:dyDescent="0.2">
      <c r="B3" s="384"/>
      <c r="C3" s="384"/>
      <c r="D3" s="136"/>
    </row>
    <row r="4" spans="2:30" s="37" customFormat="1" ht="30" customHeight="1" x14ac:dyDescent="0.25">
      <c r="B4" s="385" t="s">
        <v>44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207"/>
      <c r="T4" s="207"/>
      <c r="U4" s="207"/>
    </row>
    <row r="5" spans="2:30" s="22" customFormat="1" ht="20.100000000000001" customHeight="1" x14ac:dyDescent="0.2">
      <c r="B5" s="386" t="s">
        <v>146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208"/>
      <c r="T5" s="208"/>
      <c r="U5" s="208"/>
      <c r="X5" s="38"/>
      <c r="Y5" s="38"/>
      <c r="AD5" s="38"/>
    </row>
    <row r="6" spans="2:30" s="56" customFormat="1" ht="27.75" customHeight="1" thickBot="1" x14ac:dyDescent="0.3">
      <c r="B6" s="382" t="s">
        <v>98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205"/>
      <c r="T6" s="205"/>
      <c r="U6" s="205"/>
    </row>
    <row r="7" spans="2:30" s="39" customFormat="1" ht="24.75" customHeight="1" x14ac:dyDescent="0.25">
      <c r="B7" s="351" t="s">
        <v>39</v>
      </c>
      <c r="C7" s="366" t="s">
        <v>48</v>
      </c>
      <c r="D7" s="368" t="s">
        <v>49</v>
      </c>
      <c r="E7" s="370" t="s">
        <v>46</v>
      </c>
      <c r="F7" s="372" t="s">
        <v>147</v>
      </c>
      <c r="G7" s="372" t="s">
        <v>47</v>
      </c>
      <c r="H7" s="370" t="s">
        <v>148</v>
      </c>
      <c r="I7" s="372" t="s">
        <v>149</v>
      </c>
      <c r="J7" s="372" t="s">
        <v>151</v>
      </c>
      <c r="K7" s="372" t="s">
        <v>45</v>
      </c>
      <c r="L7" s="380" t="s">
        <v>138</v>
      </c>
      <c r="M7" s="372" t="s">
        <v>152</v>
      </c>
      <c r="N7" s="372" t="s">
        <v>154</v>
      </c>
      <c r="O7" s="375" t="s">
        <v>155</v>
      </c>
      <c r="P7" s="377" t="s">
        <v>58</v>
      </c>
      <c r="Q7" s="378"/>
      <c r="R7" s="379"/>
      <c r="S7" s="377" t="s">
        <v>156</v>
      </c>
      <c r="T7" s="378"/>
      <c r="U7" s="379"/>
      <c r="V7" s="353" t="s">
        <v>136</v>
      </c>
    </row>
    <row r="8" spans="2:30" s="39" customFormat="1" ht="64.5" customHeight="1" x14ac:dyDescent="0.25">
      <c r="B8" s="352"/>
      <c r="C8" s="367"/>
      <c r="D8" s="369"/>
      <c r="E8" s="371"/>
      <c r="F8" s="373"/>
      <c r="G8" s="374"/>
      <c r="H8" s="371"/>
      <c r="I8" s="374"/>
      <c r="J8" s="374"/>
      <c r="K8" s="374"/>
      <c r="L8" s="381"/>
      <c r="M8" s="374"/>
      <c r="N8" s="374"/>
      <c r="O8" s="376"/>
      <c r="P8" s="40" t="s">
        <v>41</v>
      </c>
      <c r="Q8" s="41" t="s">
        <v>60</v>
      </c>
      <c r="R8" s="132" t="s">
        <v>42</v>
      </c>
      <c r="S8" s="40" t="s">
        <v>41</v>
      </c>
      <c r="T8" s="41" t="s">
        <v>60</v>
      </c>
      <c r="U8" s="132" t="s">
        <v>42</v>
      </c>
      <c r="V8" s="354"/>
    </row>
    <row r="9" spans="2:30" s="45" customFormat="1" ht="12" customHeight="1" x14ac:dyDescent="0.25">
      <c r="B9" s="216" t="s">
        <v>26</v>
      </c>
      <c r="C9" s="217" t="s">
        <v>27</v>
      </c>
      <c r="D9" s="217" t="s">
        <v>28</v>
      </c>
      <c r="E9" s="211" t="s">
        <v>29</v>
      </c>
      <c r="F9" s="211" t="s">
        <v>30</v>
      </c>
      <c r="G9" s="265" t="s">
        <v>31</v>
      </c>
      <c r="H9" s="211" t="s">
        <v>32</v>
      </c>
      <c r="I9" s="265" t="s">
        <v>33</v>
      </c>
      <c r="J9" s="268" t="s">
        <v>34</v>
      </c>
      <c r="K9" s="268" t="s">
        <v>35</v>
      </c>
      <c r="L9" s="96" t="s">
        <v>50</v>
      </c>
      <c r="M9" s="268" t="s">
        <v>153</v>
      </c>
      <c r="N9" s="268" t="s">
        <v>65</v>
      </c>
      <c r="O9" s="212" t="s">
        <v>89</v>
      </c>
      <c r="P9" s="213" t="s">
        <v>90</v>
      </c>
      <c r="Q9" s="68" t="s">
        <v>91</v>
      </c>
      <c r="R9" s="214" t="s">
        <v>92</v>
      </c>
      <c r="S9" s="213" t="s">
        <v>93</v>
      </c>
      <c r="T9" s="68" t="s">
        <v>94</v>
      </c>
      <c r="U9" s="214" t="s">
        <v>96</v>
      </c>
      <c r="V9" s="215" t="s">
        <v>95</v>
      </c>
    </row>
    <row r="10" spans="2:30" s="47" customFormat="1" ht="29.1" customHeight="1" x14ac:dyDescent="0.25">
      <c r="B10" s="71"/>
      <c r="C10" s="99"/>
      <c r="D10" s="101"/>
      <c r="E10" s="72"/>
      <c r="F10" s="210"/>
      <c r="G10" s="266"/>
      <c r="H10" s="72"/>
      <c r="I10" s="266"/>
      <c r="J10" s="266"/>
      <c r="K10" s="266"/>
      <c r="L10" s="269"/>
      <c r="M10" s="266"/>
      <c r="N10" s="266"/>
      <c r="O10" s="73"/>
      <c r="P10" s="92"/>
      <c r="Q10" s="103"/>
      <c r="R10" s="112"/>
      <c r="S10" s="92"/>
      <c r="T10" s="103"/>
      <c r="U10" s="112"/>
      <c r="V10" s="364">
        <v>2290</v>
      </c>
    </row>
    <row r="11" spans="2:30" s="47" customFormat="1" ht="29.1" customHeight="1" thickBot="1" x14ac:dyDescent="0.3">
      <c r="B11" s="105"/>
      <c r="C11" s="100"/>
      <c r="D11" s="102"/>
      <c r="E11" s="74"/>
      <c r="F11" s="264"/>
      <c r="G11" s="267"/>
      <c r="H11" s="74"/>
      <c r="I11" s="267"/>
      <c r="J11" s="267"/>
      <c r="K11" s="267"/>
      <c r="L11" s="270"/>
      <c r="M11" s="267"/>
      <c r="N11" s="267"/>
      <c r="O11" s="75"/>
      <c r="P11" s="98"/>
      <c r="Q11" s="104"/>
      <c r="R11" s="133"/>
      <c r="S11" s="98"/>
      <c r="T11" s="104"/>
      <c r="U11" s="133"/>
      <c r="V11" s="365"/>
    </row>
    <row r="12" spans="2:30" s="47" customFormat="1" ht="20.100000000000001" customHeight="1" x14ac:dyDescent="0.25">
      <c r="B12" s="87"/>
      <c r="C12" s="114"/>
      <c r="D12" s="114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115"/>
      <c r="Q12" s="116"/>
      <c r="R12" s="115"/>
      <c r="S12" s="115"/>
      <c r="T12" s="115"/>
      <c r="U12" s="115"/>
    </row>
    <row r="13" spans="2:30" s="56" customFormat="1" ht="27.75" customHeight="1" thickBot="1" x14ac:dyDescent="0.3">
      <c r="B13" s="382" t="s">
        <v>157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205"/>
      <c r="T13" s="205"/>
      <c r="U13" s="205"/>
    </row>
    <row r="14" spans="2:30" s="39" customFormat="1" ht="24.75" customHeight="1" x14ac:dyDescent="0.25">
      <c r="B14" s="351" t="s">
        <v>39</v>
      </c>
      <c r="C14" s="366" t="s">
        <v>48</v>
      </c>
      <c r="D14" s="368" t="s">
        <v>49</v>
      </c>
      <c r="E14" s="370" t="s">
        <v>46</v>
      </c>
      <c r="F14" s="372" t="s">
        <v>147</v>
      </c>
      <c r="G14" s="372" t="s">
        <v>47</v>
      </c>
      <c r="H14" s="370" t="s">
        <v>148</v>
      </c>
      <c r="I14" s="372" t="s">
        <v>149</v>
      </c>
      <c r="J14" s="372" t="s">
        <v>151</v>
      </c>
      <c r="K14" s="372" t="s">
        <v>45</v>
      </c>
      <c r="L14" s="380" t="s">
        <v>138</v>
      </c>
      <c r="M14" s="372" t="s">
        <v>152</v>
      </c>
      <c r="N14" s="372" t="s">
        <v>154</v>
      </c>
      <c r="O14" s="375" t="s">
        <v>155</v>
      </c>
      <c r="P14" s="377" t="s">
        <v>58</v>
      </c>
      <c r="Q14" s="378"/>
      <c r="R14" s="379"/>
      <c r="S14" s="377" t="s">
        <v>156</v>
      </c>
      <c r="T14" s="378"/>
      <c r="U14" s="379"/>
      <c r="V14" s="353" t="s">
        <v>136</v>
      </c>
    </row>
    <row r="15" spans="2:30" s="39" customFormat="1" ht="64.5" customHeight="1" x14ac:dyDescent="0.25">
      <c r="B15" s="352"/>
      <c r="C15" s="367"/>
      <c r="D15" s="369"/>
      <c r="E15" s="371"/>
      <c r="F15" s="373"/>
      <c r="G15" s="374"/>
      <c r="H15" s="371"/>
      <c r="I15" s="374"/>
      <c r="J15" s="374"/>
      <c r="K15" s="374"/>
      <c r="L15" s="381"/>
      <c r="M15" s="374"/>
      <c r="N15" s="374"/>
      <c r="O15" s="376"/>
      <c r="P15" s="40" t="s">
        <v>41</v>
      </c>
      <c r="Q15" s="41" t="s">
        <v>60</v>
      </c>
      <c r="R15" s="132" t="s">
        <v>42</v>
      </c>
      <c r="S15" s="40" t="s">
        <v>41</v>
      </c>
      <c r="T15" s="41" t="s">
        <v>60</v>
      </c>
      <c r="U15" s="132" t="s">
        <v>42</v>
      </c>
      <c r="V15" s="354"/>
    </row>
    <row r="16" spans="2:30" s="45" customFormat="1" ht="12" customHeight="1" x14ac:dyDescent="0.25">
      <c r="B16" s="216" t="s">
        <v>26</v>
      </c>
      <c r="C16" s="217" t="s">
        <v>27</v>
      </c>
      <c r="D16" s="217" t="s">
        <v>28</v>
      </c>
      <c r="E16" s="211" t="s">
        <v>29</v>
      </c>
      <c r="F16" s="211" t="s">
        <v>30</v>
      </c>
      <c r="G16" s="265" t="s">
        <v>31</v>
      </c>
      <c r="H16" s="211" t="s">
        <v>32</v>
      </c>
      <c r="I16" s="265" t="s">
        <v>33</v>
      </c>
      <c r="J16" s="268" t="s">
        <v>34</v>
      </c>
      <c r="K16" s="268" t="s">
        <v>35</v>
      </c>
      <c r="L16" s="96" t="s">
        <v>50</v>
      </c>
      <c r="M16" s="268" t="s">
        <v>153</v>
      </c>
      <c r="N16" s="268" t="s">
        <v>65</v>
      </c>
      <c r="O16" s="212" t="s">
        <v>89</v>
      </c>
      <c r="P16" s="213" t="s">
        <v>90</v>
      </c>
      <c r="Q16" s="68" t="s">
        <v>91</v>
      </c>
      <c r="R16" s="214" t="s">
        <v>92</v>
      </c>
      <c r="S16" s="213" t="s">
        <v>93</v>
      </c>
      <c r="T16" s="68" t="s">
        <v>94</v>
      </c>
      <c r="U16" s="214" t="s">
        <v>96</v>
      </c>
      <c r="V16" s="215" t="s">
        <v>95</v>
      </c>
    </row>
    <row r="17" spans="2:22" s="47" customFormat="1" ht="29.1" customHeight="1" x14ac:dyDescent="0.25">
      <c r="B17" s="71"/>
      <c r="C17" s="99"/>
      <c r="D17" s="101"/>
      <c r="E17" s="72"/>
      <c r="F17" s="210"/>
      <c r="G17" s="266"/>
      <c r="H17" s="72"/>
      <c r="I17" s="266"/>
      <c r="J17" s="266"/>
      <c r="K17" s="266"/>
      <c r="L17" s="269"/>
      <c r="M17" s="266"/>
      <c r="N17" s="266"/>
      <c r="O17" s="73"/>
      <c r="P17" s="92"/>
      <c r="Q17" s="103"/>
      <c r="R17" s="112"/>
      <c r="S17" s="92"/>
      <c r="T17" s="103"/>
      <c r="U17" s="112"/>
      <c r="V17" s="364">
        <v>1670</v>
      </c>
    </row>
    <row r="18" spans="2:22" s="47" customFormat="1" ht="29.1" customHeight="1" thickBot="1" x14ac:dyDescent="0.3">
      <c r="B18" s="105"/>
      <c r="C18" s="100"/>
      <c r="D18" s="102"/>
      <c r="E18" s="74"/>
      <c r="F18" s="264"/>
      <c r="G18" s="267"/>
      <c r="H18" s="74"/>
      <c r="I18" s="267"/>
      <c r="J18" s="267"/>
      <c r="K18" s="267"/>
      <c r="L18" s="270"/>
      <c r="M18" s="267"/>
      <c r="N18" s="267"/>
      <c r="O18" s="75"/>
      <c r="P18" s="98"/>
      <c r="Q18" s="104"/>
      <c r="R18" s="133"/>
      <c r="S18" s="98"/>
      <c r="T18" s="104"/>
      <c r="U18" s="133"/>
      <c r="V18" s="365"/>
    </row>
    <row r="19" spans="2:22" s="47" customFormat="1" ht="20.100000000000001" customHeight="1" x14ac:dyDescent="0.25">
      <c r="B19" s="87"/>
      <c r="C19" s="114"/>
      <c r="D19" s="114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115"/>
      <c r="Q19" s="116"/>
      <c r="R19" s="115"/>
      <c r="S19" s="115"/>
      <c r="T19" s="115"/>
      <c r="U19" s="115"/>
    </row>
    <row r="20" spans="2:22" ht="27.75" customHeight="1" thickBot="1" x14ac:dyDescent="0.25">
      <c r="B20" s="387" t="s">
        <v>159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271"/>
      <c r="T20" s="271"/>
      <c r="U20" s="271"/>
    </row>
    <row r="21" spans="2:22" s="39" customFormat="1" ht="24.75" customHeight="1" x14ac:dyDescent="0.25">
      <c r="B21" s="351" t="s">
        <v>39</v>
      </c>
      <c r="C21" s="366" t="s">
        <v>48</v>
      </c>
      <c r="D21" s="368" t="s">
        <v>49</v>
      </c>
      <c r="E21" s="370" t="s">
        <v>46</v>
      </c>
      <c r="F21" s="372" t="s">
        <v>147</v>
      </c>
      <c r="G21" s="372" t="s">
        <v>47</v>
      </c>
      <c r="H21" s="370" t="s">
        <v>148</v>
      </c>
      <c r="I21" s="372" t="s">
        <v>149</v>
      </c>
      <c r="J21" s="372" t="s">
        <v>151</v>
      </c>
      <c r="K21" s="372" t="s">
        <v>45</v>
      </c>
      <c r="L21" s="380" t="s">
        <v>138</v>
      </c>
      <c r="M21" s="372" t="s">
        <v>152</v>
      </c>
      <c r="N21" s="372" t="s">
        <v>154</v>
      </c>
      <c r="O21" s="375" t="s">
        <v>155</v>
      </c>
      <c r="P21" s="377" t="s">
        <v>58</v>
      </c>
      <c r="Q21" s="378"/>
      <c r="R21" s="379"/>
      <c r="S21" s="377" t="s">
        <v>156</v>
      </c>
      <c r="T21" s="378"/>
      <c r="U21" s="379"/>
      <c r="V21" s="353" t="s">
        <v>136</v>
      </c>
    </row>
    <row r="22" spans="2:22" s="39" customFormat="1" ht="64.5" customHeight="1" x14ac:dyDescent="0.25">
      <c r="B22" s="352"/>
      <c r="C22" s="367"/>
      <c r="D22" s="369"/>
      <c r="E22" s="371"/>
      <c r="F22" s="373"/>
      <c r="G22" s="374"/>
      <c r="H22" s="371"/>
      <c r="I22" s="374"/>
      <c r="J22" s="374"/>
      <c r="K22" s="374"/>
      <c r="L22" s="381"/>
      <c r="M22" s="374"/>
      <c r="N22" s="374"/>
      <c r="O22" s="376"/>
      <c r="P22" s="40" t="s">
        <v>41</v>
      </c>
      <c r="Q22" s="41" t="s">
        <v>60</v>
      </c>
      <c r="R22" s="132" t="s">
        <v>42</v>
      </c>
      <c r="S22" s="40" t="s">
        <v>41</v>
      </c>
      <c r="T22" s="41" t="s">
        <v>60</v>
      </c>
      <c r="U22" s="132" t="s">
        <v>42</v>
      </c>
      <c r="V22" s="354"/>
    </row>
    <row r="23" spans="2:22" s="45" customFormat="1" ht="12" customHeight="1" x14ac:dyDescent="0.25">
      <c r="B23" s="216" t="s">
        <v>26</v>
      </c>
      <c r="C23" s="217" t="s">
        <v>27</v>
      </c>
      <c r="D23" s="217" t="s">
        <v>28</v>
      </c>
      <c r="E23" s="211" t="s">
        <v>29</v>
      </c>
      <c r="F23" s="211" t="s">
        <v>30</v>
      </c>
      <c r="G23" s="265" t="s">
        <v>31</v>
      </c>
      <c r="H23" s="211" t="s">
        <v>32</v>
      </c>
      <c r="I23" s="265" t="s">
        <v>33</v>
      </c>
      <c r="J23" s="268" t="s">
        <v>34</v>
      </c>
      <c r="K23" s="268" t="s">
        <v>35</v>
      </c>
      <c r="L23" s="96" t="s">
        <v>50</v>
      </c>
      <c r="M23" s="268" t="s">
        <v>153</v>
      </c>
      <c r="N23" s="268" t="s">
        <v>65</v>
      </c>
      <c r="O23" s="212" t="s">
        <v>89</v>
      </c>
      <c r="P23" s="213" t="s">
        <v>90</v>
      </c>
      <c r="Q23" s="68" t="s">
        <v>91</v>
      </c>
      <c r="R23" s="214" t="s">
        <v>92</v>
      </c>
      <c r="S23" s="213" t="s">
        <v>93</v>
      </c>
      <c r="T23" s="68" t="s">
        <v>94</v>
      </c>
      <c r="U23" s="214" t="s">
        <v>96</v>
      </c>
      <c r="V23" s="215" t="s">
        <v>95</v>
      </c>
    </row>
    <row r="24" spans="2:22" s="47" customFormat="1" ht="29.1" customHeight="1" x14ac:dyDescent="0.25">
      <c r="B24" s="71"/>
      <c r="C24" s="99"/>
      <c r="D24" s="101"/>
      <c r="E24" s="72"/>
      <c r="F24" s="210"/>
      <c r="G24" s="266"/>
      <c r="H24" s="72"/>
      <c r="I24" s="266"/>
      <c r="J24" s="266"/>
      <c r="K24" s="266"/>
      <c r="L24" s="269"/>
      <c r="M24" s="266"/>
      <c r="N24" s="266"/>
      <c r="O24" s="73"/>
      <c r="P24" s="92"/>
      <c r="Q24" s="103"/>
      <c r="R24" s="112"/>
      <c r="S24" s="92"/>
      <c r="T24" s="103"/>
      <c r="U24" s="112"/>
      <c r="V24" s="389" t="s">
        <v>162</v>
      </c>
    </row>
    <row r="25" spans="2:22" s="47" customFormat="1" ht="29.1" customHeight="1" thickBot="1" x14ac:dyDescent="0.3">
      <c r="B25" s="105"/>
      <c r="C25" s="100"/>
      <c r="D25" s="102"/>
      <c r="E25" s="74"/>
      <c r="F25" s="264"/>
      <c r="G25" s="267"/>
      <c r="H25" s="74"/>
      <c r="I25" s="267"/>
      <c r="J25" s="267"/>
      <c r="K25" s="267"/>
      <c r="L25" s="270"/>
      <c r="M25" s="267"/>
      <c r="N25" s="267"/>
      <c r="O25" s="75"/>
      <c r="P25" s="98"/>
      <c r="Q25" s="104"/>
      <c r="R25" s="133"/>
      <c r="S25" s="98"/>
      <c r="T25" s="104"/>
      <c r="U25" s="133"/>
      <c r="V25" s="390"/>
    </row>
    <row r="26" spans="2:22" s="47" customFormat="1" ht="20.100000000000001" customHeight="1" x14ac:dyDescent="0.25">
      <c r="B26" s="87"/>
      <c r="C26" s="114"/>
      <c r="D26" s="114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115"/>
      <c r="Q26" s="116"/>
      <c r="R26" s="115"/>
      <c r="S26" s="115"/>
      <c r="T26" s="115"/>
      <c r="U26" s="115"/>
    </row>
    <row r="27" spans="2:22" s="56" customFormat="1" ht="27.75" customHeight="1" thickBot="1" x14ac:dyDescent="0.3">
      <c r="B27" s="382" t="s">
        <v>158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205"/>
      <c r="T27" s="205"/>
      <c r="U27" s="205"/>
    </row>
    <row r="28" spans="2:22" s="39" customFormat="1" ht="24.75" customHeight="1" x14ac:dyDescent="0.25">
      <c r="B28" s="351" t="s">
        <v>39</v>
      </c>
      <c r="C28" s="366" t="s">
        <v>48</v>
      </c>
      <c r="D28" s="368" t="s">
        <v>49</v>
      </c>
      <c r="E28" s="370" t="s">
        <v>46</v>
      </c>
      <c r="F28" s="372" t="s">
        <v>147</v>
      </c>
      <c r="G28" s="372" t="s">
        <v>47</v>
      </c>
      <c r="H28" s="370" t="s">
        <v>148</v>
      </c>
      <c r="I28" s="372" t="s">
        <v>149</v>
      </c>
      <c r="J28" s="372" t="s">
        <v>151</v>
      </c>
      <c r="K28" s="372" t="s">
        <v>45</v>
      </c>
      <c r="L28" s="380" t="s">
        <v>138</v>
      </c>
      <c r="M28" s="372" t="s">
        <v>152</v>
      </c>
      <c r="N28" s="372" t="s">
        <v>154</v>
      </c>
      <c r="O28" s="375" t="s">
        <v>155</v>
      </c>
      <c r="P28" s="377" t="s">
        <v>58</v>
      </c>
      <c r="Q28" s="378"/>
      <c r="R28" s="379"/>
      <c r="S28" s="377" t="s">
        <v>156</v>
      </c>
      <c r="T28" s="378"/>
      <c r="U28" s="379"/>
      <c r="V28" s="353" t="s">
        <v>136</v>
      </c>
    </row>
    <row r="29" spans="2:22" s="39" customFormat="1" ht="64.5" customHeight="1" x14ac:dyDescent="0.25">
      <c r="B29" s="352"/>
      <c r="C29" s="367"/>
      <c r="D29" s="369"/>
      <c r="E29" s="371"/>
      <c r="F29" s="373"/>
      <c r="G29" s="374"/>
      <c r="H29" s="371"/>
      <c r="I29" s="374"/>
      <c r="J29" s="374"/>
      <c r="K29" s="374"/>
      <c r="L29" s="381"/>
      <c r="M29" s="374"/>
      <c r="N29" s="374"/>
      <c r="O29" s="376"/>
      <c r="P29" s="40" t="s">
        <v>41</v>
      </c>
      <c r="Q29" s="41" t="s">
        <v>60</v>
      </c>
      <c r="R29" s="132" t="s">
        <v>42</v>
      </c>
      <c r="S29" s="40" t="s">
        <v>41</v>
      </c>
      <c r="T29" s="41" t="s">
        <v>60</v>
      </c>
      <c r="U29" s="132" t="s">
        <v>42</v>
      </c>
      <c r="V29" s="354"/>
    </row>
    <row r="30" spans="2:22" s="45" customFormat="1" ht="12" customHeight="1" x14ac:dyDescent="0.25">
      <c r="B30" s="216" t="s">
        <v>26</v>
      </c>
      <c r="C30" s="217" t="s">
        <v>27</v>
      </c>
      <c r="D30" s="217" t="s">
        <v>28</v>
      </c>
      <c r="E30" s="211" t="s">
        <v>29</v>
      </c>
      <c r="F30" s="211" t="s">
        <v>30</v>
      </c>
      <c r="G30" s="265" t="s">
        <v>31</v>
      </c>
      <c r="H30" s="211" t="s">
        <v>32</v>
      </c>
      <c r="I30" s="265" t="s">
        <v>33</v>
      </c>
      <c r="J30" s="268" t="s">
        <v>34</v>
      </c>
      <c r="K30" s="268" t="s">
        <v>35</v>
      </c>
      <c r="L30" s="96" t="s">
        <v>50</v>
      </c>
      <c r="M30" s="268" t="s">
        <v>153</v>
      </c>
      <c r="N30" s="268" t="s">
        <v>65</v>
      </c>
      <c r="O30" s="212" t="s">
        <v>160</v>
      </c>
      <c r="P30" s="213" t="s">
        <v>90</v>
      </c>
      <c r="Q30" s="68" t="s">
        <v>91</v>
      </c>
      <c r="R30" s="214" t="s">
        <v>92</v>
      </c>
      <c r="S30" s="213" t="s">
        <v>93</v>
      </c>
      <c r="T30" s="68" t="s">
        <v>94</v>
      </c>
      <c r="U30" s="214" t="s">
        <v>96</v>
      </c>
      <c r="V30" s="215" t="s">
        <v>95</v>
      </c>
    </row>
    <row r="31" spans="2:22" s="47" customFormat="1" ht="29.1" customHeight="1" x14ac:dyDescent="0.25">
      <c r="B31" s="71"/>
      <c r="C31" s="99"/>
      <c r="D31" s="101"/>
      <c r="E31" s="72"/>
      <c r="F31" s="210"/>
      <c r="G31" s="266"/>
      <c r="H31" s="72"/>
      <c r="I31" s="266"/>
      <c r="J31" s="266"/>
      <c r="K31" s="266"/>
      <c r="L31" s="269"/>
      <c r="M31" s="266"/>
      <c r="N31" s="266"/>
      <c r="O31" s="73"/>
      <c r="P31" s="92"/>
      <c r="Q31" s="103"/>
      <c r="R31" s="112"/>
      <c r="S31" s="92"/>
      <c r="T31" s="103"/>
      <c r="U31" s="112"/>
      <c r="V31" s="364" t="s">
        <v>161</v>
      </c>
    </row>
    <row r="32" spans="2:22" s="47" customFormat="1" ht="29.1" customHeight="1" thickBot="1" x14ac:dyDescent="0.3">
      <c r="B32" s="105"/>
      <c r="C32" s="100"/>
      <c r="D32" s="102"/>
      <c r="E32" s="74"/>
      <c r="F32" s="264"/>
      <c r="G32" s="267"/>
      <c r="H32" s="74"/>
      <c r="I32" s="267"/>
      <c r="J32" s="267"/>
      <c r="K32" s="267"/>
      <c r="L32" s="270"/>
      <c r="M32" s="267"/>
      <c r="N32" s="267"/>
      <c r="O32" s="75"/>
      <c r="P32" s="98"/>
      <c r="Q32" s="104"/>
      <c r="R32" s="133"/>
      <c r="S32" s="98"/>
      <c r="T32" s="104"/>
      <c r="U32" s="133"/>
      <c r="V32" s="365"/>
    </row>
    <row r="33" spans="2:21" s="47" customFormat="1" ht="24.95" customHeight="1" x14ac:dyDescent="0.25">
      <c r="B33" s="87"/>
      <c r="C33" s="114"/>
      <c r="D33" s="114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115"/>
      <c r="Q33" s="116"/>
      <c r="R33" s="115"/>
      <c r="S33" s="115"/>
      <c r="T33" s="115"/>
      <c r="U33" s="115"/>
    </row>
    <row r="34" spans="2:21" s="47" customFormat="1" ht="24.95" customHeight="1" x14ac:dyDescent="0.25">
      <c r="B34" s="87"/>
      <c r="C34" s="114"/>
      <c r="D34" s="114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115"/>
      <c r="Q34" s="116"/>
      <c r="R34" s="115"/>
      <c r="S34" s="115"/>
      <c r="T34" s="115"/>
      <c r="U34" s="115"/>
    </row>
    <row r="35" spans="2:21" s="19" customFormat="1" ht="20.100000000000001" customHeight="1" x14ac:dyDescent="0.25">
      <c r="B35" s="323" t="s">
        <v>37</v>
      </c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</row>
    <row r="36" spans="2:21" s="19" customFormat="1" ht="20.100000000000001" customHeight="1" x14ac:dyDescent="0.25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</row>
    <row r="37" spans="2:21" s="56" customFormat="1" ht="15" customHeight="1" x14ac:dyDescent="0.25">
      <c r="B37" s="324" t="s">
        <v>1</v>
      </c>
      <c r="C37" s="324"/>
      <c r="D37" s="338" t="str">
        <f>IF('Príloha č. 1'!$D$6="","",'Príloha č. 1'!$D$6)</f>
        <v/>
      </c>
      <c r="E37" s="338"/>
      <c r="F37" s="64"/>
      <c r="G37" s="64"/>
      <c r="P37" s="57"/>
    </row>
    <row r="38" spans="2:21" s="56" customFormat="1" ht="15" customHeight="1" x14ac:dyDescent="0.25">
      <c r="B38" s="326" t="s">
        <v>2</v>
      </c>
      <c r="C38" s="326"/>
      <c r="D38" s="339" t="str">
        <f>IF('Príloha č. 1'!$D$7="","",'Príloha č. 1'!$D$7)</f>
        <v/>
      </c>
      <c r="E38" s="339"/>
      <c r="F38" s="47"/>
      <c r="G38" s="47"/>
    </row>
    <row r="39" spans="2:21" s="56" customFormat="1" ht="15" customHeight="1" x14ac:dyDescent="0.25">
      <c r="B39" s="326" t="s">
        <v>3</v>
      </c>
      <c r="C39" s="326"/>
      <c r="D39" s="336" t="str">
        <f>IF('Príloha č. 1'!D8:E8="","",'Príloha č. 1'!D8:E8)</f>
        <v/>
      </c>
      <c r="E39" s="336"/>
      <c r="F39" s="47"/>
      <c r="G39" s="47"/>
    </row>
    <row r="40" spans="2:21" s="56" customFormat="1" ht="15" customHeight="1" x14ac:dyDescent="0.25">
      <c r="B40" s="326" t="s">
        <v>4</v>
      </c>
      <c r="C40" s="326"/>
      <c r="D40" s="336" t="str">
        <f>IF('Príloha č. 1'!D9:E9="","",'Príloha č. 1'!D9:E9)</f>
        <v/>
      </c>
      <c r="E40" s="336"/>
      <c r="F40" s="47"/>
      <c r="G40" s="47"/>
    </row>
    <row r="41" spans="2:21" x14ac:dyDescent="0.2">
      <c r="I41" s="363"/>
      <c r="J41" s="363"/>
      <c r="K41" s="363"/>
      <c r="L41" s="363"/>
      <c r="M41" s="363"/>
      <c r="N41" s="363"/>
      <c r="O41" s="363"/>
      <c r="P41" s="363"/>
      <c r="Q41" s="363"/>
    </row>
    <row r="42" spans="2:21" ht="33" customHeight="1" x14ac:dyDescent="0.2">
      <c r="B42" s="36" t="s">
        <v>8</v>
      </c>
      <c r="C42" s="94" t="str">
        <f>IF('Príloha č. 1'!C23:C23="","",'Príloha č. 1'!C23:C23)</f>
        <v/>
      </c>
      <c r="I42" s="272"/>
      <c r="J42" s="272"/>
      <c r="K42" s="272"/>
      <c r="L42" s="272"/>
      <c r="M42" s="272"/>
      <c r="N42" s="272"/>
      <c r="O42" s="272"/>
      <c r="P42" s="391"/>
      <c r="Q42" s="391"/>
      <c r="R42" s="391"/>
      <c r="S42" s="391"/>
    </row>
    <row r="43" spans="2:21" ht="27" customHeight="1" x14ac:dyDescent="0.2">
      <c r="B43" s="36" t="s">
        <v>9</v>
      </c>
      <c r="C43" s="28" t="str">
        <f>IF('Príloha č. 1'!C24:C24="","",'Príloha č. 1'!C24:C24)</f>
        <v/>
      </c>
      <c r="D43" s="136"/>
      <c r="G43" s="36"/>
      <c r="H43" s="36"/>
      <c r="P43" s="384" t="s">
        <v>150</v>
      </c>
      <c r="Q43" s="384"/>
      <c r="R43" s="384"/>
      <c r="S43" s="384"/>
    </row>
    <row r="44" spans="2:21" ht="15" customHeight="1" x14ac:dyDescent="0.2">
      <c r="D44" s="136"/>
      <c r="G44" s="36"/>
      <c r="H44" s="36"/>
      <c r="I44" s="36"/>
      <c r="J44" s="36"/>
      <c r="K44" s="36"/>
      <c r="L44" s="36"/>
      <c r="M44" s="36"/>
      <c r="N44" s="36"/>
    </row>
    <row r="45" spans="2:21" s="58" customFormat="1" x14ac:dyDescent="0.2">
      <c r="B45" s="322" t="s">
        <v>10</v>
      </c>
      <c r="C45" s="322"/>
      <c r="D45" s="135"/>
      <c r="E45" s="61"/>
      <c r="F45" s="136"/>
      <c r="G45" s="136"/>
      <c r="H45" s="136"/>
      <c r="I45" s="136"/>
      <c r="J45" s="206"/>
      <c r="K45" s="206"/>
      <c r="L45" s="206"/>
      <c r="M45" s="206"/>
      <c r="N45" s="206"/>
    </row>
    <row r="46" spans="2:21" s="63" customFormat="1" ht="12" customHeight="1" x14ac:dyDescent="0.2">
      <c r="B46" s="59"/>
      <c r="C46" s="60" t="s">
        <v>11</v>
      </c>
      <c r="D46" s="60"/>
      <c r="E46" s="45"/>
      <c r="F46" s="136"/>
      <c r="G46" s="136"/>
      <c r="H46" s="136"/>
      <c r="I46" s="136"/>
      <c r="J46" s="206"/>
      <c r="K46" s="206"/>
      <c r="L46" s="206"/>
      <c r="M46" s="206"/>
      <c r="N46" s="206"/>
      <c r="O46" s="61"/>
    </row>
    <row r="50" ht="30.75" customHeight="1" x14ac:dyDescent="0.2"/>
  </sheetData>
  <mergeCells count="94">
    <mergeCell ref="V31:V32"/>
    <mergeCell ref="P43:S43"/>
    <mergeCell ref="P42:S42"/>
    <mergeCell ref="M28:M29"/>
    <mergeCell ref="N28:N29"/>
    <mergeCell ref="O28:O29"/>
    <mergeCell ref="P28:R28"/>
    <mergeCell ref="S28:U28"/>
    <mergeCell ref="V24:V25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V28:V29"/>
    <mergeCell ref="N21:N22"/>
    <mergeCell ref="O21:O22"/>
    <mergeCell ref="P21:R21"/>
    <mergeCell ref="S21:U21"/>
    <mergeCell ref="V21:V22"/>
    <mergeCell ref="S14:U14"/>
    <mergeCell ref="V14:V15"/>
    <mergeCell ref="V17:V18"/>
    <mergeCell ref="B20:R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K14:K15"/>
    <mergeCell ref="M14:M15"/>
    <mergeCell ref="N14:N15"/>
    <mergeCell ref="O14:O15"/>
    <mergeCell ref="P14:R14"/>
    <mergeCell ref="E14:E15"/>
    <mergeCell ref="F14:F15"/>
    <mergeCell ref="G14:G15"/>
    <mergeCell ref="H14:H15"/>
    <mergeCell ref="I14:I15"/>
    <mergeCell ref="B27:R27"/>
    <mergeCell ref="B28:B29"/>
    <mergeCell ref="B6:R6"/>
    <mergeCell ref="B1:C1"/>
    <mergeCell ref="B2:R2"/>
    <mergeCell ref="B3:C3"/>
    <mergeCell ref="B4:R4"/>
    <mergeCell ref="B5:R5"/>
    <mergeCell ref="B13:R13"/>
    <mergeCell ref="B14:B15"/>
    <mergeCell ref="L14:L15"/>
    <mergeCell ref="J7:J8"/>
    <mergeCell ref="J14:J15"/>
    <mergeCell ref="K7:K8"/>
    <mergeCell ref="C14:C15"/>
    <mergeCell ref="D14:D15"/>
    <mergeCell ref="V10:V11"/>
    <mergeCell ref="B7:B8"/>
    <mergeCell ref="C7:C8"/>
    <mergeCell ref="D7:D8"/>
    <mergeCell ref="E7:E8"/>
    <mergeCell ref="F7:F8"/>
    <mergeCell ref="G7:G8"/>
    <mergeCell ref="H7:H8"/>
    <mergeCell ref="I7:I8"/>
    <mergeCell ref="O7:O8"/>
    <mergeCell ref="P7:R7"/>
    <mergeCell ref="V7:V8"/>
    <mergeCell ref="L7:L8"/>
    <mergeCell ref="M7:M8"/>
    <mergeCell ref="N7:N8"/>
    <mergeCell ref="S7:U7"/>
    <mergeCell ref="B45:C45"/>
    <mergeCell ref="B35:Q35"/>
    <mergeCell ref="B37:C37"/>
    <mergeCell ref="D37:E37"/>
    <mergeCell ref="B38:C38"/>
    <mergeCell ref="D38:E38"/>
    <mergeCell ref="B39:C39"/>
    <mergeCell ref="D39:E39"/>
    <mergeCell ref="B40:C40"/>
    <mergeCell ref="D40:E40"/>
    <mergeCell ref="I41:Q41"/>
  </mergeCells>
  <conditionalFormatting sqref="C42:C43">
    <cfRule type="containsBlanks" dxfId="2" priority="4">
      <formula>LEN(TRIM(C42))=0</formula>
    </cfRule>
  </conditionalFormatting>
  <conditionalFormatting sqref="D37:E40">
    <cfRule type="containsBlanks" dxfId="1" priority="3">
      <formula>LEN(TRIM(D37))=0</formula>
    </cfRule>
  </conditionalFormatting>
  <pageMargins left="0.59055118110236227" right="0.39370078740157483" top="0.98425196850393704" bottom="0.39370078740157483" header="0.31496062992125984" footer="0.31496062992125984"/>
  <pageSetup paperSize="9" scale="44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N32"/>
  <sheetViews>
    <sheetView showGridLines="0" zoomScale="90" zoomScaleNormal="90" workbookViewId="0">
      <selection activeCell="F9" sqref="F9"/>
    </sheetView>
  </sheetViews>
  <sheetFormatPr defaultColWidth="9.140625" defaultRowHeight="12" x14ac:dyDescent="0.2"/>
  <cols>
    <col min="1" max="1" width="1.85546875" style="152" customWidth="1"/>
    <col min="2" max="2" width="5.28515625" style="152" customWidth="1"/>
    <col min="3" max="3" width="26.7109375" style="152" customWidth="1"/>
    <col min="4" max="4" width="23.85546875" style="152" customWidth="1"/>
    <col min="5" max="5" width="20" style="152" customWidth="1"/>
    <col min="6" max="6" width="17" style="152" customWidth="1"/>
    <col min="7" max="7" width="16.5703125" style="152" customWidth="1"/>
    <col min="8" max="16384" width="9.140625" style="152"/>
  </cols>
  <sheetData>
    <row r="1" spans="2:14" ht="12.75" x14ac:dyDescent="0.25">
      <c r="B1" s="398" t="s">
        <v>12</v>
      </c>
      <c r="C1" s="399"/>
      <c r="D1" s="151"/>
      <c r="E1" s="151"/>
      <c r="F1" s="151"/>
      <c r="G1" s="151"/>
    </row>
    <row r="2" spans="2:14" ht="15" customHeight="1" x14ac:dyDescent="0.2">
      <c r="B2" s="311" t="str">
        <f>'Príloha č. 1'!B2:C2</f>
        <v>DIALYZAČNÉ ROZTOKY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2:14" ht="24.95" customHeight="1" x14ac:dyDescent="0.2">
      <c r="B3" s="400"/>
      <c r="C3" s="400"/>
      <c r="D3" s="400"/>
      <c r="E3" s="400"/>
      <c r="F3" s="400"/>
      <c r="G3" s="400"/>
    </row>
    <row r="4" spans="2:14" ht="18.75" x14ac:dyDescent="0.3">
      <c r="B4" s="401" t="s">
        <v>76</v>
      </c>
      <c r="C4" s="401"/>
      <c r="D4" s="401"/>
      <c r="E4" s="401"/>
      <c r="F4" s="401"/>
      <c r="G4" s="401"/>
      <c r="H4" s="153"/>
      <c r="I4" s="153"/>
      <c r="J4" s="153"/>
      <c r="K4" s="153"/>
      <c r="L4" s="153"/>
      <c r="M4" s="153"/>
      <c r="N4" s="153"/>
    </row>
    <row r="5" spans="2:14" x14ac:dyDescent="0.2">
      <c r="B5" s="154"/>
      <c r="C5" s="154"/>
      <c r="D5" s="154"/>
      <c r="E5" s="154"/>
      <c r="F5" s="154"/>
      <c r="G5" s="154"/>
    </row>
    <row r="6" spans="2:14" x14ac:dyDescent="0.2">
      <c r="B6" s="154"/>
      <c r="C6" s="154"/>
      <c r="D6" s="154"/>
      <c r="E6" s="154"/>
      <c r="F6" s="154"/>
      <c r="G6" s="154"/>
    </row>
    <row r="7" spans="2:14" x14ac:dyDescent="0.2">
      <c r="B7" s="154"/>
      <c r="C7" s="154"/>
      <c r="D7" s="154"/>
      <c r="E7" s="154"/>
      <c r="F7" s="154"/>
      <c r="G7" s="154"/>
    </row>
    <row r="8" spans="2:14" ht="17.25" customHeight="1" x14ac:dyDescent="0.2">
      <c r="B8" s="402" t="s">
        <v>77</v>
      </c>
      <c r="C8" s="402"/>
      <c r="D8" s="402"/>
      <c r="E8" s="402"/>
      <c r="F8" s="402"/>
      <c r="G8" s="402"/>
    </row>
    <row r="9" spans="2:14" ht="17.25" customHeight="1" x14ac:dyDescent="0.2">
      <c r="B9" s="155"/>
      <c r="C9" s="397" t="s">
        <v>78</v>
      </c>
      <c r="D9" s="397"/>
      <c r="E9" s="397"/>
      <c r="F9" s="155"/>
      <c r="G9" s="155"/>
    </row>
    <row r="10" spans="2:14" ht="9.9499999999999993" customHeight="1" thickBot="1" x14ac:dyDescent="0.25">
      <c r="B10" s="155"/>
      <c r="C10" s="155"/>
      <c r="D10" s="155"/>
      <c r="E10" s="155"/>
      <c r="F10" s="155"/>
      <c r="G10" s="155"/>
    </row>
    <row r="11" spans="2:14" ht="90.75" customHeight="1" x14ac:dyDescent="0.2">
      <c r="B11" s="156" t="s">
        <v>36</v>
      </c>
      <c r="C11" s="157" t="s">
        <v>79</v>
      </c>
      <c r="D11" s="157" t="s">
        <v>80</v>
      </c>
      <c r="E11" s="157" t="s">
        <v>56</v>
      </c>
      <c r="F11" s="158" t="s">
        <v>81</v>
      </c>
      <c r="G11" s="159" t="s">
        <v>82</v>
      </c>
    </row>
    <row r="12" spans="2:14" ht="15" customHeight="1" x14ac:dyDescent="0.2">
      <c r="B12" s="160" t="s">
        <v>26</v>
      </c>
      <c r="C12" s="161" t="s">
        <v>27</v>
      </c>
      <c r="D12" s="161" t="s">
        <v>28</v>
      </c>
      <c r="E12" s="161" t="s">
        <v>29</v>
      </c>
      <c r="F12" s="161" t="s">
        <v>30</v>
      </c>
      <c r="G12" s="162" t="s">
        <v>31</v>
      </c>
    </row>
    <row r="13" spans="2:14" ht="24.95" customHeight="1" x14ac:dyDescent="0.2">
      <c r="B13" s="163"/>
      <c r="C13" s="164"/>
      <c r="D13" s="165"/>
      <c r="E13" s="166"/>
      <c r="F13" s="167"/>
      <c r="G13" s="168"/>
    </row>
    <row r="14" spans="2:14" ht="24.95" customHeight="1" x14ac:dyDescent="0.2">
      <c r="B14" s="163"/>
      <c r="C14" s="164"/>
      <c r="D14" s="165"/>
      <c r="E14" s="166"/>
      <c r="F14" s="167"/>
      <c r="G14" s="168"/>
    </row>
    <row r="15" spans="2:14" s="169" customFormat="1" ht="24.95" customHeight="1" x14ac:dyDescent="0.25">
      <c r="B15" s="163"/>
      <c r="C15" s="164"/>
      <c r="D15" s="165"/>
      <c r="E15" s="166"/>
      <c r="F15" s="167"/>
      <c r="G15" s="168"/>
    </row>
    <row r="16" spans="2:14" s="169" customFormat="1" ht="24.95" customHeight="1" thickBot="1" x14ac:dyDescent="0.3">
      <c r="B16" s="170"/>
      <c r="C16" s="171"/>
      <c r="D16" s="172"/>
      <c r="E16" s="173"/>
      <c r="F16" s="174"/>
      <c r="G16" s="175"/>
    </row>
    <row r="17" spans="2:14" s="169" customFormat="1" ht="15" customHeight="1" x14ac:dyDescent="0.25">
      <c r="B17" s="403"/>
      <c r="C17" s="403"/>
      <c r="D17" s="403"/>
      <c r="E17" s="403"/>
      <c r="F17" s="403"/>
      <c r="G17" s="403"/>
    </row>
    <row r="18" spans="2:14" s="177" customFormat="1" ht="49.5" customHeight="1" x14ac:dyDescent="0.25">
      <c r="B18" s="404" t="s">
        <v>83</v>
      </c>
      <c r="C18" s="404"/>
      <c r="D18" s="404"/>
      <c r="E18" s="404"/>
      <c r="F18" s="404"/>
      <c r="G18" s="404"/>
      <c r="H18" s="176"/>
      <c r="I18" s="176"/>
      <c r="J18" s="176"/>
      <c r="K18" s="176"/>
      <c r="L18" s="176"/>
      <c r="M18" s="176"/>
      <c r="N18" s="176"/>
    </row>
    <row r="19" spans="2:14" s="177" customFormat="1" ht="9.9499999999999993" customHeight="1" x14ac:dyDescent="0.25">
      <c r="B19" s="178"/>
      <c r="C19" s="404"/>
      <c r="D19" s="404"/>
      <c r="E19" s="404"/>
      <c r="F19" s="404"/>
      <c r="G19" s="404"/>
      <c r="H19" s="179"/>
      <c r="I19" s="179"/>
      <c r="J19" s="179"/>
      <c r="K19" s="179"/>
      <c r="L19" s="179"/>
      <c r="M19" s="179"/>
      <c r="N19" s="179"/>
    </row>
    <row r="20" spans="2:14" s="177" customFormat="1" ht="20.100000000000001" customHeight="1" x14ac:dyDescent="0.25">
      <c r="B20" s="402" t="s">
        <v>84</v>
      </c>
      <c r="C20" s="402"/>
      <c r="D20" s="402"/>
      <c r="E20" s="402"/>
      <c r="F20" s="402"/>
      <c r="G20" s="402"/>
      <c r="H20" s="179"/>
      <c r="I20" s="179"/>
      <c r="J20" s="179"/>
      <c r="K20" s="179"/>
      <c r="L20" s="179"/>
      <c r="M20" s="179"/>
      <c r="N20" s="179"/>
    </row>
    <row r="21" spans="2:14" s="177" customFormat="1" ht="20.100000000000001" customHeight="1" x14ac:dyDescent="0.25">
      <c r="B21" s="155"/>
      <c r="C21" s="397" t="s">
        <v>85</v>
      </c>
      <c r="D21" s="397"/>
      <c r="E21" s="397"/>
      <c r="F21" s="397"/>
      <c r="G21" s="397"/>
      <c r="H21" s="179"/>
      <c r="I21" s="179"/>
      <c r="J21" s="179"/>
      <c r="K21" s="179"/>
      <c r="L21" s="179"/>
      <c r="M21" s="179"/>
      <c r="N21" s="179"/>
    </row>
    <row r="22" spans="2:14" s="177" customFormat="1" ht="20.100000000000001" customHeight="1" x14ac:dyDescent="0.25">
      <c r="B22" s="178"/>
      <c r="C22" s="180"/>
      <c r="D22" s="180"/>
      <c r="E22" s="180"/>
      <c r="F22" s="180"/>
      <c r="G22" s="180"/>
      <c r="H22" s="179"/>
      <c r="I22" s="179"/>
      <c r="J22" s="179"/>
      <c r="K22" s="179"/>
      <c r="L22" s="179"/>
      <c r="M22" s="179"/>
      <c r="N22" s="179"/>
    </row>
    <row r="23" spans="2:14" ht="15" customHeight="1" x14ac:dyDescent="0.2">
      <c r="B23" s="178"/>
      <c r="C23" s="180"/>
      <c r="D23" s="180"/>
      <c r="E23" s="180"/>
      <c r="F23" s="180"/>
      <c r="G23" s="180"/>
    </row>
    <row r="24" spans="2:14" s="181" customFormat="1" ht="15" customHeight="1" x14ac:dyDescent="0.25">
      <c r="B24" s="178"/>
      <c r="C24" s="180"/>
      <c r="D24" s="180"/>
      <c r="E24" s="180"/>
      <c r="F24" s="180"/>
      <c r="G24" s="180"/>
    </row>
    <row r="25" spans="2:14" s="181" customFormat="1" ht="15" customHeight="1" x14ac:dyDescent="0.25">
      <c r="B25" s="182"/>
      <c r="C25" s="182"/>
      <c r="D25" s="182"/>
      <c r="E25" s="182"/>
      <c r="F25" s="182"/>
      <c r="G25" s="182"/>
    </row>
    <row r="26" spans="2:14" s="181" customFormat="1" ht="15" x14ac:dyDescent="0.25">
      <c r="B26" s="181" t="s">
        <v>8</v>
      </c>
      <c r="C26" s="393" t="str">
        <f>IF('Príloha č. 1'!C23:C23="","",'Príloha č. 1'!C23:C23)</f>
        <v/>
      </c>
      <c r="D26" s="393"/>
    </row>
    <row r="27" spans="2:14" s="181" customFormat="1" ht="15" customHeight="1" x14ac:dyDescent="0.25">
      <c r="B27" s="181" t="s">
        <v>9</v>
      </c>
      <c r="C27" s="392" t="str">
        <f>IF('Príloha č. 1'!C24:C24="","",'Príloha č. 1'!C24:C24)</f>
        <v/>
      </c>
      <c r="D27" s="393"/>
    </row>
    <row r="28" spans="2:14" ht="15" customHeight="1" x14ac:dyDescent="0.25">
      <c r="B28" s="181"/>
      <c r="C28" s="181"/>
      <c r="D28" s="181"/>
      <c r="E28" s="181"/>
      <c r="F28" s="181"/>
      <c r="G28" s="181"/>
    </row>
    <row r="29" spans="2:14" s="184" customFormat="1" ht="15" x14ac:dyDescent="0.25">
      <c r="B29" s="181"/>
      <c r="C29" s="181"/>
      <c r="D29" s="183"/>
      <c r="E29" s="181"/>
      <c r="F29" s="329"/>
      <c r="G29" s="329"/>
    </row>
    <row r="30" spans="2:14" s="187" customFormat="1" ht="44.25" customHeight="1" x14ac:dyDescent="0.25">
      <c r="B30" s="152"/>
      <c r="C30" s="152"/>
      <c r="D30" s="185"/>
      <c r="E30" s="181"/>
      <c r="F30" s="328" t="s">
        <v>88</v>
      </c>
      <c r="G30" s="328"/>
      <c r="H30" s="186"/>
    </row>
    <row r="31" spans="2:14" x14ac:dyDescent="0.2">
      <c r="B31" s="394" t="s">
        <v>10</v>
      </c>
      <c r="C31" s="394"/>
      <c r="D31" s="184"/>
      <c r="E31" s="184"/>
      <c r="F31" s="184"/>
      <c r="G31" s="184"/>
    </row>
    <row r="32" spans="2:14" x14ac:dyDescent="0.2">
      <c r="B32" s="188"/>
      <c r="C32" s="395" t="s">
        <v>11</v>
      </c>
      <c r="D32" s="396"/>
      <c r="E32" s="396"/>
      <c r="F32" s="396"/>
      <c r="G32" s="396"/>
    </row>
  </sheetData>
  <mergeCells count="17"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  <mergeCell ref="F29:G29"/>
    <mergeCell ref="F30:G30"/>
    <mergeCell ref="C27:D27"/>
    <mergeCell ref="B31:C31"/>
    <mergeCell ref="C32:G32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</vt:lpstr>
      <vt:lpstr> Príloha č. 6</vt:lpstr>
      <vt:lpstr>Príloha č. 7 </vt:lpstr>
      <vt:lpstr>Príloha č. 8</vt:lpstr>
      <vt:lpstr>' Príloha č. 6'!Oblasť_tlače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5'!Oblasť_tlače</vt:lpstr>
      <vt:lpstr>'Príloha č. 7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2023-09-28T11:23:40Z</cp:lastPrinted>
  <dcterms:created xsi:type="dcterms:W3CDTF">2015-02-18T09:10:07Z</dcterms:created>
  <dcterms:modified xsi:type="dcterms:W3CDTF">2023-10-10T13:52:57Z</dcterms:modified>
</cp:coreProperties>
</file>