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4\III.kat\KD DERFLICE_OPRAVA DLAŽBY VČETNĚ ZÁKLADOVÉ DESKY\"/>
    </mc:Choice>
  </mc:AlternateContent>
  <xr:revisionPtr revIDLastSave="0" documentId="8_{3041BD4E-4C51-4908-8564-746E2318D24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2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'2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'2 1 Pol'!$A$1:$G$55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 l="1"/>
  <c r="J60" i="1" s="1"/>
  <c r="J50" i="1"/>
  <c r="J49" i="1"/>
  <c r="F42" i="1"/>
  <c r="G42" i="1"/>
  <c r="H42" i="1"/>
  <c r="I42" i="1"/>
  <c r="J41" i="1" s="1"/>
  <c r="J40" i="1"/>
  <c r="J28" i="1"/>
  <c r="J26" i="1"/>
  <c r="G38" i="1"/>
  <c r="F38" i="1"/>
  <c r="J23" i="1"/>
  <c r="J24" i="1"/>
  <c r="J25" i="1"/>
  <c r="J27" i="1"/>
  <c r="E24" i="1"/>
  <c r="E26" i="1"/>
  <c r="J51" i="1" l="1"/>
  <c r="J52" i="1"/>
  <c r="J53" i="1"/>
  <c r="J54" i="1"/>
  <c r="J55" i="1"/>
  <c r="J56" i="1"/>
  <c r="J57" i="1"/>
  <c r="J58" i="1"/>
  <c r="J59" i="1"/>
  <c r="J39" i="1"/>
  <c r="J42" i="1" s="1"/>
  <c r="J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<sst xmlns="http://schemas.openxmlformats.org/spreadsheetml/2006/main" count="316" uniqueCount="170">
  <si>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</si>
  <si>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</si>
  <si>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</si>
  <si>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</si>
  <si>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</si>
  <si>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</si>
  <si>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</si>
  <si>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</si>
  <si>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</si>
  <si>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</si>
  <si>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</si>
  <si>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</si>
  <si>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</si>
  <si>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</si>
  <si>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</si>
  <si>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</si>
  <si>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</si>
  <si>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</si>
  <si>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</si>
  <si>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</si>
  <si>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</si>
  <si>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</si>
  <si>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</si>
  <si>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</si>
  <si>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</si>
  <si>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</si>
  <si>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</si>
  <si>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</si>
  <si>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</si>
  <si>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</si>
  <si>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</si>
  <si>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</si>
  <si>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</si>
  <si>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</si>
  <si>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</si>
  <si>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</si>
  <si>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</si>
  <si>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</si>
  <si>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</si>
  <si>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</si>
  <si>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</si>
  <si>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</si>
  <si>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chodba a hospoda</t>
  </si>
  <si>
    <t>2</t>
  </si>
  <si>
    <t>Derflice oprava dlažby včetně nové základové desky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</si>
  <si>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</si>
  <si>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</si>
  <si>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</si>
  <si>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</si>
  <si>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</si>
  <si>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</si>
  <si>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</si>
  <si>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</si>
  <si>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Základy a zvláštní zakládání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</si>
  <si>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</si>
  <si>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</si>
  <si>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</si>
  <si>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</si>
  <si>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</si>
  <si>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</si>
  <si>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711</t>
  </si>
  <si>
    <t>Izolace proti vodě</t>
  </si>
  <si>
    <t>713</t>
  </si>
  <si>
    <t>Izolace tepelné</t>
  </si>
  <si>
    <t>721</t>
  </si>
  <si>
    <t>Vnitřní kanalizace</t>
  </si>
  <si>
    <t>771</t>
  </si>
  <si>
    <t>Podlahy z dlaždic a obklady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</si>
  <si>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</si>
  <si>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</si>
  <si>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</si>
  <si>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</si>
  <si>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</si>
  <si>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</si>
  <si>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</si>
  <si>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</si>
  <si>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</si>
  <si>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</si>
  <si>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</si>
  <si>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</si>
  <si>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</si>
  <si>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</si>
  <si>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</si>
  <si>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</si>
  <si>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</si>
  <si>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Díl:</t>
  </si>
  <si>
    <t>DIL</t>
  </si>
  <si>
    <t>139601102R00</t>
  </si>
  <si>
    <t>Ruční výkop jam, rýh a šachet v hornině tř. 3</t>
  </si>
  <si>
    <t>m3</t>
  </si>
  <si>
    <t>POL1_</t>
  </si>
  <si>
    <t>162701105R00</t>
  </si>
  <si>
    <t>Vodorovné přemístění výkopku z hor.1-4 do 10000 m</t>
  </si>
  <si>
    <t>162201203R00</t>
  </si>
  <si>
    <t>Vodorovné přemíst.výkopku, kolečko hor.1-4, do 10m</t>
  </si>
  <si>
    <t>167101101R00</t>
  </si>
  <si>
    <t>Nakládání výkopku z hor. 1 ÷ 4 v množství do 100 m3</t>
  </si>
  <si>
    <t>199000002R00</t>
  </si>
  <si>
    <t>Poplatek za skládku horniny 1- 4, č. dle katal. odpadů 17 05 04</t>
  </si>
  <si>
    <t>273321321R00</t>
  </si>
  <si>
    <t>Železobeton základových desek C 20/25</t>
  </si>
  <si>
    <t>273361921RT5</t>
  </si>
  <si>
    <t>Výztuž základových desek ze svařovaných sítí KH 20, drát d 6,0 mm, oko 150 x 150 mm</t>
  </si>
  <si>
    <t>t</t>
  </si>
  <si>
    <t>327366111R00</t>
  </si>
  <si>
    <t>Výztuž opěrných zdí, ocel B500B (10 505), D do 12 mm</t>
  </si>
  <si>
    <t>953981103R00</t>
  </si>
  <si>
    <t>Chemické kotvy do betonu, hl. 110 mm, M 12, ampule</t>
  </si>
  <si>
    <t>kus</t>
  </si>
  <si>
    <t>631312611RM1</t>
  </si>
  <si>
    <t>Mazanina betonová tl. 5 - 8 cm C 16/20 z betonu prostého</t>
  </si>
  <si>
    <t>610991111R00</t>
  </si>
  <si>
    <t>Zakrývání výplní vnitřních otvorů</t>
  </si>
  <si>
    <t>m2</t>
  </si>
  <si>
    <t>952901111R00</t>
  </si>
  <si>
    <t>Vyčištění budov o výšce podlaží do 4 m</t>
  </si>
  <si>
    <t>965042241RT1</t>
  </si>
  <si>
    <t>Bourání mazanin betonových tl. nad 10 cm, nad 4 m2 ručně tl. mazaniny 10 - 15 cm</t>
  </si>
  <si>
    <t>965081813RT1</t>
  </si>
  <si>
    <t>Bourání dlažeb terac.,čedič. tl.do 30 mm, nad 1 m2 ručně, dlaždice teracové</t>
  </si>
  <si>
    <t>970241100R00</t>
  </si>
  <si>
    <t>Řezání prostého betonu hl. řezu 100 mm</t>
  </si>
  <si>
    <t>m</t>
  </si>
  <si>
    <t>999281105R00</t>
  </si>
  <si>
    <t>Přesun hmot pro opravy a údržbu do výšky 6 m</t>
  </si>
  <si>
    <t>711111001RZ1</t>
  </si>
  <si>
    <t xml:space="preserve">Provedení izolace proti vlhkosti na ploše vodorovné, 1x asfaltovým penetračním nátěrem včetně dodávky asfaltového penetračního laku </t>
  </si>
  <si>
    <t>711141559RZ3</t>
  </si>
  <si>
    <t>Provedení izolace proti vlhkosti na ploše vodorovné, asfaltovými pásy přitavením 1 vrstva - včetně dodávky Sklobit G</t>
  </si>
  <si>
    <t>713121111RV1</t>
  </si>
  <si>
    <t>Montáž tepelné izolace podlah na sucho, jednovrstvá včetně dodávky polystyren tl. 50 mm</t>
  </si>
  <si>
    <t>721176222R00</t>
  </si>
  <si>
    <t>Potrubí KG svodné (ležaté) v zemi, D 110 x 3,2 mm včetně kolen a doplňků</t>
  </si>
  <si>
    <t>721176225R00</t>
  </si>
  <si>
    <t>PPR 20mmvčetně izolace odpojení a napojení výčepu</t>
  </si>
  <si>
    <t>soubor</t>
  </si>
  <si>
    <t>612409991R00</t>
  </si>
  <si>
    <t>Začištění omítek kolem oken,dveří apod.</t>
  </si>
  <si>
    <t>762431120RT2</t>
  </si>
  <si>
    <t>Montáž obložení stěn lignátem tl. do 8 mm včetně dodávky, deska Cetris tl. 8 mm</t>
  </si>
  <si>
    <t>771130111R00</t>
  </si>
  <si>
    <t>Obklad soklíků rovných do tmele výšky do 100 mm</t>
  </si>
  <si>
    <t>771479001R00</t>
  </si>
  <si>
    <t>Řezání dlaždic keramických pro soklíky</t>
  </si>
  <si>
    <t>771575118RT2</t>
  </si>
  <si>
    <t>Montáž podlah keram.,hladké, tmel, 60x60 cm weberfor profiflex (lep),webercolor premium (sp)</t>
  </si>
  <si>
    <t>781497111R00</t>
  </si>
  <si>
    <t xml:space="preserve">Lišta hliníková ukončovacích k obkladům </t>
  </si>
  <si>
    <t>59764207R</t>
  </si>
  <si>
    <t>Dlažba 600 x 600 x 10 mm dle výběru investora</t>
  </si>
  <si>
    <t>POL3_</t>
  </si>
  <si>
    <t>784195622R00</t>
  </si>
  <si>
    <t>Malba Primalex Mykostop, barva, bez penetrace, 2 x</t>
  </si>
  <si>
    <t>979094211R00</t>
  </si>
  <si>
    <t>Nakládání nebo překládání vybourané suti</t>
  </si>
  <si>
    <t>979081111RT3</t>
  </si>
  <si>
    <t>Odvoz suti a vybour. hmot na skládku do 1 km kontejnerem 7 t</t>
  </si>
  <si>
    <t>979081121RT3</t>
  </si>
  <si>
    <t>Příplatek k odvozu za každý další 1 km kontejnerem 7 t</t>
  </si>
  <si>
    <t>979082111R00</t>
  </si>
  <si>
    <t>Vnitrostaveništní doprava suti do 10 m</t>
  </si>
  <si>
    <t>979990103R00</t>
  </si>
  <si>
    <t>Poplatek za uložení suti - beton, skupina odpadu 170101</t>
  </si>
  <si>
    <t>005121 R</t>
  </si>
  <si>
    <t>Zařízení staveniště</t>
  </si>
  <si>
    <t>Soubor</t>
  </si>
  <si>
    <t>POL99_2</t>
  </si>
  <si>
    <t>005124010R</t>
  </si>
  <si>
    <t>Koordinační činnost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</si>
  <si>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 V rozpočtu lze pouze položky doplnit nikoliv zaměnit. Uchazeč se seznámil s předmětem díla a v případě potřeby provedl sondy do konstrukcí či podkladních vrstev a doplnil rozpočet o chybějící položky.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</si>
</sst>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68" t="s">
        <v>39</v>
      </c>
      <c r="B2" s="168"/>
      <c r="C2" s="168"/>
      <c r="D2" s="168"/>
      <c r="E2" s="168"/>
      <c r="F2" s="168"/>
      <c r="G2" s="16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abSelected="1" topLeftCell="B1" zoomScaleNormal="100" zoomScaleSheetLayoutView="75" workbookViewId="0">
      <selection activeCell="E16" sqref="E16:F1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05" t="s">
        <v>4</v>
      </c>
      <c r="C1" s="206"/>
      <c r="D1" s="206"/>
      <c r="E1" s="206"/>
      <c r="F1" s="206"/>
      <c r="G1" s="206"/>
      <c r="H1" s="206"/>
      <c r="I1" s="206"/>
      <c r="J1" s="207"/>
    </row>
    <row r="2" spans="1:15" ht="36" customHeight="1" x14ac:dyDescent="0.2">
      <c r="A2" s="2"/>
      <c r="B2" s="77" t="s">
        <v>24</v>
      </c>
      <c r="C2" s="78"/>
      <c r="D2" s="79"/>
      <c r="E2" s="211"/>
      <c r="F2" s="212"/>
      <c r="G2" s="212"/>
      <c r="H2" s="212"/>
      <c r="I2" s="212"/>
      <c r="J2" s="213"/>
      <c r="O2" s="1"/>
    </row>
    <row r="3" spans="1:15" ht="27" customHeight="1" x14ac:dyDescent="0.2">
      <c r="A3" s="2"/>
      <c r="B3" s="80" t="s">
        <v>45</v>
      </c>
      <c r="C3" s="78"/>
      <c r="D3" s="81"/>
      <c r="E3" s="214"/>
      <c r="F3" s="215"/>
      <c r="G3" s="215"/>
      <c r="H3" s="215"/>
      <c r="I3" s="215"/>
      <c r="J3" s="216"/>
    </row>
    <row r="4" spans="1:15" ht="23.25" customHeight="1" x14ac:dyDescent="0.2">
      <c r="A4" s="76">
        <v>224</v>
      </c>
      <c r="B4" s="82" t="s">
        <v>46</v>
      </c>
      <c r="C4" s="83"/>
      <c r="D4" s="84"/>
      <c r="E4" s="194"/>
      <c r="F4" s="195"/>
      <c r="G4" s="195"/>
      <c r="H4" s="195"/>
      <c r="I4" s="195"/>
      <c r="J4" s="196"/>
    </row>
    <row r="5" spans="1:15" ht="24" customHeight="1" x14ac:dyDescent="0.2">
      <c r="A5" s="2"/>
      <c r="B5" s="31" t="s">
        <v>23</v>
      </c>
      <c r="D5" s="199"/>
      <c r="E5" s="200"/>
      <c r="F5" s="200"/>
      <c r="G5" s="200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01"/>
      <c r="E6" s="202"/>
      <c r="F6" s="202"/>
      <c r="G6" s="202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03"/>
      <c r="F7" s="204"/>
      <c r="G7" s="20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8"/>
      <c r="E11" s="218"/>
      <c r="F11" s="218"/>
      <c r="G11" s="218"/>
      <c r="H11" s="18" t="s">
        <v>40</v>
      </c>
      <c r="I11" s="22"/>
      <c r="J11" s="8"/>
    </row>
    <row r="12" spans="1:15" ht="15.75" customHeight="1" x14ac:dyDescent="0.2">
      <c r="A12" s="2"/>
      <c r="B12" s="28"/>
      <c r="C12" s="55"/>
      <c r="D12" s="193"/>
      <c r="E12" s="193"/>
      <c r="F12" s="193"/>
      <c r="G12" s="193"/>
      <c r="H12" s="18" t="s">
        <v>34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197"/>
      <c r="F13" s="198"/>
      <c r="G13" s="198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7"/>
      <c r="F15" s="217"/>
      <c r="G15" s="219"/>
      <c r="H15" s="219"/>
      <c r="I15" s="219" t="s">
        <v>31</v>
      </c>
      <c r="J15" s="220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2"/>
      <c r="F16" s="183"/>
      <c r="G16" s="182"/>
      <c r="H16" s="183"/>
      <c r="I16" s="182">
        <v>0</v>
      </c>
      <c r="J16" s="184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2"/>
      <c r="F17" s="183"/>
      <c r="G17" s="182"/>
      <c r="H17" s="183"/>
      <c r="I17" s="182">
        <v>0</v>
      </c>
      <c r="J17" s="184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2"/>
      <c r="F18" s="183"/>
      <c r="G18" s="182"/>
      <c r="H18" s="183"/>
      <c r="I18" s="182">
        <v>0</v>
      </c>
      <c r="J18" s="184"/>
    </row>
    <row r="19" spans="1:10" ht="23.25" customHeight="1" x14ac:dyDescent="0.2">
      <c r="A19" s="137" t="s">
        <v>73</v>
      </c>
      <c r="B19" s="38" t="s">
        <v>29</v>
      </c>
      <c r="C19" s="62"/>
      <c r="D19" s="63"/>
      <c r="E19" s="182"/>
      <c r="F19" s="183"/>
      <c r="G19" s="182"/>
      <c r="H19" s="183"/>
      <c r="I19" s="182">
        <v>0</v>
      </c>
      <c r="J19" s="184"/>
    </row>
    <row r="20" spans="1:10" ht="23.25" customHeight="1" x14ac:dyDescent="0.2">
      <c r="A20" s="137" t="s">
        <v>74</v>
      </c>
      <c r="B20" s="38" t="s">
        <v>30</v>
      </c>
      <c r="C20" s="62"/>
      <c r="D20" s="63"/>
      <c r="E20" s="182"/>
      <c r="F20" s="183"/>
      <c r="G20" s="182"/>
      <c r="H20" s="183"/>
      <c r="I20" s="182">
        <v>0</v>
      </c>
      <c r="J20" s="184"/>
    </row>
    <row r="21" spans="1:10" ht="23.25" customHeight="1" x14ac:dyDescent="0.2">
      <c r="A21" s="2"/>
      <c r="B21" s="48" t="s">
        <v>31</v>
      </c>
      <c r="C21" s="64"/>
      <c r="D21" s="65"/>
      <c r="E21" s="185"/>
      <c r="F21" s="221"/>
      <c r="G21" s="185"/>
      <c r="H21" s="221"/>
      <c r="I21" s="185">
        <v>0</v>
      </c>
      <c r="J21" s="186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80">
        <v>0</v>
      </c>
      <c r="H23" s="181"/>
      <c r="I23" s="181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78">
        <v>0</v>
      </c>
      <c r="H24" s="179"/>
      <c r="I24" s="179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80">
        <v>0</v>
      </c>
      <c r="H25" s="181"/>
      <c r="I25" s="181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08">
        <v>0</v>
      </c>
      <c r="H26" s="209"/>
      <c r="I26" s="209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10">
        <v>0</v>
      </c>
      <c r="H27" s="210"/>
      <c r="I27" s="210"/>
      <c r="J27" s="41" t="str">
        <f t="shared" si="0"/>
        <v>CZK</v>
      </c>
    </row>
    <row r="28" spans="1:10" ht="27.75" hidden="1" customHeight="1" thickBot="1" x14ac:dyDescent="0.25">
      <c r="A28" s="2"/>
      <c r="B28" s="110" t="s">
        <v>25</v>
      </c>
      <c r="C28" s="111"/>
      <c r="D28" s="111"/>
      <c r="E28" s="112"/>
      <c r="F28" s="113"/>
      <c r="G28" s="187">
        <v>526269.55000000005</v>
      </c>
      <c r="H28" s="188"/>
      <c r="I28" s="188"/>
      <c r="J28" s="114" t="str">
        <f t="shared" si="0"/>
        <v>CZK</v>
      </c>
    </row>
    <row r="29" spans="1:10" ht="27.75" customHeight="1" thickBot="1" x14ac:dyDescent="0.25">
      <c r="A29" s="2"/>
      <c r="B29" s="110" t="s">
        <v>35</v>
      </c>
      <c r="C29" s="115"/>
      <c r="D29" s="115"/>
      <c r="E29" s="115"/>
      <c r="F29" s="116"/>
      <c r="G29" s="187">
        <v>0</v>
      </c>
      <c r="H29" s="187"/>
      <c r="I29" s="187"/>
      <c r="J29" s="117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89"/>
      <c r="E34" s="190"/>
      <c r="G34" s="191"/>
      <c r="H34" s="192"/>
      <c r="I34" s="192"/>
      <c r="J34" s="25"/>
    </row>
    <row r="35" spans="1:10" ht="12.75" customHeight="1" x14ac:dyDescent="0.2">
      <c r="A35" s="2"/>
      <c r="B35" s="2"/>
      <c r="D35" s="177" t="s">
        <v>2</v>
      </c>
      <c r="E35" s="17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">
      <c r="A38" s="86" t="s">
        <v>37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">
      <c r="A39" s="86">
        <v>1</v>
      </c>
      <c r="B39" s="96" t="s">
        <v>47</v>
      </c>
      <c r="C39" s="171"/>
      <c r="D39" s="171"/>
      <c r="E39" s="171"/>
      <c r="F39" s="97">
        <v>0</v>
      </c>
      <c r="G39" s="98">
        <v>526269.55000000005</v>
      </c>
      <c r="H39" s="99">
        <v>110516.61</v>
      </c>
      <c r="I39" s="99">
        <v>636786.16</v>
      </c>
      <c r="J39" s="100">
        <f>IF(CenaCelkemVypocet=0,"",I39/CenaCelkemVypocet*100)</f>
        <v>100</v>
      </c>
    </row>
    <row r="40" spans="1:10" ht="25.5" hidden="1" customHeight="1" x14ac:dyDescent="0.2">
      <c r="A40" s="86">
        <v>2</v>
      </c>
      <c r="B40" s="101" t="s">
        <v>43</v>
      </c>
      <c r="C40" s="172" t="s">
        <v>44</v>
      </c>
      <c r="D40" s="172"/>
      <c r="E40" s="172"/>
      <c r="F40" s="102">
        <v>0</v>
      </c>
      <c r="G40" s="103">
        <v>526269.55000000005</v>
      </c>
      <c r="H40" s="103">
        <v>110516.61</v>
      </c>
      <c r="I40" s="103">
        <v>636786.16</v>
      </c>
      <c r="J40" s="104">
        <f>IF(CenaCelkemVypocet=0,"",I40/CenaCelkemVypocet*100)</f>
        <v>100</v>
      </c>
    </row>
    <row r="41" spans="1:10" ht="25.5" hidden="1" customHeight="1" x14ac:dyDescent="0.2">
      <c r="A41" s="86">
        <v>3</v>
      </c>
      <c r="B41" s="105" t="s">
        <v>41</v>
      </c>
      <c r="C41" s="171" t="s">
        <v>42</v>
      </c>
      <c r="D41" s="171"/>
      <c r="E41" s="171"/>
      <c r="F41" s="106">
        <v>0</v>
      </c>
      <c r="G41" s="99">
        <v>526269.55000000005</v>
      </c>
      <c r="H41" s="99">
        <v>110516.61</v>
      </c>
      <c r="I41" s="99">
        <v>636786.16</v>
      </c>
      <c r="J41" s="100">
        <f>IF(CenaCelkemVypocet=0,"",I41/CenaCelkemVypocet*100)</f>
        <v>100</v>
      </c>
    </row>
    <row r="42" spans="1:10" ht="25.5" hidden="1" customHeight="1" x14ac:dyDescent="0.2">
      <c r="A42" s="86"/>
      <c r="B42" s="173" t="s">
        <v>48</v>
      </c>
      <c r="C42" s="174"/>
      <c r="D42" s="174"/>
      <c r="E42" s="175"/>
      <c r="F42" s="107">
        <f>SUMIF(A39:A41,"=1",F39:F41)</f>
        <v>0</v>
      </c>
      <c r="G42" s="108">
        <f>SUMIF(A39:A41,"=1",G39:G41)</f>
        <v>526269.55000000005</v>
      </c>
      <c r="H42" s="108">
        <f>SUMIF(A39:A41,"=1",H39:H41)</f>
        <v>110516.61</v>
      </c>
      <c r="I42" s="108">
        <f>SUMIF(A39:A41,"=1",I39:I41)</f>
        <v>636786.16</v>
      </c>
      <c r="J42" s="109">
        <f>SUMIF(A39:A41,"=1",J39:J41)</f>
        <v>100</v>
      </c>
    </row>
    <row r="44" spans="1:10" ht="103.9" customHeight="1" x14ac:dyDescent="0.2">
      <c r="B44" s="176" t="s">
        <v>169</v>
      </c>
      <c r="C44" s="176"/>
      <c r="D44" s="176"/>
      <c r="E44" s="176"/>
      <c r="F44" s="176"/>
      <c r="G44" s="176"/>
      <c r="H44" s="176"/>
      <c r="I44" s="176"/>
      <c r="J44" s="176"/>
    </row>
    <row r="46" spans="1:10" ht="15.75" x14ac:dyDescent="0.25">
      <c r="B46" s="118" t="s">
        <v>50</v>
      </c>
    </row>
    <row r="48" spans="1:10" ht="25.5" customHeight="1" x14ac:dyDescent="0.2">
      <c r="A48" s="120"/>
      <c r="B48" s="123" t="s">
        <v>18</v>
      </c>
      <c r="C48" s="123" t="s">
        <v>6</v>
      </c>
      <c r="D48" s="124"/>
      <c r="E48" s="124"/>
      <c r="F48" s="125" t="s">
        <v>51</v>
      </c>
      <c r="G48" s="125"/>
      <c r="H48" s="125"/>
      <c r="I48" s="125" t="s">
        <v>31</v>
      </c>
      <c r="J48" s="125" t="s">
        <v>0</v>
      </c>
    </row>
    <row r="49" spans="1:10" ht="36.75" customHeight="1" x14ac:dyDescent="0.2">
      <c r="A49" s="121"/>
      <c r="B49" s="126" t="s">
        <v>41</v>
      </c>
      <c r="C49" s="169" t="s">
        <v>52</v>
      </c>
      <c r="D49" s="170"/>
      <c r="E49" s="170"/>
      <c r="F49" s="135" t="s">
        <v>26</v>
      </c>
      <c r="G49" s="127"/>
      <c r="H49" s="127"/>
      <c r="I49" s="127">
        <v>0</v>
      </c>
      <c r="J49" s="132" t="str">
        <f>IF(I61=0,"",I49/I61*100)</f>
        <v/>
      </c>
    </row>
    <row r="50" spans="1:10" ht="36.75" customHeight="1" x14ac:dyDescent="0.2">
      <c r="A50" s="121"/>
      <c r="B50" s="126" t="s">
        <v>43</v>
      </c>
      <c r="C50" s="169" t="s">
        <v>53</v>
      </c>
      <c r="D50" s="170"/>
      <c r="E50" s="170"/>
      <c r="F50" s="135" t="s">
        <v>26</v>
      </c>
      <c r="G50" s="127"/>
      <c r="H50" s="127"/>
      <c r="I50" s="127">
        <v>0</v>
      </c>
      <c r="J50" s="132" t="str">
        <f>IF(I61=0,"",I50/I61*100)</f>
        <v/>
      </c>
    </row>
    <row r="51" spans="1:10" ht="36.75" customHeight="1" x14ac:dyDescent="0.2">
      <c r="A51" s="121"/>
      <c r="B51" s="126" t="s">
        <v>54</v>
      </c>
      <c r="C51" s="169" t="s">
        <v>55</v>
      </c>
      <c r="D51" s="170"/>
      <c r="E51" s="170"/>
      <c r="F51" s="135" t="s">
        <v>26</v>
      </c>
      <c r="G51" s="127"/>
      <c r="H51" s="127"/>
      <c r="I51" s="127">
        <v>0</v>
      </c>
      <c r="J51" s="132" t="str">
        <f>IF(I61=0,"",I51/I61*100)</f>
        <v/>
      </c>
    </row>
    <row r="52" spans="1:10" ht="36.75" customHeight="1" x14ac:dyDescent="0.2">
      <c r="A52" s="121"/>
      <c r="B52" s="126" t="s">
        <v>56</v>
      </c>
      <c r="C52" s="169" t="s">
        <v>57</v>
      </c>
      <c r="D52" s="170"/>
      <c r="E52" s="170"/>
      <c r="F52" s="135" t="s">
        <v>26</v>
      </c>
      <c r="G52" s="127"/>
      <c r="H52" s="127"/>
      <c r="I52" s="127">
        <v>0</v>
      </c>
      <c r="J52" s="132" t="str">
        <f>IF(I61=0,"",I52/I61*100)</f>
        <v/>
      </c>
    </row>
    <row r="53" spans="1:10" ht="36.75" customHeight="1" x14ac:dyDescent="0.2">
      <c r="A53" s="121"/>
      <c r="B53" s="126" t="s">
        <v>58</v>
      </c>
      <c r="C53" s="169" t="s">
        <v>59</v>
      </c>
      <c r="D53" s="170"/>
      <c r="E53" s="170"/>
      <c r="F53" s="135" t="s">
        <v>26</v>
      </c>
      <c r="G53" s="127"/>
      <c r="H53" s="127"/>
      <c r="I53" s="127">
        <v>0</v>
      </c>
      <c r="J53" s="132" t="str">
        <f>IF(I61=0,"",I53/I61*100)</f>
        <v/>
      </c>
    </row>
    <row r="54" spans="1:10" ht="36.75" customHeight="1" x14ac:dyDescent="0.2">
      <c r="A54" s="121"/>
      <c r="B54" s="126" t="s">
        <v>60</v>
      </c>
      <c r="C54" s="169" t="s">
        <v>61</v>
      </c>
      <c r="D54" s="170"/>
      <c r="E54" s="170"/>
      <c r="F54" s="135" t="s">
        <v>27</v>
      </c>
      <c r="G54" s="127"/>
      <c r="H54" s="127"/>
      <c r="I54" s="127">
        <v>0</v>
      </c>
      <c r="J54" s="132" t="str">
        <f>IF(I61=0,"",I54/I61*100)</f>
        <v/>
      </c>
    </row>
    <row r="55" spans="1:10" ht="36.75" customHeight="1" x14ac:dyDescent="0.2">
      <c r="A55" s="121"/>
      <c r="B55" s="126" t="s">
        <v>62</v>
      </c>
      <c r="C55" s="169" t="s">
        <v>63</v>
      </c>
      <c r="D55" s="170"/>
      <c r="E55" s="170"/>
      <c r="F55" s="135" t="s">
        <v>27</v>
      </c>
      <c r="G55" s="127"/>
      <c r="H55" s="127"/>
      <c r="I55" s="127">
        <v>0</v>
      </c>
      <c r="J55" s="132" t="str">
        <f>IF(I61=0,"",I55/I61*100)</f>
        <v/>
      </c>
    </row>
    <row r="56" spans="1:10" ht="36.75" customHeight="1" x14ac:dyDescent="0.2">
      <c r="A56" s="121"/>
      <c r="B56" s="126" t="s">
        <v>64</v>
      </c>
      <c r="C56" s="169" t="s">
        <v>65</v>
      </c>
      <c r="D56" s="170"/>
      <c r="E56" s="170"/>
      <c r="F56" s="135" t="s">
        <v>27</v>
      </c>
      <c r="G56" s="127"/>
      <c r="H56" s="127"/>
      <c r="I56" s="127">
        <v>0</v>
      </c>
      <c r="J56" s="132" t="str">
        <f>IF(I61=0,"",I56/I61*100)</f>
        <v/>
      </c>
    </row>
    <row r="57" spans="1:10" ht="36.75" customHeight="1" x14ac:dyDescent="0.2">
      <c r="A57" s="121"/>
      <c r="B57" s="126" t="s">
        <v>66</v>
      </c>
      <c r="C57" s="169" t="s">
        <v>67</v>
      </c>
      <c r="D57" s="170"/>
      <c r="E57" s="170"/>
      <c r="F57" s="135" t="s">
        <v>27</v>
      </c>
      <c r="G57" s="127"/>
      <c r="H57" s="127"/>
      <c r="I57" s="127">
        <v>0</v>
      </c>
      <c r="J57" s="132" t="str">
        <f>IF(I61=0,"",I57/I61*100)</f>
        <v/>
      </c>
    </row>
    <row r="58" spans="1:10" ht="36.75" customHeight="1" x14ac:dyDescent="0.2">
      <c r="A58" s="121"/>
      <c r="B58" s="126" t="s">
        <v>68</v>
      </c>
      <c r="C58" s="169" t="s">
        <v>69</v>
      </c>
      <c r="D58" s="170"/>
      <c r="E58" s="170"/>
      <c r="F58" s="135" t="s">
        <v>27</v>
      </c>
      <c r="G58" s="127"/>
      <c r="H58" s="127"/>
      <c r="I58" s="127">
        <v>0</v>
      </c>
      <c r="J58" s="132" t="str">
        <f>IF(I61=0,"",I58/I61*100)</f>
        <v/>
      </c>
    </row>
    <row r="59" spans="1:10" ht="36.75" customHeight="1" x14ac:dyDescent="0.2">
      <c r="A59" s="121"/>
      <c r="B59" s="126" t="s">
        <v>70</v>
      </c>
      <c r="C59" s="169" t="s">
        <v>71</v>
      </c>
      <c r="D59" s="170"/>
      <c r="E59" s="170"/>
      <c r="F59" s="135" t="s">
        <v>72</v>
      </c>
      <c r="G59" s="127"/>
      <c r="H59" s="127"/>
      <c r="I59" s="127">
        <v>0</v>
      </c>
      <c r="J59" s="132" t="str">
        <f>IF(I61=0,"",I59/I61*100)</f>
        <v/>
      </c>
    </row>
    <row r="60" spans="1:10" ht="36.75" customHeight="1" x14ac:dyDescent="0.2">
      <c r="A60" s="121"/>
      <c r="B60" s="126" t="s">
        <v>73</v>
      </c>
      <c r="C60" s="169" t="s">
        <v>29</v>
      </c>
      <c r="D60" s="170"/>
      <c r="E60" s="170"/>
      <c r="F60" s="135" t="s">
        <v>73</v>
      </c>
      <c r="G60" s="127"/>
      <c r="H60" s="127"/>
      <c r="I60" s="127">
        <v>0</v>
      </c>
      <c r="J60" s="132" t="str">
        <f>IF(I61=0,"",I60/I61*100)</f>
        <v/>
      </c>
    </row>
    <row r="61" spans="1:10" ht="25.5" customHeight="1" x14ac:dyDescent="0.2">
      <c r="A61" s="122"/>
      <c r="B61" s="128" t="s">
        <v>1</v>
      </c>
      <c r="C61" s="129"/>
      <c r="D61" s="130"/>
      <c r="E61" s="130"/>
      <c r="F61" s="136"/>
      <c r="G61" s="131"/>
      <c r="H61" s="131"/>
      <c r="I61" s="131">
        <f>SUM(I49:I60)</f>
        <v>0</v>
      </c>
      <c r="J61" s="133">
        <f>SUM(J49:J60)</f>
        <v>0</v>
      </c>
    </row>
    <row r="62" spans="1:10" x14ac:dyDescent="0.2">
      <c r="F62" s="85"/>
      <c r="G62" s="85"/>
      <c r="H62" s="85"/>
      <c r="I62" s="85"/>
      <c r="J62" s="134"/>
    </row>
    <row r="63" spans="1:10" x14ac:dyDescent="0.2">
      <c r="F63" s="85"/>
      <c r="G63" s="85"/>
      <c r="H63" s="85"/>
      <c r="I63" s="85"/>
      <c r="J63" s="134"/>
    </row>
    <row r="64" spans="1:10" x14ac:dyDescent="0.2">
      <c r="F64" s="85"/>
      <c r="G64" s="85"/>
      <c r="H64" s="85"/>
      <c r="I64" s="85"/>
      <c r="J64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60:E60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scale="95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2" t="s">
        <v>7</v>
      </c>
      <c r="B1" s="222"/>
      <c r="C1" s="223"/>
      <c r="D1" s="222"/>
      <c r="E1" s="222"/>
      <c r="F1" s="222"/>
      <c r="G1" s="222"/>
    </row>
    <row r="2" spans="1:7" ht="24.95" customHeight="1" x14ac:dyDescent="0.2">
      <c r="A2" s="50" t="s">
        <v>8</v>
      </c>
      <c r="B2" s="49"/>
      <c r="C2" s="224"/>
      <c r="D2" s="224"/>
      <c r="E2" s="224"/>
      <c r="F2" s="224"/>
      <c r="G2" s="225"/>
    </row>
    <row r="3" spans="1:7" ht="24.95" customHeight="1" x14ac:dyDescent="0.2">
      <c r="A3" s="50" t="s">
        <v>9</v>
      </c>
      <c r="B3" s="49"/>
      <c r="C3" s="224"/>
      <c r="D3" s="224"/>
      <c r="E3" s="224"/>
      <c r="F3" s="224"/>
      <c r="G3" s="225"/>
    </row>
    <row r="4" spans="1:7" ht="24.95" customHeight="1" x14ac:dyDescent="0.2">
      <c r="A4" s="50" t="s">
        <v>10</v>
      </c>
      <c r="B4" s="49"/>
      <c r="C4" s="224"/>
      <c r="D4" s="224"/>
      <c r="E4" s="224"/>
      <c r="F4" s="224"/>
      <c r="G4" s="22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6471-A9AD-422A-8C79-E0AF7E93101D}">
  <sheetPr>
    <outlinePr summaryBelow="0"/>
  </sheetPr>
  <dimension ref="A1:AP4988"/>
  <sheetViews>
    <sheetView workbookViewId="0">
      <pane ySplit="7" topLeftCell="A8" activePane="bottomLeft" state="frozen"/>
      <selection pane="bottomLeft" activeCell="I44" sqref="I44"/>
    </sheetView>
  </sheetViews>
  <sheetFormatPr defaultRowHeight="12.75" x14ac:dyDescent="0.2"/>
  <cols>
    <col min="1" max="1" width="3.42578125" customWidth="1"/>
    <col min="2" max="2" width="12.7109375" style="119" customWidth="1"/>
    <col min="3" max="3" width="38.28515625" style="119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11" max="11" width="0" hidden="1" customWidth="1"/>
    <col min="13" max="23" width="0" hidden="1" customWidth="1"/>
  </cols>
  <sheetData>
    <row r="1" spans="1:42" ht="15.75" customHeight="1" x14ac:dyDescent="0.25">
      <c r="A1" s="226" t="s">
        <v>7</v>
      </c>
      <c r="B1" s="226"/>
      <c r="C1" s="226"/>
      <c r="D1" s="226"/>
      <c r="E1" s="226"/>
      <c r="F1" s="226"/>
      <c r="G1" s="226"/>
      <c r="O1" t="s">
        <v>75</v>
      </c>
    </row>
    <row r="2" spans="1:42" ht="25.15" customHeight="1" x14ac:dyDescent="0.2">
      <c r="A2" s="50" t="s">
        <v>8</v>
      </c>
      <c r="B2" s="49"/>
      <c r="C2" s="227"/>
      <c r="D2" s="228"/>
      <c r="E2" s="228"/>
      <c r="F2" s="228"/>
      <c r="G2" s="229"/>
      <c r="O2" t="s">
        <v>76</v>
      </c>
    </row>
    <row r="3" spans="1:42" ht="25.15" customHeight="1" x14ac:dyDescent="0.2">
      <c r="A3" s="50" t="s">
        <v>9</v>
      </c>
      <c r="B3" s="49"/>
      <c r="C3" s="227"/>
      <c r="D3" s="228"/>
      <c r="E3" s="228"/>
      <c r="F3" s="228"/>
      <c r="G3" s="229"/>
      <c r="K3" s="119" t="s">
        <v>76</v>
      </c>
      <c r="O3" t="s">
        <v>77</v>
      </c>
    </row>
    <row r="4" spans="1:42" ht="25.15" customHeight="1" x14ac:dyDescent="0.2">
      <c r="A4" s="138" t="s">
        <v>10</v>
      </c>
      <c r="B4" s="139"/>
      <c r="C4" s="230"/>
      <c r="D4" s="231"/>
      <c r="E4" s="231"/>
      <c r="F4" s="231"/>
      <c r="G4" s="232"/>
      <c r="O4" t="s">
        <v>78</v>
      </c>
    </row>
    <row r="5" spans="1:42" x14ac:dyDescent="0.2">
      <c r="D5" s="10"/>
    </row>
    <row r="6" spans="1:42" x14ac:dyDescent="0.2">
      <c r="A6" s="141" t="s">
        <v>79</v>
      </c>
      <c r="B6" s="143" t="s">
        <v>80</v>
      </c>
      <c r="C6" s="143" t="s">
        <v>81</v>
      </c>
      <c r="D6" s="142" t="s">
        <v>82</v>
      </c>
      <c r="E6" s="141" t="s">
        <v>83</v>
      </c>
      <c r="F6" s="140" t="s">
        <v>84</v>
      </c>
      <c r="G6" s="141" t="s">
        <v>31</v>
      </c>
    </row>
    <row r="7" spans="1:42" hidden="1" x14ac:dyDescent="0.2">
      <c r="A7" s="3"/>
      <c r="B7" s="4"/>
      <c r="C7" s="4"/>
      <c r="D7" s="6"/>
      <c r="E7" s="145"/>
      <c r="F7" s="146"/>
      <c r="G7" s="146"/>
    </row>
    <row r="8" spans="1:42" x14ac:dyDescent="0.2">
      <c r="A8" s="147" t="s">
        <v>85</v>
      </c>
      <c r="B8" s="148" t="s">
        <v>41</v>
      </c>
      <c r="C8" s="165" t="s">
        <v>52</v>
      </c>
      <c r="D8" s="149"/>
      <c r="E8" s="150"/>
      <c r="F8" s="151"/>
      <c r="G8" s="152"/>
      <c r="O8" t="s">
        <v>86</v>
      </c>
    </row>
    <row r="9" spans="1:42" x14ac:dyDescent="0.2">
      <c r="A9" s="159">
        <v>1</v>
      </c>
      <c r="B9" s="160" t="s">
        <v>87</v>
      </c>
      <c r="C9" s="166" t="s">
        <v>88</v>
      </c>
      <c r="D9" s="161" t="s">
        <v>89</v>
      </c>
      <c r="E9" s="162">
        <v>10.5</v>
      </c>
      <c r="F9" s="163"/>
      <c r="G9" s="164"/>
      <c r="H9" s="144"/>
      <c r="I9" s="144"/>
      <c r="J9" s="144"/>
      <c r="K9" s="144"/>
      <c r="L9" s="144"/>
      <c r="M9" s="144"/>
      <c r="N9" s="144"/>
      <c r="O9" s="144" t="s">
        <v>90</v>
      </c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</row>
    <row r="10" spans="1:42" ht="22.5" x14ac:dyDescent="0.2">
      <c r="A10" s="159">
        <v>2</v>
      </c>
      <c r="B10" s="160" t="s">
        <v>91</v>
      </c>
      <c r="C10" s="166" t="s">
        <v>92</v>
      </c>
      <c r="D10" s="161" t="s">
        <v>89</v>
      </c>
      <c r="E10" s="162">
        <v>10.5</v>
      </c>
      <c r="F10" s="163"/>
      <c r="G10" s="164"/>
      <c r="H10" s="144"/>
      <c r="I10" s="144"/>
      <c r="J10" s="144"/>
      <c r="K10" s="144"/>
      <c r="L10" s="144"/>
      <c r="M10" s="144"/>
      <c r="N10" s="144"/>
      <c r="O10" s="144" t="s">
        <v>90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</row>
    <row r="11" spans="1:42" ht="22.5" x14ac:dyDescent="0.2">
      <c r="A11" s="159">
        <v>3</v>
      </c>
      <c r="B11" s="160" t="s">
        <v>93</v>
      </c>
      <c r="C11" s="166" t="s">
        <v>94</v>
      </c>
      <c r="D11" s="161" t="s">
        <v>89</v>
      </c>
      <c r="E11" s="162">
        <v>10.5</v>
      </c>
      <c r="F11" s="163"/>
      <c r="G11" s="164"/>
      <c r="H11" s="144"/>
      <c r="I11" s="144"/>
      <c r="J11" s="144"/>
      <c r="K11" s="144"/>
      <c r="L11" s="144"/>
      <c r="M11" s="144"/>
      <c r="N11" s="144"/>
      <c r="O11" s="144" t="s">
        <v>90</v>
      </c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</row>
    <row r="12" spans="1:42" ht="22.5" x14ac:dyDescent="0.2">
      <c r="A12" s="159">
        <v>4</v>
      </c>
      <c r="B12" s="160" t="s">
        <v>95</v>
      </c>
      <c r="C12" s="166" t="s">
        <v>96</v>
      </c>
      <c r="D12" s="161" t="s">
        <v>89</v>
      </c>
      <c r="E12" s="162">
        <v>10.5</v>
      </c>
      <c r="F12" s="163"/>
      <c r="G12" s="164"/>
      <c r="H12" s="144"/>
      <c r="I12" s="144"/>
      <c r="J12" s="144"/>
      <c r="K12" s="144"/>
      <c r="L12" s="144"/>
      <c r="M12" s="144"/>
      <c r="N12" s="144"/>
      <c r="O12" s="144" t="s">
        <v>90</v>
      </c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</row>
    <row r="13" spans="1:42" ht="22.5" x14ac:dyDescent="0.2">
      <c r="A13" s="159">
        <v>5</v>
      </c>
      <c r="B13" s="160" t="s">
        <v>97</v>
      </c>
      <c r="C13" s="166" t="s">
        <v>98</v>
      </c>
      <c r="D13" s="161" t="s">
        <v>89</v>
      </c>
      <c r="E13" s="162">
        <v>10.5</v>
      </c>
      <c r="F13" s="163"/>
      <c r="G13" s="164"/>
      <c r="H13" s="144"/>
      <c r="I13" s="144"/>
      <c r="J13" s="144"/>
      <c r="K13" s="144"/>
      <c r="L13" s="144"/>
      <c r="M13" s="144"/>
      <c r="N13" s="144"/>
      <c r="O13" s="144" t="s">
        <v>90</v>
      </c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</row>
    <row r="14" spans="1:42" x14ac:dyDescent="0.2">
      <c r="A14" s="147" t="s">
        <v>85</v>
      </c>
      <c r="B14" s="148" t="s">
        <v>43</v>
      </c>
      <c r="C14" s="165" t="s">
        <v>53</v>
      </c>
      <c r="D14" s="149"/>
      <c r="E14" s="150"/>
      <c r="F14" s="151"/>
      <c r="G14" s="152"/>
      <c r="O14" t="s">
        <v>86</v>
      </c>
    </row>
    <row r="15" spans="1:42" x14ac:dyDescent="0.2">
      <c r="A15" s="159">
        <v>6</v>
      </c>
      <c r="B15" s="160" t="s">
        <v>99</v>
      </c>
      <c r="C15" s="166" t="s">
        <v>100</v>
      </c>
      <c r="D15" s="161" t="s">
        <v>89</v>
      </c>
      <c r="E15" s="162">
        <v>9.1</v>
      </c>
      <c r="F15" s="163"/>
      <c r="G15" s="164"/>
      <c r="H15" s="144"/>
      <c r="I15" s="144"/>
      <c r="J15" s="144"/>
      <c r="K15" s="144"/>
      <c r="L15" s="144"/>
      <c r="M15" s="144"/>
      <c r="N15" s="144"/>
      <c r="O15" s="144" t="s">
        <v>90</v>
      </c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</row>
    <row r="16" spans="1:42" ht="22.5" x14ac:dyDescent="0.2">
      <c r="A16" s="159">
        <v>7</v>
      </c>
      <c r="B16" s="160" t="s">
        <v>101</v>
      </c>
      <c r="C16" s="166" t="s">
        <v>102</v>
      </c>
      <c r="D16" s="161" t="s">
        <v>103</v>
      </c>
      <c r="E16" s="162">
        <v>0.9</v>
      </c>
      <c r="F16" s="163"/>
      <c r="G16" s="164"/>
      <c r="H16" s="144"/>
      <c r="I16" s="144"/>
      <c r="J16" s="144"/>
      <c r="K16" s="144"/>
      <c r="L16" s="144"/>
      <c r="M16" s="144"/>
      <c r="N16" s="144"/>
      <c r="O16" s="144" t="s">
        <v>90</v>
      </c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</row>
    <row r="17" spans="1:42" ht="22.5" x14ac:dyDescent="0.2">
      <c r="A17" s="159">
        <v>8</v>
      </c>
      <c r="B17" s="160" t="s">
        <v>104</v>
      </c>
      <c r="C17" s="166" t="s">
        <v>105</v>
      </c>
      <c r="D17" s="161" t="s">
        <v>103</v>
      </c>
      <c r="E17" s="162">
        <v>0.1</v>
      </c>
      <c r="F17" s="163"/>
      <c r="G17" s="164"/>
      <c r="H17" s="144"/>
      <c r="I17" s="144"/>
      <c r="J17" s="144"/>
      <c r="K17" s="144"/>
      <c r="L17" s="144"/>
      <c r="M17" s="144"/>
      <c r="N17" s="144"/>
      <c r="O17" s="144" t="s">
        <v>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</row>
    <row r="18" spans="1:42" x14ac:dyDescent="0.2">
      <c r="A18" s="159">
        <v>9</v>
      </c>
      <c r="B18" s="160" t="s">
        <v>106</v>
      </c>
      <c r="C18" s="166" t="s">
        <v>107</v>
      </c>
      <c r="D18" s="161" t="s">
        <v>108</v>
      </c>
      <c r="E18" s="162">
        <v>185</v>
      </c>
      <c r="F18" s="163"/>
      <c r="G18" s="164"/>
      <c r="H18" s="144"/>
      <c r="I18" s="144"/>
      <c r="J18" s="144"/>
      <c r="K18" s="144"/>
      <c r="L18" s="144"/>
      <c r="M18" s="144"/>
      <c r="N18" s="144"/>
      <c r="O18" s="144" t="s">
        <v>90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x14ac:dyDescent="0.2">
      <c r="A19" s="147" t="s">
        <v>85</v>
      </c>
      <c r="B19" s="148" t="s">
        <v>54</v>
      </c>
      <c r="C19" s="165" t="s">
        <v>55</v>
      </c>
      <c r="D19" s="149"/>
      <c r="E19" s="150"/>
      <c r="F19" s="151"/>
      <c r="G19" s="152"/>
      <c r="O19" t="s">
        <v>86</v>
      </c>
    </row>
    <row r="20" spans="1:42" ht="22.5" x14ac:dyDescent="0.2">
      <c r="A20" s="153">
        <v>10</v>
      </c>
      <c r="B20" s="154" t="s">
        <v>109</v>
      </c>
      <c r="C20" s="167" t="s">
        <v>110</v>
      </c>
      <c r="D20" s="155" t="s">
        <v>89</v>
      </c>
      <c r="E20" s="156">
        <v>4.5</v>
      </c>
      <c r="F20" s="157"/>
      <c r="G20" s="158"/>
      <c r="H20" s="144"/>
      <c r="I20" s="144"/>
      <c r="J20" s="144"/>
      <c r="K20" s="144"/>
      <c r="L20" s="144"/>
      <c r="M20" s="144"/>
      <c r="N20" s="144"/>
      <c r="O20" s="144" t="s">
        <v>90</v>
      </c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</row>
    <row r="21" spans="1:42" ht="25.5" x14ac:dyDescent="0.2">
      <c r="A21" s="147" t="s">
        <v>85</v>
      </c>
      <c r="B21" s="148" t="s">
        <v>56</v>
      </c>
      <c r="C21" s="165" t="s">
        <v>57</v>
      </c>
      <c r="D21" s="149"/>
      <c r="E21" s="150"/>
      <c r="F21" s="151"/>
      <c r="G21" s="152"/>
      <c r="O21" t="s">
        <v>86</v>
      </c>
    </row>
    <row r="22" spans="1:42" x14ac:dyDescent="0.2">
      <c r="A22" s="159">
        <v>11</v>
      </c>
      <c r="B22" s="160" t="s">
        <v>111</v>
      </c>
      <c r="C22" s="166" t="s">
        <v>112</v>
      </c>
      <c r="D22" s="161" t="s">
        <v>113</v>
      </c>
      <c r="E22" s="162">
        <v>20</v>
      </c>
      <c r="F22" s="163"/>
      <c r="G22" s="164"/>
      <c r="H22" s="144"/>
      <c r="I22" s="144"/>
      <c r="J22" s="144"/>
      <c r="K22" s="144"/>
      <c r="L22" s="144"/>
      <c r="M22" s="144"/>
      <c r="N22" s="144"/>
      <c r="O22" s="144" t="s">
        <v>90</v>
      </c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</row>
    <row r="23" spans="1:42" x14ac:dyDescent="0.2">
      <c r="A23" s="159">
        <v>12</v>
      </c>
      <c r="B23" s="160" t="s">
        <v>114</v>
      </c>
      <c r="C23" s="166" t="s">
        <v>115</v>
      </c>
      <c r="D23" s="161" t="s">
        <v>113</v>
      </c>
      <c r="E23" s="162">
        <v>70.400000000000006</v>
      </c>
      <c r="F23" s="163"/>
      <c r="G23" s="164"/>
      <c r="H23" s="144"/>
      <c r="I23" s="144"/>
      <c r="J23" s="144"/>
      <c r="K23" s="144"/>
      <c r="L23" s="144"/>
      <c r="M23" s="144"/>
      <c r="N23" s="144"/>
      <c r="O23" s="144" t="s">
        <v>90</v>
      </c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</row>
    <row r="24" spans="1:42" x14ac:dyDescent="0.2">
      <c r="A24" s="147" t="s">
        <v>85</v>
      </c>
      <c r="B24" s="148" t="s">
        <v>58</v>
      </c>
      <c r="C24" s="165" t="s">
        <v>59</v>
      </c>
      <c r="D24" s="149"/>
      <c r="E24" s="150"/>
      <c r="F24" s="151"/>
      <c r="G24" s="152"/>
      <c r="O24" t="s">
        <v>86</v>
      </c>
    </row>
    <row r="25" spans="1:42" ht="22.5" x14ac:dyDescent="0.2">
      <c r="A25" s="159">
        <v>13</v>
      </c>
      <c r="B25" s="160" t="s">
        <v>116</v>
      </c>
      <c r="C25" s="166" t="s">
        <v>117</v>
      </c>
      <c r="D25" s="161" t="s">
        <v>89</v>
      </c>
      <c r="E25" s="162">
        <v>7</v>
      </c>
      <c r="F25" s="163"/>
      <c r="G25" s="164"/>
      <c r="H25" s="144"/>
      <c r="I25" s="144"/>
      <c r="J25" s="144"/>
      <c r="K25" s="144"/>
      <c r="L25" s="144"/>
      <c r="M25" s="144"/>
      <c r="N25" s="144"/>
      <c r="O25" s="144" t="s">
        <v>90</v>
      </c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</row>
    <row r="26" spans="1:42" ht="22.5" x14ac:dyDescent="0.2">
      <c r="A26" s="159">
        <v>14</v>
      </c>
      <c r="B26" s="160" t="s">
        <v>118</v>
      </c>
      <c r="C26" s="166" t="s">
        <v>119</v>
      </c>
      <c r="D26" s="161" t="s">
        <v>113</v>
      </c>
      <c r="E26" s="162">
        <v>70.400000000000006</v>
      </c>
      <c r="F26" s="163"/>
      <c r="G26" s="164"/>
      <c r="H26" s="144"/>
      <c r="I26" s="144"/>
      <c r="J26" s="144"/>
      <c r="K26" s="144"/>
      <c r="L26" s="144"/>
      <c r="M26" s="144"/>
      <c r="N26" s="144"/>
      <c r="O26" s="144" t="s">
        <v>90</v>
      </c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</row>
    <row r="27" spans="1:42" x14ac:dyDescent="0.2">
      <c r="A27" s="159">
        <v>15</v>
      </c>
      <c r="B27" s="160" t="s">
        <v>120</v>
      </c>
      <c r="C27" s="166" t="s">
        <v>121</v>
      </c>
      <c r="D27" s="161" t="s">
        <v>122</v>
      </c>
      <c r="E27" s="162">
        <v>5</v>
      </c>
      <c r="F27" s="163"/>
      <c r="G27" s="164"/>
      <c r="H27" s="144"/>
      <c r="I27" s="144"/>
      <c r="J27" s="144"/>
      <c r="K27" s="144"/>
      <c r="L27" s="144"/>
      <c r="M27" s="144"/>
      <c r="N27" s="144"/>
      <c r="O27" s="144" t="s">
        <v>90</v>
      </c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</row>
    <row r="28" spans="1:42" x14ac:dyDescent="0.2">
      <c r="A28" s="159">
        <v>16</v>
      </c>
      <c r="B28" s="160" t="s">
        <v>123</v>
      </c>
      <c r="C28" s="166" t="s">
        <v>124</v>
      </c>
      <c r="D28" s="161" t="s">
        <v>103</v>
      </c>
      <c r="E28" s="162">
        <v>32</v>
      </c>
      <c r="F28" s="163"/>
      <c r="G28" s="164"/>
      <c r="H28" s="144"/>
      <c r="I28" s="144"/>
      <c r="J28" s="144"/>
      <c r="K28" s="144"/>
      <c r="L28" s="144"/>
      <c r="M28" s="144"/>
      <c r="N28" s="144"/>
      <c r="O28" s="144" t="s">
        <v>90</v>
      </c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</row>
    <row r="29" spans="1:42" x14ac:dyDescent="0.2">
      <c r="A29" s="147" t="s">
        <v>85</v>
      </c>
      <c r="B29" s="148" t="s">
        <v>60</v>
      </c>
      <c r="C29" s="165" t="s">
        <v>61</v>
      </c>
      <c r="D29" s="149"/>
      <c r="E29" s="150"/>
      <c r="F29" s="151"/>
      <c r="G29" s="152"/>
      <c r="O29" t="s">
        <v>86</v>
      </c>
    </row>
    <row r="30" spans="1:42" ht="33.75" x14ac:dyDescent="0.2">
      <c r="A30" s="159">
        <v>17</v>
      </c>
      <c r="B30" s="160" t="s">
        <v>125</v>
      </c>
      <c r="C30" s="166" t="s">
        <v>126</v>
      </c>
      <c r="D30" s="161" t="s">
        <v>113</v>
      </c>
      <c r="E30" s="162">
        <v>70.400000000000006</v>
      </c>
      <c r="F30" s="163"/>
      <c r="G30" s="164"/>
      <c r="H30" s="144"/>
      <c r="I30" s="144"/>
      <c r="J30" s="144"/>
      <c r="K30" s="144"/>
      <c r="L30" s="144"/>
      <c r="M30" s="144"/>
      <c r="N30" s="144"/>
      <c r="O30" s="144" t="s">
        <v>90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</row>
    <row r="31" spans="1:42" ht="33.75" x14ac:dyDescent="0.2">
      <c r="A31" s="159">
        <v>18</v>
      </c>
      <c r="B31" s="160" t="s">
        <v>127</v>
      </c>
      <c r="C31" s="166" t="s">
        <v>128</v>
      </c>
      <c r="D31" s="161" t="s">
        <v>113</v>
      </c>
      <c r="E31" s="162">
        <v>70.400000000000006</v>
      </c>
      <c r="F31" s="163"/>
      <c r="G31" s="164"/>
      <c r="H31" s="144"/>
      <c r="I31" s="144"/>
      <c r="J31" s="144"/>
      <c r="K31" s="144"/>
      <c r="L31" s="144"/>
      <c r="M31" s="144"/>
      <c r="N31" s="144"/>
      <c r="O31" s="144" t="s">
        <v>90</v>
      </c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</row>
    <row r="32" spans="1:42" x14ac:dyDescent="0.2">
      <c r="A32" s="147" t="s">
        <v>85</v>
      </c>
      <c r="B32" s="148" t="s">
        <v>62</v>
      </c>
      <c r="C32" s="165" t="s">
        <v>63</v>
      </c>
      <c r="D32" s="149"/>
      <c r="E32" s="150"/>
      <c r="F32" s="151"/>
      <c r="G32" s="152"/>
      <c r="O32" t="s">
        <v>86</v>
      </c>
    </row>
    <row r="33" spans="1:42" ht="22.5" x14ac:dyDescent="0.2">
      <c r="A33" s="159">
        <v>19</v>
      </c>
      <c r="B33" s="160" t="s">
        <v>129</v>
      </c>
      <c r="C33" s="166" t="s">
        <v>130</v>
      </c>
      <c r="D33" s="161" t="s">
        <v>113</v>
      </c>
      <c r="E33" s="162">
        <v>70.400000000000006</v>
      </c>
      <c r="F33" s="163"/>
      <c r="G33" s="164"/>
      <c r="H33" s="144"/>
      <c r="I33" s="144"/>
      <c r="J33" s="144"/>
      <c r="K33" s="144"/>
      <c r="L33" s="144"/>
      <c r="M33" s="144"/>
      <c r="N33" s="144"/>
      <c r="O33" s="144" t="s">
        <v>90</v>
      </c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</row>
    <row r="34" spans="1:42" x14ac:dyDescent="0.2">
      <c r="A34" s="147" t="s">
        <v>85</v>
      </c>
      <c r="B34" s="148" t="s">
        <v>64</v>
      </c>
      <c r="C34" s="165" t="s">
        <v>65</v>
      </c>
      <c r="D34" s="149"/>
      <c r="E34" s="150"/>
      <c r="F34" s="151"/>
      <c r="G34" s="152"/>
      <c r="O34" t="s">
        <v>86</v>
      </c>
    </row>
    <row r="35" spans="1:42" ht="22.5" x14ac:dyDescent="0.2">
      <c r="A35" s="153">
        <v>20</v>
      </c>
      <c r="B35" s="154" t="s">
        <v>131</v>
      </c>
      <c r="C35" s="167" t="s">
        <v>132</v>
      </c>
      <c r="D35" s="155" t="s">
        <v>122</v>
      </c>
      <c r="E35" s="156">
        <v>2</v>
      </c>
      <c r="F35" s="157"/>
      <c r="G35" s="158"/>
      <c r="H35" s="144"/>
      <c r="I35" s="144"/>
      <c r="J35" s="144"/>
      <c r="K35" s="144"/>
      <c r="L35" s="144"/>
      <c r="M35" s="144"/>
      <c r="N35" s="144"/>
      <c r="O35" s="144" t="s">
        <v>90</v>
      </c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</row>
    <row r="36" spans="1:42" x14ac:dyDescent="0.2">
      <c r="A36" s="153">
        <v>21</v>
      </c>
      <c r="B36" s="154" t="s">
        <v>133</v>
      </c>
      <c r="C36" s="167" t="s">
        <v>134</v>
      </c>
      <c r="D36" s="155" t="s">
        <v>135</v>
      </c>
      <c r="E36" s="156">
        <v>1</v>
      </c>
      <c r="F36" s="157"/>
      <c r="G36" s="158"/>
      <c r="H36" s="144"/>
      <c r="I36" s="144"/>
      <c r="J36" s="144"/>
      <c r="K36" s="144"/>
      <c r="L36" s="144"/>
      <c r="M36" s="144"/>
      <c r="N36" s="144"/>
      <c r="O36" s="144" t="s">
        <v>90</v>
      </c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</row>
    <row r="37" spans="1:42" x14ac:dyDescent="0.2">
      <c r="A37" s="147" t="s">
        <v>85</v>
      </c>
      <c r="B37" s="148" t="s">
        <v>66</v>
      </c>
      <c r="C37" s="165" t="s">
        <v>67</v>
      </c>
      <c r="D37" s="149"/>
      <c r="E37" s="150"/>
      <c r="F37" s="151"/>
      <c r="G37" s="152"/>
      <c r="O37" t="s">
        <v>86</v>
      </c>
    </row>
    <row r="38" spans="1:42" x14ac:dyDescent="0.2">
      <c r="A38" s="159">
        <v>22</v>
      </c>
      <c r="B38" s="160" t="s">
        <v>136</v>
      </c>
      <c r="C38" s="166" t="s">
        <v>137</v>
      </c>
      <c r="D38" s="161" t="s">
        <v>122</v>
      </c>
      <c r="E38" s="162">
        <v>60</v>
      </c>
      <c r="F38" s="163"/>
      <c r="G38" s="164"/>
      <c r="H38" s="144"/>
      <c r="I38" s="144"/>
      <c r="J38" s="144"/>
      <c r="K38" s="144"/>
      <c r="L38" s="144"/>
      <c r="M38" s="144"/>
      <c r="N38" s="144"/>
      <c r="O38" s="144" t="s">
        <v>90</v>
      </c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</row>
    <row r="39" spans="1:42" ht="22.5" x14ac:dyDescent="0.2">
      <c r="A39" s="159">
        <v>23</v>
      </c>
      <c r="B39" s="160" t="s">
        <v>138</v>
      </c>
      <c r="C39" s="166" t="s">
        <v>139</v>
      </c>
      <c r="D39" s="161" t="s">
        <v>113</v>
      </c>
      <c r="E39" s="162">
        <v>6</v>
      </c>
      <c r="F39" s="163"/>
      <c r="G39" s="164"/>
      <c r="H39" s="144"/>
      <c r="I39" s="144"/>
      <c r="J39" s="144"/>
      <c r="K39" s="144"/>
      <c r="L39" s="144"/>
      <c r="M39" s="144"/>
      <c r="N39" s="144"/>
      <c r="O39" s="144" t="s">
        <v>90</v>
      </c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</row>
    <row r="40" spans="1:42" x14ac:dyDescent="0.2">
      <c r="A40" s="159">
        <v>24</v>
      </c>
      <c r="B40" s="160" t="s">
        <v>140</v>
      </c>
      <c r="C40" s="166" t="s">
        <v>141</v>
      </c>
      <c r="D40" s="161" t="s">
        <v>122</v>
      </c>
      <c r="E40" s="162">
        <v>60</v>
      </c>
      <c r="F40" s="163"/>
      <c r="G40" s="164"/>
      <c r="H40" s="144"/>
      <c r="I40" s="144"/>
      <c r="J40" s="144"/>
      <c r="K40" s="144"/>
      <c r="L40" s="144"/>
      <c r="M40" s="144"/>
      <c r="N40" s="144"/>
      <c r="O40" s="144" t="s">
        <v>90</v>
      </c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</row>
    <row r="41" spans="1:42" x14ac:dyDescent="0.2">
      <c r="A41" s="159">
        <v>25</v>
      </c>
      <c r="B41" s="160" t="s">
        <v>142</v>
      </c>
      <c r="C41" s="166" t="s">
        <v>143</v>
      </c>
      <c r="D41" s="161" t="s">
        <v>122</v>
      </c>
      <c r="E41" s="162">
        <v>60</v>
      </c>
      <c r="F41" s="163"/>
      <c r="G41" s="164"/>
      <c r="H41" s="144"/>
      <c r="I41" s="144"/>
      <c r="J41" s="144"/>
      <c r="K41" s="144"/>
      <c r="L41" s="144"/>
      <c r="M41" s="144"/>
      <c r="N41" s="144"/>
      <c r="O41" s="144" t="s">
        <v>90</v>
      </c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</row>
    <row r="42" spans="1:42" ht="22.5" x14ac:dyDescent="0.2">
      <c r="A42" s="159">
        <v>26</v>
      </c>
      <c r="B42" s="160" t="s">
        <v>144</v>
      </c>
      <c r="C42" s="166" t="s">
        <v>145</v>
      </c>
      <c r="D42" s="161" t="s">
        <v>113</v>
      </c>
      <c r="E42" s="162">
        <v>70.400000000000006</v>
      </c>
      <c r="F42" s="163"/>
      <c r="G42" s="164"/>
      <c r="H42" s="144"/>
      <c r="I42" s="144"/>
      <c r="J42" s="144"/>
      <c r="K42" s="144"/>
      <c r="L42" s="144"/>
      <c r="M42" s="144"/>
      <c r="N42" s="144"/>
      <c r="O42" s="144" t="s">
        <v>90</v>
      </c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</row>
    <row r="43" spans="1:42" x14ac:dyDescent="0.2">
      <c r="A43" s="159">
        <v>27</v>
      </c>
      <c r="B43" s="160" t="s">
        <v>146</v>
      </c>
      <c r="C43" s="166" t="s">
        <v>147</v>
      </c>
      <c r="D43" s="161" t="s">
        <v>122</v>
      </c>
      <c r="E43" s="162">
        <v>60</v>
      </c>
      <c r="F43" s="163"/>
      <c r="G43" s="164"/>
      <c r="H43" s="144"/>
      <c r="I43" s="144"/>
      <c r="J43" s="144"/>
      <c r="K43" s="144"/>
      <c r="L43" s="144"/>
      <c r="M43" s="144"/>
      <c r="N43" s="144"/>
      <c r="O43" s="144" t="s">
        <v>90</v>
      </c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</row>
    <row r="44" spans="1:42" x14ac:dyDescent="0.2">
      <c r="A44" s="159">
        <v>28</v>
      </c>
      <c r="B44" s="160" t="s">
        <v>148</v>
      </c>
      <c r="C44" s="166" t="s">
        <v>149</v>
      </c>
      <c r="D44" s="161" t="s">
        <v>113</v>
      </c>
      <c r="E44" s="162">
        <v>80</v>
      </c>
      <c r="F44" s="163"/>
      <c r="G44" s="164"/>
      <c r="H44" s="144"/>
      <c r="I44" s="144"/>
      <c r="J44" s="144"/>
      <c r="K44" s="144"/>
      <c r="L44" s="144"/>
      <c r="M44" s="144"/>
      <c r="N44" s="144"/>
      <c r="O44" s="144" t="s">
        <v>150</v>
      </c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</row>
    <row r="45" spans="1:42" x14ac:dyDescent="0.2">
      <c r="A45" s="147" t="s">
        <v>85</v>
      </c>
      <c r="B45" s="148" t="s">
        <v>68</v>
      </c>
      <c r="C45" s="165" t="s">
        <v>69</v>
      </c>
      <c r="D45" s="149"/>
      <c r="E45" s="150"/>
      <c r="F45" s="151"/>
      <c r="G45" s="152"/>
      <c r="O45" t="s">
        <v>86</v>
      </c>
    </row>
    <row r="46" spans="1:42" x14ac:dyDescent="0.2">
      <c r="A46" s="159">
        <v>29</v>
      </c>
      <c r="B46" s="160" t="s">
        <v>151</v>
      </c>
      <c r="C46" s="166" t="s">
        <v>152</v>
      </c>
      <c r="D46" s="161" t="s">
        <v>113</v>
      </c>
      <c r="E46" s="162">
        <v>6.5</v>
      </c>
      <c r="F46" s="163"/>
      <c r="G46" s="164"/>
      <c r="H46" s="144"/>
      <c r="I46" s="144"/>
      <c r="J46" s="144"/>
      <c r="K46" s="144"/>
      <c r="L46" s="144"/>
      <c r="M46" s="144"/>
      <c r="N46" s="144"/>
      <c r="O46" s="144" t="s">
        <v>90</v>
      </c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</row>
    <row r="47" spans="1:42" x14ac:dyDescent="0.2">
      <c r="A47" s="147" t="s">
        <v>85</v>
      </c>
      <c r="B47" s="148" t="s">
        <v>70</v>
      </c>
      <c r="C47" s="165" t="s">
        <v>71</v>
      </c>
      <c r="D47" s="149"/>
      <c r="E47" s="150"/>
      <c r="F47" s="151"/>
      <c r="G47" s="152"/>
      <c r="O47" t="s">
        <v>86</v>
      </c>
    </row>
    <row r="48" spans="1:42" x14ac:dyDescent="0.2">
      <c r="A48" s="159">
        <v>30</v>
      </c>
      <c r="B48" s="160" t="s">
        <v>153</v>
      </c>
      <c r="C48" s="166" t="s">
        <v>154</v>
      </c>
      <c r="D48" s="161" t="s">
        <v>103</v>
      </c>
      <c r="E48" s="162">
        <v>18.5</v>
      </c>
      <c r="F48" s="163"/>
      <c r="G48" s="164"/>
      <c r="H48" s="144"/>
      <c r="I48" s="144"/>
      <c r="J48" s="144"/>
      <c r="K48" s="144"/>
      <c r="L48" s="144"/>
      <c r="M48" s="144"/>
      <c r="N48" s="144"/>
      <c r="O48" s="144" t="s">
        <v>90</v>
      </c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</row>
    <row r="49" spans="1:42" ht="22.5" x14ac:dyDescent="0.2">
      <c r="A49" s="153">
        <v>31</v>
      </c>
      <c r="B49" s="154" t="s">
        <v>155</v>
      </c>
      <c r="C49" s="167" t="s">
        <v>156</v>
      </c>
      <c r="D49" s="155" t="s">
        <v>103</v>
      </c>
      <c r="E49" s="156">
        <v>18.5</v>
      </c>
      <c r="F49" s="157"/>
      <c r="G49" s="158"/>
      <c r="H49" s="144"/>
      <c r="I49" s="144"/>
      <c r="J49" s="144"/>
      <c r="K49" s="144"/>
      <c r="L49" s="144"/>
      <c r="M49" s="144"/>
      <c r="N49" s="144"/>
      <c r="O49" s="144" t="s">
        <v>90</v>
      </c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</row>
    <row r="50" spans="1:42" ht="22.5" x14ac:dyDescent="0.2">
      <c r="A50" s="159">
        <v>32</v>
      </c>
      <c r="B50" s="160" t="s">
        <v>157</v>
      </c>
      <c r="C50" s="166" t="s">
        <v>158</v>
      </c>
      <c r="D50" s="161" t="s">
        <v>103</v>
      </c>
      <c r="E50" s="162">
        <v>92.5</v>
      </c>
      <c r="F50" s="163"/>
      <c r="G50" s="164"/>
      <c r="H50" s="144"/>
      <c r="I50" s="144"/>
      <c r="J50" s="144"/>
      <c r="K50" s="144"/>
      <c r="L50" s="144"/>
      <c r="M50" s="144"/>
      <c r="N50" s="144"/>
      <c r="O50" s="144" t="s">
        <v>90</v>
      </c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</row>
    <row r="51" spans="1:42" x14ac:dyDescent="0.2">
      <c r="A51" s="159">
        <v>33</v>
      </c>
      <c r="B51" s="160" t="s">
        <v>159</v>
      </c>
      <c r="C51" s="166" t="s">
        <v>160</v>
      </c>
      <c r="D51" s="161" t="s">
        <v>103</v>
      </c>
      <c r="E51" s="162">
        <v>18.5</v>
      </c>
      <c r="F51" s="163"/>
      <c r="G51" s="164"/>
      <c r="H51" s="144"/>
      <c r="I51" s="144"/>
      <c r="J51" s="144"/>
      <c r="K51" s="144"/>
      <c r="L51" s="144"/>
      <c r="M51" s="144"/>
      <c r="N51" s="144"/>
      <c r="O51" s="144" t="s">
        <v>90</v>
      </c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</row>
    <row r="52" spans="1:42" ht="22.5" x14ac:dyDescent="0.2">
      <c r="A52" s="159">
        <v>34</v>
      </c>
      <c r="B52" s="160" t="s">
        <v>161</v>
      </c>
      <c r="C52" s="166" t="s">
        <v>162</v>
      </c>
      <c r="D52" s="161" t="s">
        <v>103</v>
      </c>
      <c r="E52" s="162">
        <v>18.5</v>
      </c>
      <c r="F52" s="163"/>
      <c r="G52" s="164"/>
      <c r="H52" s="144"/>
      <c r="I52" s="144"/>
      <c r="J52" s="144"/>
      <c r="K52" s="144"/>
      <c r="L52" s="144"/>
      <c r="M52" s="144"/>
      <c r="N52" s="144"/>
      <c r="O52" s="144" t="s">
        <v>90</v>
      </c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</row>
    <row r="53" spans="1:42" x14ac:dyDescent="0.2">
      <c r="A53" s="147" t="s">
        <v>85</v>
      </c>
      <c r="B53" s="148" t="s">
        <v>73</v>
      </c>
      <c r="C53" s="165" t="s">
        <v>29</v>
      </c>
      <c r="D53" s="149"/>
      <c r="E53" s="150"/>
      <c r="F53" s="151"/>
      <c r="G53" s="152"/>
      <c r="O53" t="s">
        <v>86</v>
      </c>
    </row>
    <row r="54" spans="1:42" x14ac:dyDescent="0.2">
      <c r="A54" s="153">
        <v>35</v>
      </c>
      <c r="B54" s="154" t="s">
        <v>163</v>
      </c>
      <c r="C54" s="167" t="s">
        <v>164</v>
      </c>
      <c r="D54" s="155" t="s">
        <v>165</v>
      </c>
      <c r="E54" s="156">
        <v>1</v>
      </c>
      <c r="F54" s="157"/>
      <c r="G54" s="158"/>
      <c r="H54" s="144"/>
      <c r="I54" s="144"/>
      <c r="J54" s="144"/>
      <c r="K54" s="144"/>
      <c r="L54" s="144"/>
      <c r="M54" s="144"/>
      <c r="N54" s="144"/>
      <c r="O54" s="144" t="s">
        <v>166</v>
      </c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</row>
    <row r="55" spans="1:42" x14ac:dyDescent="0.2">
      <c r="A55" s="153">
        <v>36</v>
      </c>
      <c r="B55" s="154" t="s">
        <v>167</v>
      </c>
      <c r="C55" s="167" t="s">
        <v>168</v>
      </c>
      <c r="D55" s="155" t="s">
        <v>165</v>
      </c>
      <c r="E55" s="156">
        <v>1</v>
      </c>
      <c r="F55" s="157"/>
      <c r="G55" s="158"/>
      <c r="H55" s="144"/>
      <c r="I55" s="144"/>
      <c r="J55" s="144"/>
      <c r="K55" s="144"/>
      <c r="L55" s="144"/>
      <c r="M55" s="144"/>
      <c r="N55" s="144"/>
      <c r="O55" s="144" t="s">
        <v>166</v>
      </c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</row>
    <row r="56" spans="1:42" x14ac:dyDescent="0.2">
      <c r="D56" s="10"/>
    </row>
    <row r="57" spans="1:42" x14ac:dyDescent="0.2">
      <c r="D57" s="10"/>
    </row>
    <row r="58" spans="1:42" x14ac:dyDescent="0.2">
      <c r="D58" s="10"/>
    </row>
    <row r="59" spans="1:42" x14ac:dyDescent="0.2">
      <c r="D59" s="10"/>
    </row>
    <row r="60" spans="1:42" x14ac:dyDescent="0.2">
      <c r="D60" s="10"/>
    </row>
    <row r="61" spans="1:42" x14ac:dyDescent="0.2">
      <c r="D61" s="10"/>
    </row>
    <row r="62" spans="1:42" x14ac:dyDescent="0.2">
      <c r="D62" s="10"/>
    </row>
    <row r="63" spans="1:42" x14ac:dyDescent="0.2">
      <c r="D63" s="10"/>
    </row>
    <row r="64" spans="1:42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2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'2 1 Pol'!Názvy_tisku</vt:lpstr>
      <vt:lpstr>oadresa</vt:lpstr>
      <vt:lpstr>Stavba!Objednatel</vt:lpstr>
      <vt:lpstr>Stavba!Objekt</vt:lpstr>
      <vt:lpstr>'2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admin</cp:lastModifiedBy>
  <cp:lastPrinted>2023-11-09T14:02:24Z</cp:lastPrinted>
  <dcterms:created xsi:type="dcterms:W3CDTF">2009-04-08T07:15:50Z</dcterms:created>
  <dcterms:modified xsi:type="dcterms:W3CDTF">2024-01-16T10:56:43Z</dcterms:modified>
</cp:coreProperties>
</file>