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OPP 1 2024/"/>
    </mc:Choice>
  </mc:AlternateContent>
  <xr:revisionPtr revIDLastSave="41" documentId="13_ncr:1_{9705B58F-2F8D-45AD-B1FE-758787B908D3}" xr6:coauthVersionLast="47" xr6:coauthVersionMax="47" xr10:uidLastSave="{6B071378-C218-4C13-8B11-2AA9ECB99012}"/>
  <bookViews>
    <workbookView xWindow="-108" yWindow="-108" windowWidth="23256" windowHeight="12456" tabRatio="500" xr2:uid="{00000000-000D-0000-FFFF-FFFF00000000}"/>
  </bookViews>
  <sheets>
    <sheet name="1.polr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1" i="1" l="1"/>
  <c r="J80" i="1"/>
  <c r="J79" i="1"/>
  <c r="J78" i="1"/>
  <c r="J77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82" i="1" l="1"/>
  <c r="J38" i="1"/>
  <c r="J75" i="1"/>
  <c r="J56" i="1"/>
  <c r="J84" i="1" l="1"/>
</calcChain>
</file>

<file path=xl/sharedStrings.xml><?xml version="1.0" encoding="utf-8"?>
<sst xmlns="http://schemas.openxmlformats.org/spreadsheetml/2006/main" count="389" uniqueCount="273">
  <si>
    <t>POR.</t>
  </si>
  <si>
    <t>ODEVY</t>
  </si>
  <si>
    <t>FARBA</t>
  </si>
  <si>
    <t>LINK</t>
  </si>
  <si>
    <t>MIN. POŽIADAVKY NA MATERIÁL</t>
  </si>
  <si>
    <t>MAX. POČET</t>
  </si>
  <si>
    <t>CENA v EUR  bez  DPH</t>
  </si>
  <si>
    <t>CENA*MAX KS v EUR bez DPH</t>
  </si>
  <si>
    <t>POTLAČ</t>
  </si>
  <si>
    <t>zeleno čierna</t>
  </si>
  <si>
    <t xml:space="preserve">100 % bavlna, 260 g/m², EN ISO 13688, odnímateľné rukávy </t>
  </si>
  <si>
    <t>"M" na ľavej strane prsníku + celé logo Marianum na chrbte</t>
  </si>
  <si>
    <t>Monterkové nohavice na traky</t>
  </si>
  <si>
    <t xml:space="preserve">100 % bavlna, 260 g/m², EN ISO 13688 </t>
  </si>
  <si>
    <t>celé logo v strede pod čiernym odĺžnikom vpredu</t>
  </si>
  <si>
    <t>Monterkové nohavice bez trakov</t>
  </si>
  <si>
    <t>"M" na ľavej strane vrecka vpredu</t>
  </si>
  <si>
    <t>Zateplená zimná pracovná bunda nepremokavá</t>
  </si>
  <si>
    <t>čierna</t>
  </si>
  <si>
    <t>Vrchná časť oblečenia: 100 % polyester, 120 g/m², Povrstvenie: polyurethane, Vnútorná podšívka odevu: 100 % polyester, taffeta, Vnútorná izolácia odevu: 100 % polyester, 160 g/m², EN ISO 13688 ,Vlastnosti: vodeodolný, prievudušný, Paropriepustnosť: 3000 mvp, Vodný stĺpec: 3000 mm</t>
  </si>
  <si>
    <t>Monterkové nohavice zateplené odopínateľné traky</t>
  </si>
  <si>
    <t>Vrchná časť oblečenia: 100 % polyester, Vnútorná podšívka odevu: 100 % polyester, 160 g/m², taffeta, Vlastnosti: vodeodolný, prievudušný, nadrozmerné, Paropriepustnosť: 3000 mvp, Vodný stĺpec: 3000 mm, EN ISO 13688 , EN 342 (0,317(B)3X), Vnútorná izolácia odevu: 100 % polyester</t>
  </si>
  <si>
    <t>Pracovná vesta nepremokavá zateplená</t>
  </si>
  <si>
    <t>zelená</t>
  </si>
  <si>
    <t xml:space="preserve"> 100 % polyester, 230 g/m², Povrstvenie: PVC, Vlastnosti: vodeodolný, Vodný stĺpec: 2000 mm, EN ISO 13688</t>
  </si>
  <si>
    <t xml:space="preserve">Zateplená pracovná bunda </t>
  </si>
  <si>
    <t xml:space="preserve">Bunda PILOT 3v1 </t>
  </si>
  <si>
    <t>https://www.cerva.com/sk/sk/pilot-bunda-cierna/p/03010022?cl=60</t>
  </si>
  <si>
    <t>Vrchná časť oblečenia: 100 % polyester, 180 g/m², Povrstvenie: PVC, Vnútorná podšívka odevu: 100 % polyester, Vnútorná izolácia odevu: 100 % polyester, EN ISO 13688 , odnímateľné rukávy a podšívka</t>
  </si>
  <si>
    <t>Prešívaná bunda</t>
  </si>
  <si>
    <t>100 % bavlna</t>
  </si>
  <si>
    <t xml:space="preserve">Tričko dlhý rukáv </t>
  </si>
  <si>
    <t>čierna, šedá</t>
  </si>
  <si>
    <t>100 % bavlna, 160 g/m²</t>
  </si>
  <si>
    <t>Polokošela dlhý rukáv</t>
  </si>
  <si>
    <t>Polokošela krátky rukáv</t>
  </si>
  <si>
    <t>čierna, šedá, zelená</t>
  </si>
  <si>
    <t xml:space="preserve">Šiltovka </t>
  </si>
  <si>
    <t>iba "M" vpredu</t>
  </si>
  <si>
    <t>Čiapka zimná pletená</t>
  </si>
  <si>
    <t>100 % akryl</t>
  </si>
  <si>
    <t>Zimná čiapka so šiltom zateplená</t>
  </si>
  <si>
    <t xml:space="preserve">Vrchná časť oblečenia: 100 % polyester
Vnútorná izolácia odevu: 100 % bavlna, EN ISO 13688 </t>
  </si>
  <si>
    <t xml:space="preserve">Pracovný plášť </t>
  </si>
  <si>
    <t>100% bavlna 240g/m²</t>
  </si>
  <si>
    <t>90% polyester 10% viskóza - 175 g / m2</t>
  </si>
  <si>
    <t xml:space="preserve">Nohavice s kapsami </t>
  </si>
  <si>
    <t>čierne</t>
  </si>
  <si>
    <t>konkrétne z linku (PAYPER)</t>
  </si>
  <si>
    <t>https://www.lubica.sk/payper-forest-nohavice-panske-p7047?variation=71913&amp;gclid=EAIaIQobChMIu_qav8Cd-AIVto1oCR1ReQy2EAQYBSABEgIQS_D_BwE</t>
  </si>
  <si>
    <t>100% bavlna 280 g/m2, spodok zúžený</t>
  </si>
  <si>
    <t>Spodky</t>
  </si>
  <si>
    <t>tmavé</t>
  </si>
  <si>
    <t>47 % sójové vlákno, 24 % bambus, 24 % bavlna, 5 % elastan, 200 g/m²</t>
  </si>
  <si>
    <t>bez loga</t>
  </si>
  <si>
    <t>Košeľa s krátkym rukávom</t>
  </si>
  <si>
    <t>čierna, biela</t>
  </si>
  <si>
    <t>120 g/m2 100% bavlna</t>
  </si>
  <si>
    <t>zelené "M" na vrecku na prsníku</t>
  </si>
  <si>
    <t>Košeľa s dlhým rukávom</t>
  </si>
  <si>
    <t>Pánsky pulovér</t>
  </si>
  <si>
    <t>100% bavlna 260 g/m2</t>
  </si>
  <si>
    <t>Pánska pletená vesta</t>
  </si>
  <si>
    <t xml:space="preserve">Pršiplášť </t>
  </si>
  <si>
    <t>Ľadvinový pás</t>
  </si>
  <si>
    <t>100% bavlna 240 g/m2, podšívka umelá kožušina 100% polyester.</t>
  </si>
  <si>
    <t>Nohavice nehorľavé pre zvárača traky</t>
  </si>
  <si>
    <t>konkrétne z linku</t>
  </si>
  <si>
    <t>https://www.cerva.com/sk/sk/coen-nohavice-naprs.-fr-as/p/03020073</t>
  </si>
  <si>
    <t xml:space="preserve">100 % bavlna, 360 g/m², Norma: EN 1149-5:2008, EN531:95/A1:98 - náprsné vrecko kryté chlopňou - dve našité bočné vrecká v páse kryté chlopňou, EN ISO 13688 , EN ISO 11612 (A1 A2 B1), EN 1149-5 </t>
  </si>
  <si>
    <t>celé logo v strede na vrecku vpredu</t>
  </si>
  <si>
    <t>Blúza nehorľavá pre zvárača</t>
  </si>
  <si>
    <t>https://www.cerva.com/sk/sk/coen-bunda-fr-as/p/03010106</t>
  </si>
  <si>
    <t xml:space="preserve">100 % bavlna, 360 g/m², Norma: EN 1149-5:2008, EN531:95/A1:98 - zapínanie kryté chlopňou na suchý zips - dve náprsné vrecká kryté chlopňou prišitou zboku - dve kryté vnútorné vrecká - rukávy s pružnou manžetou - bunda ukončená širokým lemom s pruženkami na bokoch. EN ISO 13688 , EN ISO 11612 (A1 A2 B1), EN 1149-5 , EN 1149-5 </t>
  </si>
  <si>
    <t>Mikina flaušová dámska</t>
  </si>
  <si>
    <t>Fleece, 100 % polyester, antipilingová úprava</t>
  </si>
  <si>
    <t>Mikina flaušová pánska</t>
  </si>
  <si>
    <t>Pánska tenká nepremokavá bunda (letná)</t>
  </si>
  <si>
    <t>100% polyester, nepremokavosť, priedušnosť</t>
  </si>
  <si>
    <t>Pánska softshelová bunda</t>
  </si>
  <si>
    <t xml:space="preserve">Vrchná časť oblečenia: 100 % polyester, 300 g/m², mechanical-stretch, Povrstvenie: TPU, Vlastnosti: vodeodolný, prievudušný, Paropriepustnosť: 4000 mvp, Vodný stĺpec: 8000 mm, EN ISO 13688 </t>
  </si>
  <si>
    <t>Pánska softshellová bunda zateplená zimná</t>
  </si>
  <si>
    <t>Dámska vesta</t>
  </si>
  <si>
    <t xml:space="preserve">Vrchná časť oblečenia: 100 % polyamid (nylon), 160 g/m², Vnútorná podšívka odevu: 100 % polyester, woven fleece, Vnútorná izolácia odevu: 100 % polyester, EN ISO 13688 </t>
  </si>
  <si>
    <t>Celé logo na chrbte</t>
  </si>
  <si>
    <t>Tepláky dámske</t>
  </si>
  <si>
    <t>Tepláky pánske</t>
  </si>
  <si>
    <t>SPOLU ODEVY</t>
  </si>
  <si>
    <t>OBUV PRACOVNÁ</t>
  </si>
  <si>
    <t>CENA*MAX KS</t>
  </si>
  <si>
    <t xml:space="preserve">Poltopánka s oceľovou špicou </t>
  </si>
  <si>
    <t>https://www.cerva.com/sk/sk/raven-xt-s3-src-poltopanka/p/02010364</t>
  </si>
  <si>
    <t>Materiál špičky: kov
Materiál bezpečnostnej špice: kov
Vrchný materiál: koža
Materiál podošvy: dvojhustotný polyuretan
Materiál podšívky obuvi: polyester mesh, EN ISO 20345 (S3 SRC)</t>
  </si>
  <si>
    <t>Členková obuv s oceľovoou špicou</t>
  </si>
  <si>
    <t>https://www.cerva.com/sk/sk/raven-xt-s3-src-clenok/p/02020615</t>
  </si>
  <si>
    <t>Členková obuv zateplená s ocelovou špicou</t>
  </si>
  <si>
    <t>https://www.cerva.com/sk/sk/raven-xt-s3-ci-src-clenok/p/02020699</t>
  </si>
  <si>
    <t>Materiál špičky: kov
Materiál bezpečnostnej špice: kov
Vrchný materiál: koža
Materiál podošvy: dvojhustotný polyuretan
Materiál podšívky obuvi: umelá kožušina, EN ISO 20345 (S3 CI SRC)</t>
  </si>
  <si>
    <t>Poloholeňová obuv  s ocelovou špicou</t>
  </si>
  <si>
    <t>https://www.cerva.com/sk/sk/raven-xt-s3-src-poloholen/p/02040137</t>
  </si>
  <si>
    <t>Materiál:
Materiál špičky: kov
Materiál bezpečnostnej špice: kov
Vrchný materiál: koža
Materiál podošvy: dvojhustotný polyuretan
Materiál podšívky obuvi: polyester mesh, EN ISO 20345 (S3 SRC)</t>
  </si>
  <si>
    <t>Poloholeňová obuv zateplená s ocelovou špicou</t>
  </si>
  <si>
    <t>https://www.cerva.com/sk/sk/raven-xt-s3-ci-src-poloholen.obuv/p/02040138</t>
  </si>
  <si>
    <t>Bezpečnostná obuv holeňová pilčícka</t>
  </si>
  <si>
    <t>https://www.vmfootwear.cz/index.php/cs/bezpecnosti-obuv/228-2350-s3-belfast</t>
  </si>
  <si>
    <t>svršek: lícová hovězinová useň s dezénem v tloušťce 2,0 - 2,2 mm, podšívka: laminovaná prodyšnná textilie CAMBRELLA, vkládací stélka: HI-POLY - anatomicky tvarovaná s lehčené polyuretanové pěny potažená textilií MESH, antistatická
podešev, PU/RUBBER - do 300°C, olejivzdorná, antistatická, protiskluzová, dvousložkový nástřik, provedení: S3 HRO SRC CI ANTICUT LEVEL 1 - s ocelovou tužinkou a planžetou, hydrofobní, protiřezná kevlarová mezidpodšívka, šití kevlar</t>
  </si>
  <si>
    <t>Gumofilcové čižmy</t>
  </si>
  <si>
    <t>https://www.cerva.com/sk/sk/gumofilc-6250-ob-fo-ci-src-cizmy/p/02040038</t>
  </si>
  <si>
    <t>zateplená polyesterovým filcom s protišmykovou gumovou podrážkou, zvrškom z gumy a polyesterového filcu, EN ISO 20347 (OB FO CI SRC)</t>
  </si>
  <si>
    <t>Gumové čižmy</t>
  </si>
  <si>
    <t>https://www.cerva.com/sk/sk/kraken-6187-cizmy/p/02040004</t>
  </si>
  <si>
    <t>EN ISO 20347 (OB SRC), guma, podšívka textil</t>
  </si>
  <si>
    <t>Poltopánka s oceľovou špicou odolná voči prepichnutiu</t>
  </si>
  <si>
    <t>https://www.cerva.com/sk/sk/bk-tpu-mf-s3-src-poltopanka/p/02010363</t>
  </si>
  <si>
    <t>Materiál špičky: kompozit
Materiál bezpečnostnej špice: kompozit
Vrchný materiál: lícová koža
Materiál podošvy: PU/TPU
Materiál podšívky obuvi: polyester mesh, EN ISO 20345 (S3 SRC)</t>
  </si>
  <si>
    <t>Kotníková obuv zateplená s oceľovou špicou odolna voči prepichnutiu</t>
  </si>
  <si>
    <t>https://www.cerva.com/sk/sk/bk-tpu-mf-s3-ci-src-clenok/p/02020697</t>
  </si>
  <si>
    <t>Materiál špičky: kompozit
Materiál bezpečnostnej špice: kompozit
Vrchný materiál: brúsená koža
Materiál podošvy: PU/TPU
Materiál podšívky obuvi: umelá kožušina, EN ISO 20345 (S3 CI SRC)</t>
  </si>
  <si>
    <t>Pracovná obuv bez oceľovej špice kotníková</t>
  </si>
  <si>
    <t>https://www.lubica.sk/ardon-grinder-o2-src-pracovna-obuv-p10777</t>
  </si>
  <si>
    <t>EN ISO 20347, nubuck, podšívka textília, podrážka PU/GUMA, protišmykovosť podrážks SRC</t>
  </si>
  <si>
    <t>Poltopánka bez špice</t>
  </si>
  <si>
    <t>https://www.cerva.com/sk/sk/raven-xt-o1-src-poltopanka/p/02010301</t>
  </si>
  <si>
    <t>Vrchný materiál: koža
Materiál podošvy: dvojhustotný polyuretan
Materiál podšívky obuvi: polyester mesh, EN ISO 20347 (O2 FO SRC)</t>
  </si>
  <si>
    <t xml:space="preserve">Členková obuv bez špice </t>
  </si>
  <si>
    <t>https://www.cerva.com/sk/sk/raven-xt-o1-src-clenok/p/02020637</t>
  </si>
  <si>
    <t>Členková zateplená obuv bez špice</t>
  </si>
  <si>
    <t>https://www.cerva.com/sk/sk/raven-xt-o2-ci-src-clenok/p/02020638</t>
  </si>
  <si>
    <t>Poloholeňová obuv bez špice</t>
  </si>
  <si>
    <t>https://www.cerva.com/sk/sk/raven-xt-o2-src-poloholen.obuv/p/02040148</t>
  </si>
  <si>
    <t>Poloholeňová obuv zateplená bez špice</t>
  </si>
  <si>
    <t>https://www.cerva.com/sk/sk/raven-xt-o2-ci-src-poloholen.obuv/p/02040150</t>
  </si>
  <si>
    <t>Vrchný materiál: koža
Materiál podošvy: dvojhustotný polyuretan
Materiál podšívky obuvi: umelá kožušina, EN ISO 20347 (O2 FO CI SRC)</t>
  </si>
  <si>
    <t>SPOLU OBUV</t>
  </si>
  <si>
    <t>PRACOVNÉ OCHRANNÉ PROSTRIEDKY</t>
  </si>
  <si>
    <t>Respirátor s výdychovým ventilom</t>
  </si>
  <si>
    <t>https://www.pracovnaochrana.sk/refil-611</t>
  </si>
  <si>
    <t>FFP1</t>
  </si>
  <si>
    <t xml:space="preserve">Zástera celokožená </t>
  </si>
  <si>
    <t>https://www.cerva.com/sk/sk/struve-ochr.celokozena-zastera-100x80-cm/p/03130009</t>
  </si>
  <si>
    <t>100 % štiepaná koža, EN ISO 13688</t>
  </si>
  <si>
    <t>Zástera dlhá vodeodolná</t>
  </si>
  <si>
    <t>https://www.cerva.com/sk/sk/bianca-zastera-biela/p/03130010?cl=80</t>
  </si>
  <si>
    <t>100 % polyester, 340 g/m², 0,28 mm, EN ISO 13688</t>
  </si>
  <si>
    <t>Antivibračné rukavice</t>
  </si>
  <si>
    <t>https://www.cerva.com/sk/sk/atthis-rukavice-antivibracne/p/01200013</t>
  </si>
  <si>
    <t>EN 388 (4142X), EN 420 , EN ISO 10819 , latex máčanie, poliester /bavlna materiál</t>
  </si>
  <si>
    <t>Pracovné celokožené rukavice</t>
  </si>
  <si>
    <t>https://www.cerva.com/sk/sk/heron-rukavice-celokozene/p/01020001</t>
  </si>
  <si>
    <t xml:space="preserve">bravčová lícová koža, bravčová štiepaná koža, EN 388 (3111X), EN 420 </t>
  </si>
  <si>
    <t>Pracovné celokožené rukavice s gumičkou na zápästí</t>
  </si>
  <si>
    <t>https://pracovneodevyzigo.sk/pracovne-rukavice/celokozene_rukavice-13550/pracovne_rukavice_bono_celokozene-29169-detail</t>
  </si>
  <si>
    <t>EN 388, EN 420, kozinková lícovka</t>
  </si>
  <si>
    <t>Polomáčané polyesterové rukavice</t>
  </si>
  <si>
    <t>https://www.cerva.com/sk/sk/brambling-dotykova-rukavice/p/01080160</t>
  </si>
  <si>
    <t>máčanie polyuretán, pletený polyester, EN 388 (4131X), EN 420</t>
  </si>
  <si>
    <t>Slúchadlá pracovné</t>
  </si>
  <si>
    <t>https://www.cerva.com/sk/sk/ciron-advance-sluchadla-hi-viz/p/04020118</t>
  </si>
  <si>
    <t>Bezpečnostná prilba</t>
  </si>
  <si>
    <t>https://www.lubica.sk/delta-plus-zircon-i-bezpecnostna-prilba-p551?variation=351</t>
  </si>
  <si>
    <t>UV-odolná, polyetylénová (HDPE) bezpečnostná prilba, polyetylénový (LDPE) popruh: 8 bodov uchytenia, potný pás, manuálne nastavenie pre veľkosť hlavy 53-63 cm., elektrická izolácia až do 1 000 V a.c. alebo 1 500 V D.C.</t>
  </si>
  <si>
    <t>len "M" spredu a zozadu celé logo</t>
  </si>
  <si>
    <t>Ochranný pracovný celotvárový štít</t>
  </si>
  <si>
    <t>https://www.cerva.com/sk/sk/visiguard-se1760-stit-plast.-drziak/p/0502002399999</t>
  </si>
  <si>
    <t>Číry PC celotvárový štít s náhlavným držiakom a polykarbonátovým zorníkom triedy tvrdosti B a optickej triedy 1. Norma: EN 166</t>
  </si>
  <si>
    <t>Ochranné pracovné okuliare</t>
  </si>
  <si>
    <t>číre, žlté sklo</t>
  </si>
  <si>
    <t>https://www.lubica.sk/3m-2740-p5369?variation=42747&amp;gclid=CjwKCAjwkYGVBhArEiwA4sZLuIRcNCPWM2Nw96cQLPBiVg1Sle1gA4Pnfl1v8P-q94_ZMpbGd8CMGBoCiMsQAvD_BwE</t>
  </si>
  <si>
    <t>Ochranné okuliare série 3M 2740 poskytujú širokú ochrannú plochu a výborný výhľad, ktorý zvyšuje istotu používateľa, špeciálna ochranná vrstva proti poškriabaniu a proti zahmlievaniu zabezpečuje nerušené videnie, čapy bočníc umožňujú používateľovi nastaviť uhol skiel a zabezpečujú optimálne nasadenie a pohodlie, nastaviteľná dĺžka bočníc ponúka bezpečné a pohodlné nasadenie vyhovujúce individuálnym potrebám, mäkké koncovky bočníc znižujú tlak a okuliare sa nosia veľmi pohodlne.</t>
  </si>
  <si>
    <t>Jednorázové latexové rukavice</t>
  </si>
  <si>
    <t>https://www.cerva.com/sk/sk/loon-rukavice-jednoraz.latex/p/01090001</t>
  </si>
  <si>
    <t xml:space="preserve">latex, EN ISO 374-5 , EN ISO 374-1 (typeC K6), EN 420 , FOOD CONTACT </t>
  </si>
  <si>
    <t>Pracovné kombinované rukavice</t>
  </si>
  <si>
    <t>https://www.cerva.com/sk/sk/jay-rukavice-kombinovane/p/01010004</t>
  </si>
  <si>
    <t xml:space="preserve">bravčová lícová koža, mateiál rukavíc bavlna, woven, EN 388 (2111X), EN 420 </t>
  </si>
  <si>
    <t>Pracovné rukavice zateplené celokožené</t>
  </si>
  <si>
    <t>https://www.cerva.com/sk/sk/heron-winter-rukavice-celokozene/p/01020002</t>
  </si>
  <si>
    <t xml:space="preserve">bravčová lícová koža, mateiál podšívky polyester , EN 388 (2111X), EN 420 </t>
  </si>
  <si>
    <t>Ochranný štít s drôtenou mriežkou</t>
  </si>
  <si>
    <t>https://www.dualbp.sk/ochranne-stity/ochranny-mriezkovany-stit-pw93/</t>
  </si>
  <si>
    <t xml:space="preserve">na prácu s pílami, krovinorezmi a pod. </t>
  </si>
  <si>
    <t>Lesnícka ochranná prilba</t>
  </si>
  <si>
    <t>https://www.4home.sk/asist-smart-garden-arz3h001-lesnicka-ochranna-prilba-/?gclid=CjwKCAjwkYGVBhArEiwA4sZLuAAa4HnabfQlOXlfHjvI7OAHib5Ros6AzCi6IcZ40AsLqdPQWaocmxoC9pcQAvD_BwE</t>
  </si>
  <si>
    <t>na práce s elektrickým náradím, ako sú píly, nožnice na plot atď. Prilba spoľahlivo chráni hlavu, oči a sluch, veľkosť hlavového oblúka je možné nastaviť otočným regulátorom (cca 52 - 66 cm) nastaviteľnou oporou hlavy s pásikom na pot, nastaviteľná ochrana uší (otočná, skladacia), s pohodlnou čelnou poduškou, plynulo nastaviteľná výška, odnímateľný štít s nastaviteľným odstupom k tvári, tlak mušlí je možné nastaviť pre optimálny komfort nosenia, polstrované mušle je možné vyklopiť pri pracovných prestávkach</t>
  </si>
  <si>
    <t>Chrániče nôh pre prácu s krovinorezom</t>
  </si>
  <si>
    <t>https://www.chrome.sk/produkt/chranice-noh-pre-pracu-s-krovinorezom/</t>
  </si>
  <si>
    <t>pevný polyetylén, vnútorné mäkké výstelky, nastaviteľné pracky</t>
  </si>
  <si>
    <t>SPOLU OPP</t>
  </si>
  <si>
    <t xml:space="preserve">ZVÁRAČSKÉ </t>
  </si>
  <si>
    <t>Zváračská obuv</t>
  </si>
  <si>
    <t>https://www.cerva.com/sk/sk/steeler-founder-s3-hro-sra-clenok/p/02020565</t>
  </si>
  <si>
    <t xml:space="preserve">Materiál špičky: kov,Materiál bezpečnostnej špice: kov, Vrchný materiál: koža, Materiál podošvy: guma, Materiál podšívky obuvi: polyester mesh, EN ISO 20345 (S3 HRO SRA) </t>
  </si>
  <si>
    <t>Zváračské rukavice celokožené</t>
  </si>
  <si>
    <t>https://www.cerva.com/sk/sk/sandpiper-red-rukavice-celokozene/p/01020015</t>
  </si>
  <si>
    <t xml:space="preserve">Celokožené rukavice z hovädzej štiepenky v dĺžke 35 cm, s bavlnenou podšívkou a krytými švami. Certifikát: zváračské práce - typ A., EN 388 (2144X), EN 12477 (413X3XType_A), EN 420 </t>
  </si>
  <si>
    <t>Zváračské okuliare</t>
  </si>
  <si>
    <t>https://www.cerva.com/sk/sk/artilux-weld-b14071110-okul.zvar.2-zor./p/0501038099999</t>
  </si>
  <si>
    <t>Modré ochranné nepriamo vetrané okuliare s odklápacími kruhovými zorníkmi triedy F, možnosťou nasadenia na dioptrické okuliare a ochranou proti žiareniu vznikajúcom pri zváraní, vhodné pri zváraní. Norma: EN 166.</t>
  </si>
  <si>
    <t>Kukla zváračská samostmievacia</t>
  </si>
  <si>
    <t>https://www.cerva.com/sk/sk/ask-900-kukla-samozatmievacia/p/0503005999999</t>
  </si>
  <si>
    <t>Zváračská samozatemňujúca kukla s nastaviteľnou tmavosťou automatického digitálneho optického filtra od 5 do 8 a od 9 do 13. Vnútorný displej s údajmi o nastavení filtra. Vyhovuje norme EN 166, EN 175, EN 379.</t>
  </si>
  <si>
    <t>Zváračské kožené gamaše</t>
  </si>
  <si>
    <t>https://awalon.sk/produkt/zvaracske-gamase-tacora/</t>
  </si>
  <si>
    <t>zváračské gamaše sú vyrobené z hovädzej štiepenky. Predná diel je zošitý z troch dielo kevlarovou niťou. Na boku gamaší sú prešité zápinky a zápracky s valčekovými prackami, ktorými sa gamaša upína o nohu</t>
  </si>
  <si>
    <t>SPOLU ZVÁRAČ</t>
  </si>
  <si>
    <t>Fixná čiastka ( 5000,- EUR bez DPH) na doplnkový sortiment v zmysle cenníka predávajúceho</t>
  </si>
  <si>
    <t>Dodanie do 3 týždňov od odoslania objednávky.</t>
  </si>
  <si>
    <t>A</t>
  </si>
  <si>
    <t>B</t>
  </si>
  <si>
    <t>C</t>
  </si>
  <si>
    <t>D</t>
  </si>
  <si>
    <t>bez akýchkoľek výrazných prvkov</t>
  </si>
  <si>
    <t>bavlna 80% a polyester 20%</t>
  </si>
  <si>
    <t>95 % bavlna, 5 % elastan</t>
  </si>
  <si>
    <t>Dámska softshellová bunda</t>
  </si>
  <si>
    <t>tmavá</t>
  </si>
  <si>
    <t xml:space="preserve">100 % polyester, 270 g/m², Povrstvenie: TPU, Vlastnosti: vodeodolný, prievudušný, nadrozmerné, malé vel'kosti, Paropriepustnosť: 5000 mvp, EN ISO 13688, Vodný stĺpec: 8000 mm, </t>
  </si>
  <si>
    <t>Popis</t>
  </si>
  <si>
    <t xml:space="preserve">Pracovná montérková bunda, rukávy s pružnou manžetou, možnosť odnímania rukávov, náprsné vrecká so záklopkou, jednoduché bočné vrecká,  spodný široký lem bundy doplnený po stranách o elastický gumový pás,kryté zapínanie na zips, </t>
  </si>
  <si>
    <t>Pracovné montérkové nohavice s náprsenkou. Vrecká - predné, zadné, na bokoch v oblasti stehna, so záklopkami, nastaviteľné traky. V oblasti rozkroku a sedu  zdvojený materiál a aj prešitie. Oblasť kolien spevnená dvojitou látkou.</t>
  </si>
  <si>
    <t>Pracovné montérkové nohavice. Vrecká - predné, zadné, na bokoch v oblasti stehna, so záklopkami. V oblasti rozkroku a sedu  zdvojený materiál a aj prešitie. Oblasť kolien spevnená dvojitou látkou.</t>
  </si>
  <si>
    <t>pánska zimná bunda s odopínacou kapucňou; predĺžená zadná časť; 1 hrudné vrecko na zips; 2 bočné vrecká na zips; 2 vnútorné vrecká na zips; zips zakrytý rázporkom so suchým zipsom; nastaviteľná sťahovacia šnúrka v kapucni a na dolnom okraji; fleece v golieri a kapucni; lemy rukávov nastaviteľné na suchý zips; prístup na vyšívanie v dolnej časti chrbta; reflexný odtieň vo farebných častiach</t>
  </si>
  <si>
    <t>pánske zimné polstrované nohavice s odnímateľnými trakmi; vystužené kolenné časti a zadné spodné časti nohavíc; 2 bočné vrecká na zips; 1 zadné vrecko na zips</t>
  </si>
  <si>
    <t>Zateplená nepremokavá vesta. Podlepené švíky, sťahovacia šnúrka v spodnom leme,</t>
  </si>
  <si>
    <t>Nepremokavá zateplená bunda s kapucňou. Vnútorná strana goliera  z mikrofleecu. Predĺžené bežce zipsov pre zjednodušenie úchopu a zapínanie aj pri použití rukavíc. Spodný lem bundy so sťahovaním.</t>
  </si>
  <si>
    <t>zateplený ¾ kabát (tzv.prešivák) so zateplenou kapucňou s možnosťou stiahnutia pomocou fixačnej šnúrky. Zapínanie na gombíky, bočné vrecká</t>
  </si>
  <si>
    <t>100 % bavlna (pri farbe šedá sa zloženie môže líšiť -  97% bavlna, 3 % viskóza), silikónová úprava</t>
  </si>
  <si>
    <t>100 % bavlna (pri farbe šedá - sa zloženie môže líšiť -  97 % bavlna, 3 % viskóza), silikónová úprava</t>
  </si>
  <si>
    <t xml:space="preserve"> Čiapka baseballového typu,  vybavená reguláciou veľkosti pomocou plastového zapínania, </t>
  </si>
  <si>
    <t>Zateplená nepremokavá čiapka so šiltom a flanelovou podšívkou</t>
  </si>
  <si>
    <t xml:space="preserve"> pracovný plášť s dlhým rukávom, vrecká, zapínanie na gombíky</t>
  </si>
  <si>
    <t xml:space="preserve">Nohavice čierne hladké rovné  </t>
  </si>
  <si>
    <t>Funkčná spodná bielizeň (zimná verzia)</t>
  </si>
  <si>
    <t>Klasická pánská košela, Krátký rukáv, náprsné vrecko, gombičky vo farbe materiálu</t>
  </si>
  <si>
    <t>Klasická pánská košela, dkhý rukáv, náprsné vrecko, gombičky vo farbe materiálu</t>
  </si>
  <si>
    <t>Klasiká bavlnená pánska vesta s výstrihom do V</t>
  </si>
  <si>
    <t>Klasický bavlnený pulóver s výstrihom do V</t>
  </si>
  <si>
    <t>Ochranný plášť s kapucňou, prelepenými švíkmi</t>
  </si>
  <si>
    <t xml:space="preserve">so zapínaním na zips, vonkajšie vrecká na zips, rukávy zakončené pružným lemom, dolný lem - stiahnutie elastickou šnúrkou, antipilingová úprava </t>
  </si>
  <si>
    <t>Vodoodpudivá, priedušná, s kapucňou.  Kapucňa a spodný lem so sťahovacou šnúrkou, elastické manžety, 2 vrecká na zips</t>
  </si>
  <si>
    <t>Vrchná časť oblečenia: 94 % polyester, 6 % elastan, 320 g/m², Vlastnosti: vodeodolný, prievudušný, Paropriepustnosť: 800 mvp, Vodný stĺpec: 8000 mm</t>
  </si>
  <si>
    <t>Zateplená, nepremokavá a paropriepustná bunda s kapucňou. Vnútornej fixácia v oblasti pásu. Rukávy s vnútornou manžetou, alebo regulovateľné manžety.</t>
  </si>
  <si>
    <t>pánska sofsthellová bunda s odopínacou kapucňou; 3 predné vrecká na zips; 2 vnútorné vrecká; reflexné prvky; nastaviteľný lem rukáva na suchý zips; nastaviteľná sťahovacia šnúrka na dolnom okraj</t>
  </si>
  <si>
    <t>dámska sofsthellová bunda  kapucňou; 2 predné vrecká na zips;  vnútorné vrecko; reflexné prvky; nastaviteľný lem rukáva na suchý zips; nastaviteľná sťahovacia šnúrka na dolnom okraj</t>
  </si>
  <si>
    <t>dámska zateplená vesta so stojačikom,  mierne predĺžený zadný diel,  tvarovaný strih</t>
  </si>
  <si>
    <t xml:space="preserve">Rovný strrih,  klínové vrecká. Na člernkoch ukončené s manžetovým lemom alebo gumou.  V páse guma,alebo pásový golier s pruženkou </t>
  </si>
  <si>
    <t>Rovný strrih,  klínové vrecká. Na člernkoch ukončené s manžetovým lemom alebo gumou.  V páse guma.</t>
  </si>
  <si>
    <t xml:space="preserve">100 % polyester, Povrstvenie: PVC,  EN ISO 13688 </t>
  </si>
  <si>
    <t>EN 352-1, úroveň ochrany SNR 32dB</t>
  </si>
  <si>
    <t xml:space="preserve">Okrúhly výstrih, zošívaný lem, Rovný spodný lem, 
</t>
  </si>
  <si>
    <t>aj nadmerné veľkosti viac ako 3XL ( 3XL,4XL, max.1x 5XL) / Počet nadrozmeru Max. 8  Ks/</t>
  </si>
  <si>
    <t>aj nadmerné veľkosti viac ako 3XL ( 3XL,4XL, max.1x 5XL) / Počet nadrozmeru Max. 5  Ks/</t>
  </si>
  <si>
    <r>
      <t xml:space="preserve">vrecko na prse - </t>
    </r>
    <r>
      <rPr>
        <b/>
        <sz val="11"/>
        <rFont val="Calibri"/>
        <family val="2"/>
        <charset val="238"/>
      </rPr>
      <t>aj nadmerné veľkosti viac ako 3XL ( 3XL,4XL, max.1x 5XL) / Počet nadrozmeru Max. 24  Ks/</t>
    </r>
  </si>
  <si>
    <t>strih s bočnými švami, golierik a manžety rukávov z rebrového úpletu 1:1, léga s 2 gombíčkami vo farbe materiálu, vnútorný priekrčník začistený páskou z povrchového materiálu, spevnenie ramenných švov páskou, dlhé rukávy zakončené manžetou,  umožňuje sa aj ponuka s možnosťou dodatočného našitia vrecka</t>
  </si>
  <si>
    <t>strih s bočnými švami, golierik z rebrového úpletu 1:1, léga s 2 gombíčkami vo farbe materiálu, vnútorný priekrčník začistený páskou z povrchového materiálu, spevnenie ramenných švov páskou,  umožňuje sa aj ponuka s možnosťou dodatočného našitia vrecka</t>
  </si>
  <si>
    <t>aj nadmerné veľkosti viac ako 3XL ( 3XL,4XL, max.1x 5XL) / Počet nadrozmeru Max. 6  Ks/</t>
  </si>
  <si>
    <t>Rovný strih, 2 predné bočné vrecká; 2 zadné vrecká</t>
  </si>
  <si>
    <t>aj nadmerné veľkosti viac ako 3XL ( 3XL,4XL, max.1x 5XL) / Počet nadrozmeru Max. 12  Ks/</t>
  </si>
  <si>
    <r>
      <t xml:space="preserve">bez akýchkoľek výrazných prvkov, </t>
    </r>
    <r>
      <rPr>
        <b/>
        <sz val="11"/>
        <rFont val="Calibri"/>
        <family val="2"/>
        <charset val="238"/>
      </rPr>
      <t>aj nadmerné veľkosti viac ako 3XL</t>
    </r>
    <r>
      <rPr>
        <sz val="11"/>
        <rFont val="Calibri"/>
        <family val="2"/>
        <charset val="238"/>
      </rPr>
      <t xml:space="preserve"> / Počet nadrozmeru max. 1 ks/</t>
    </r>
  </si>
  <si>
    <r>
      <rPr>
        <sz val="11"/>
        <rFont val="Calibri"/>
        <family val="2"/>
        <charset val="238"/>
      </rPr>
      <t>bez akýchkoľek výrazných prvkov</t>
    </r>
    <r>
      <rPr>
        <b/>
        <sz val="11"/>
        <rFont val="Calibri"/>
        <family val="2"/>
        <charset val="238"/>
      </rPr>
      <t>, aj nadmerné veľkosti viac ako 3XL ( 3XL,4XL, max.1x 5XL) / Počet nadrozmeru Max. 8  Ks/</t>
    </r>
  </si>
  <si>
    <r>
      <t xml:space="preserve">Upresnenie- dôležité                                               </t>
    </r>
    <r>
      <rPr>
        <b/>
        <i/>
        <sz val="12"/>
        <color rgb="FFFF0000"/>
        <rFont val="Calibri"/>
        <family val="2"/>
        <charset val="238"/>
      </rPr>
      <t>( pre všetky položky stačí deklarovať, že uchádzač vie zabezpečiť dodanie aj mimo údajov uvedených v linku na výrobok/výrobcu)</t>
    </r>
  </si>
  <si>
    <t>Monterková blúza</t>
  </si>
  <si>
    <t>aj nadmerné veľkosti viac ako 3XL ( 3XL,4XL, max.1x 5XL) / Počet nadrozmeru Max. 20  Ks/</t>
  </si>
  <si>
    <t>aj nadmerné veľkosti viac ako 3XL ( 3XL,4XL, max.1x 5XL) / Počet nadrozmeru Max. 10  Ks/</t>
  </si>
  <si>
    <r>
      <t xml:space="preserve">vrecko na prse. </t>
    </r>
    <r>
      <rPr>
        <b/>
        <sz val="11"/>
        <rFont val="Calibri"/>
        <family val="2"/>
        <charset val="238"/>
      </rPr>
      <t>aj nadmerné veľkosti viac ako 3XL ( 3XL,4XL, max.1x 5XL) / Počet nadrozmeru Max. 20  Ks/</t>
    </r>
  </si>
  <si>
    <r>
      <t xml:space="preserve">vrecko na prse, </t>
    </r>
    <r>
      <rPr>
        <b/>
        <sz val="11"/>
        <rFont val="Calibri"/>
        <family val="2"/>
        <charset val="238"/>
      </rPr>
      <t>aj nadmerné veľkosti viac ako 3XL ( 3XL,4XL, max.1x 5XL) / Počet nadrozmeru Max. 20  Ks/</t>
    </r>
  </si>
  <si>
    <r>
      <t xml:space="preserve">bez akýchkoľek výrazných prvkov, </t>
    </r>
    <r>
      <rPr>
        <b/>
        <sz val="11"/>
        <rFont val="Calibri"/>
        <family val="2"/>
        <charset val="238"/>
      </rPr>
      <t>aj nadmerné veľkosti viac ako 3XL ( 3XL,4XL, max.1x 5XL) / Počet nadrozmeru Max. 12  Ks/</t>
    </r>
  </si>
  <si>
    <t>aj nadmerné veľkosti viac ako 3XL ( 3XL,4XL, max.1x 5XL) / Počet nadrozmeru Max. 15  Ks/</t>
  </si>
  <si>
    <r>
      <t>vrecko na prse,</t>
    </r>
    <r>
      <rPr>
        <b/>
        <sz val="11"/>
        <rFont val="Calibri"/>
        <family val="2"/>
        <charset val="238"/>
      </rPr>
      <t xml:space="preserve"> aj nadmerné veľkosti viac ako 3XL ( 3XL,4XL, max.1x 5XL) / Počet nadrozmeru Max. 30 Ks/</t>
    </r>
  </si>
  <si>
    <t>aj nadmerné veľkosti viac ako 3XL ( 3XL,4XL, max.1x 5XL) / Počet nadrozmeru Max. 24 Ks/</t>
  </si>
  <si>
    <t>Nadrozmer číslo 49-50  Max 5ks</t>
  </si>
  <si>
    <t>SPOLU  Cena celkom / vrátane všetkých súvisiacich nákladov, dopravy a potlače/ - kritérium hodnotenia ( v EUR bez DPH)  //=J38+J57+J75+J82+J83//  alebo suma A+B+C+D+ pol.75</t>
  </si>
  <si>
    <t>5000,- EUR bez DPH dať do stĺpca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</si>
</sst>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[$€]#,##0.00"/>
    <numFmt numFmtId="166" formatCode="_-* #,##0.00_-;\-* #,##0.00_-;_-* \-??_-;_-@_-"/>
  </numFmts>
  <fonts count="13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RobotoNewRegular"/>
      <charset val="1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4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212529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FBE5D6"/>
      </patternFill>
    </fill>
    <fill>
      <patternFill patternType="solid">
        <fgColor rgb="FFED7D31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8CBAD"/>
      </patternFill>
    </fill>
    <fill>
      <patternFill patternType="solid">
        <fgColor rgb="FFF4B183"/>
        <bgColor rgb="FFF8CBAD"/>
      </patternFill>
    </fill>
    <fill>
      <patternFill patternType="solid">
        <fgColor rgb="FFFFFFFF"/>
        <bgColor rgb="FFFBE5D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0" fontId="2" fillId="0" borderId="0" applyBorder="0" applyProtection="0"/>
  </cellStyleXfs>
  <cellXfs count="89">
    <xf numFmtId="0" fontId="0" fillId="0" borderId="0" xfId="0"/>
    <xf numFmtId="0" fontId="0" fillId="0" borderId="1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7" xfId="2" applyBorder="1" applyAlignment="1" applyProtection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2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0" borderId="13" xfId="2" applyBorder="1" applyAlignment="1" applyProtection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64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1" xfId="0" applyFont="1" applyBorder="1"/>
    <xf numFmtId="0" fontId="0" fillId="0" borderId="8" xfId="0" applyBorder="1"/>
    <xf numFmtId="0" fontId="0" fillId="0" borderId="8" xfId="0" applyBorder="1" applyAlignment="1">
      <alignment wrapText="1"/>
    </xf>
    <xf numFmtId="164" fontId="1" fillId="3" borderId="8" xfId="0" applyNumberFormat="1" applyFont="1" applyFill="1" applyBorder="1" applyAlignment="1">
      <alignment vertical="center"/>
    </xf>
    <xf numFmtId="164" fontId="1" fillId="6" borderId="8" xfId="0" applyNumberFormat="1" applyFont="1" applyFill="1" applyBorder="1" applyAlignment="1">
      <alignment horizontal="center" vertical="center"/>
    </xf>
    <xf numFmtId="0" fontId="0" fillId="0" borderId="10" xfId="0" applyBorder="1"/>
    <xf numFmtId="0" fontId="1" fillId="0" borderId="24" xfId="0" applyFont="1" applyBorder="1"/>
    <xf numFmtId="0" fontId="0" fillId="0" borderId="13" xfId="0" applyBorder="1"/>
    <xf numFmtId="164" fontId="0" fillId="0" borderId="8" xfId="0" applyNumberFormat="1" applyBorder="1"/>
    <xf numFmtId="166" fontId="1" fillId="0" borderId="18" xfId="1" applyFont="1" applyBorder="1" applyProtection="1"/>
    <xf numFmtId="0" fontId="1" fillId="0" borderId="25" xfId="0" applyFont="1" applyBorder="1"/>
    <xf numFmtId="164" fontId="5" fillId="7" borderId="26" xfId="0" applyNumberFormat="1" applyFont="1" applyFill="1" applyBorder="1" applyAlignment="1">
      <alignment horizontal="center" vertical="center"/>
    </xf>
    <xf numFmtId="0" fontId="0" fillId="0" borderId="27" xfId="0" applyBorder="1"/>
    <xf numFmtId="0" fontId="6" fillId="0" borderId="0" xfId="0" applyFont="1"/>
    <xf numFmtId="0" fontId="2" fillId="0" borderId="0" xfId="2"/>
    <xf numFmtId="0" fontId="9" fillId="0" borderId="3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2" fillId="0" borderId="8" xfId="2" applyBorder="1" applyProtection="1"/>
    <xf numFmtId="0" fontId="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8" xfId="2" applyBorder="1"/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32" xfId="2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28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rva.com/sk/sk/bk-tpu-mf-s3-src-poltopanka/p/02010363" TargetMode="External"/><Relationship Id="rId18" Type="http://schemas.openxmlformats.org/officeDocument/2006/relationships/hyperlink" Target="https://www.cerva.com/sk/sk/raven-xt-o2-ci-src-clenok/p/02020638" TargetMode="External"/><Relationship Id="rId26" Type="http://schemas.openxmlformats.org/officeDocument/2006/relationships/hyperlink" Target="https://pracovneodevyzigo.sk/pracovne-rukavice/celokozene_rukavice-13550/pracovne_rukavice_bono_celokozene-29169-detail" TargetMode="External"/><Relationship Id="rId39" Type="http://schemas.openxmlformats.org/officeDocument/2006/relationships/hyperlink" Target="https://www.cerva.com/sk/sk/artilux-weld-b14071110-okul.zvar.2-zor./p/0501038099999" TargetMode="External"/><Relationship Id="rId21" Type="http://schemas.openxmlformats.org/officeDocument/2006/relationships/hyperlink" Target="https://www.pracovnaochrana.sk/refil-611" TargetMode="External"/><Relationship Id="rId34" Type="http://schemas.openxmlformats.org/officeDocument/2006/relationships/hyperlink" Target="https://www.cerva.com/sk/sk/heron-winter-rukavice-celokozene/p/01020002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www.cerva.com/sk/sk/raven-xt-s3-ci-src-clenok/p/02020699" TargetMode="External"/><Relationship Id="rId2" Type="http://schemas.openxmlformats.org/officeDocument/2006/relationships/hyperlink" Target="https://www.lubica.sk/payper-forest-nohavice-panske-p7047?variation=71913&amp;gclid=EAIaIQobChMIu_qav8Cd-AIVto1oCR1ReQy2EAQYBSABEgIQS_D_BwE" TargetMode="External"/><Relationship Id="rId16" Type="http://schemas.openxmlformats.org/officeDocument/2006/relationships/hyperlink" Target="https://www.cerva.com/sk/sk/raven-xt-o1-src-poltopanka/p/02010301" TargetMode="External"/><Relationship Id="rId20" Type="http://schemas.openxmlformats.org/officeDocument/2006/relationships/hyperlink" Target="https://www.cerva.com/sk/sk/raven-xt-o2-ci-src-poloholen.obuv/p/02040150" TargetMode="External"/><Relationship Id="rId29" Type="http://schemas.openxmlformats.org/officeDocument/2006/relationships/hyperlink" Target="https://www.lubica.sk/delta-plus-zircon-i-bezpecnostna-prilba-p551?variation=351" TargetMode="External"/><Relationship Id="rId41" Type="http://schemas.openxmlformats.org/officeDocument/2006/relationships/hyperlink" Target="https://awalon.sk/produkt/zvaracske-gamase-tacora/" TargetMode="External"/><Relationship Id="rId1" Type="http://schemas.openxmlformats.org/officeDocument/2006/relationships/hyperlink" Target="https://www.cerva.com/sk/sk/pilot-bunda-cierna/p/03010022?cl=60" TargetMode="External"/><Relationship Id="rId6" Type="http://schemas.openxmlformats.org/officeDocument/2006/relationships/hyperlink" Target="https://www.cerva.com/sk/sk/raven-xt-s3-src-clenok/p/02020615" TargetMode="External"/><Relationship Id="rId11" Type="http://schemas.openxmlformats.org/officeDocument/2006/relationships/hyperlink" Target="https://www.cerva.com/sk/sk/gumofilc-6250-ob-fo-ci-src-cizmy/p/02040038" TargetMode="External"/><Relationship Id="rId24" Type="http://schemas.openxmlformats.org/officeDocument/2006/relationships/hyperlink" Target="https://www.cerva.com/sk/sk/atthis-rukavice-antivibracne/p/01200013" TargetMode="External"/><Relationship Id="rId32" Type="http://schemas.openxmlformats.org/officeDocument/2006/relationships/hyperlink" Target="https://www.cerva.com/sk/sk/loon-rukavice-jednoraz.latex/p/01090001" TargetMode="External"/><Relationship Id="rId37" Type="http://schemas.openxmlformats.org/officeDocument/2006/relationships/hyperlink" Target="https://www.cerva.com/sk/sk/steeler-founder-s3-hro-sra-clenok/p/02020565" TargetMode="External"/><Relationship Id="rId40" Type="http://schemas.openxmlformats.org/officeDocument/2006/relationships/hyperlink" Target="https://www.cerva.com/sk/sk/ask-900-kukla-samozatmievacia/p/0503005999999" TargetMode="External"/><Relationship Id="rId5" Type="http://schemas.openxmlformats.org/officeDocument/2006/relationships/hyperlink" Target="https://www.cerva.com/sk/sk/raven-xt-s3-src-poltopanka/p/02010364" TargetMode="External"/><Relationship Id="rId15" Type="http://schemas.openxmlformats.org/officeDocument/2006/relationships/hyperlink" Target="https://www.lubica.sk/ardon-grinder-o2-src-pracovna-obuv-p10777" TargetMode="External"/><Relationship Id="rId23" Type="http://schemas.openxmlformats.org/officeDocument/2006/relationships/hyperlink" Target="https://www.cerva.com/sk/sk/bianca-zastera-biela/p/03130010?cl=80" TargetMode="External"/><Relationship Id="rId28" Type="http://schemas.openxmlformats.org/officeDocument/2006/relationships/hyperlink" Target="https://www.cerva.com/sk/sk/ciron-advance-sluchadla-hi-viz/p/04020118" TargetMode="External"/><Relationship Id="rId36" Type="http://schemas.openxmlformats.org/officeDocument/2006/relationships/hyperlink" Target="https://www.chrome.sk/produkt/chranice-noh-pre-pracu-s-krovinorezom/" TargetMode="External"/><Relationship Id="rId10" Type="http://schemas.openxmlformats.org/officeDocument/2006/relationships/hyperlink" Target="https://www.vmfootwear.cz/index.php/cs/bezpecnosti-obuv/228-2350-s3-belfast" TargetMode="External"/><Relationship Id="rId19" Type="http://schemas.openxmlformats.org/officeDocument/2006/relationships/hyperlink" Target="https://www.cerva.com/sk/sk/raven-xt-o2-src-poloholen.obuv/p/02040148" TargetMode="External"/><Relationship Id="rId31" Type="http://schemas.openxmlformats.org/officeDocument/2006/relationships/hyperlink" Target="https://www.lubica.sk/3m-2740-p5369?variation=42747&amp;gclid=CjwKCAjwkYGVBhArEiwA4sZLuIRcNCPWM2Nw96cQLPBiVg1Sle1gA4Pnfl1v8P-q94_ZMpbGd8CMGBoCiMsQAvD_BwE" TargetMode="External"/><Relationship Id="rId4" Type="http://schemas.openxmlformats.org/officeDocument/2006/relationships/hyperlink" Target="https://www.cerva.com/sk/sk/coen-bunda-fr-as/p/03010106" TargetMode="External"/><Relationship Id="rId9" Type="http://schemas.openxmlformats.org/officeDocument/2006/relationships/hyperlink" Target="https://www.cerva.com/sk/sk/raven-xt-s3-ci-src-poloholen.obuv/p/02040138" TargetMode="External"/><Relationship Id="rId14" Type="http://schemas.openxmlformats.org/officeDocument/2006/relationships/hyperlink" Target="https://www.cerva.com/sk/sk/bk-tpu-mf-s3-ci-src-clenok/p/02020697" TargetMode="External"/><Relationship Id="rId22" Type="http://schemas.openxmlformats.org/officeDocument/2006/relationships/hyperlink" Target="https://www.cerva.com/sk/sk/struve-ochr.celokozena-zastera-100x80-cm/p/03130009" TargetMode="External"/><Relationship Id="rId27" Type="http://schemas.openxmlformats.org/officeDocument/2006/relationships/hyperlink" Target="https://www.cerva.com/sk/sk/brambling-dotykova-rukavice/p/01080160" TargetMode="External"/><Relationship Id="rId30" Type="http://schemas.openxmlformats.org/officeDocument/2006/relationships/hyperlink" Target="https://www.cerva.com/sk/sk/visiguard-se1760-stit-plast.-drziak/p/0502002399999" TargetMode="External"/><Relationship Id="rId35" Type="http://schemas.openxmlformats.org/officeDocument/2006/relationships/hyperlink" Target="https://www.dualbp.sk/ochranne-stity/ochranny-mriezkovany-stit-pw93/" TargetMode="External"/><Relationship Id="rId8" Type="http://schemas.openxmlformats.org/officeDocument/2006/relationships/hyperlink" Target="https://www.cerva.com/sk/sk/raven-xt-s3-src-poloholen/p/02040137" TargetMode="External"/><Relationship Id="rId3" Type="http://schemas.openxmlformats.org/officeDocument/2006/relationships/hyperlink" Target="https://www.cerva.com/sk/sk/coen-nohavice-naprs.-fr-as/p/03020073" TargetMode="External"/><Relationship Id="rId12" Type="http://schemas.openxmlformats.org/officeDocument/2006/relationships/hyperlink" Target="https://www.cerva.com/sk/sk/kraken-6187-cizmy/p/02040004" TargetMode="External"/><Relationship Id="rId17" Type="http://schemas.openxmlformats.org/officeDocument/2006/relationships/hyperlink" Target="https://www.cerva.com/sk/sk/raven-xt-o1-src-clenok/p/02020637" TargetMode="External"/><Relationship Id="rId25" Type="http://schemas.openxmlformats.org/officeDocument/2006/relationships/hyperlink" Target="https://www.cerva.com/sk/sk/heron-rukavice-celokozene/p/01020001" TargetMode="External"/><Relationship Id="rId33" Type="http://schemas.openxmlformats.org/officeDocument/2006/relationships/hyperlink" Target="https://www.cerva.com/sk/sk/jay-rukavice-kombinovane/p/01010004" TargetMode="External"/><Relationship Id="rId38" Type="http://schemas.openxmlformats.org/officeDocument/2006/relationships/hyperlink" Target="https://www.cerva.com/sk/sk/sandpiper-red-rukavice-celokozene/p/01020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0"/>
  <sheetViews>
    <sheetView tabSelected="1" topLeftCell="E1" zoomScale="77" zoomScaleNormal="77" workbookViewId="0">
      <selection activeCell="O86" sqref="O86"/>
    </sheetView>
  </sheetViews>
  <sheetFormatPr defaultColWidth="8.6640625" defaultRowHeight="14.4"/>
  <cols>
    <col min="1" max="1" width="9.109375" style="2" customWidth="1"/>
    <col min="2" max="2" width="66.88671875" customWidth="1"/>
    <col min="3" max="3" width="17.5546875" customWidth="1"/>
    <col min="4" max="4" width="30.33203125" customWidth="1"/>
    <col min="5" max="5" width="53.33203125" customWidth="1"/>
    <col min="6" max="6" width="58.44140625" customWidth="1"/>
    <col min="7" max="7" width="55.33203125" style="3" customWidth="1"/>
    <col min="8" max="8" width="13" customWidth="1"/>
    <col min="9" max="9" width="15.88671875" style="4" customWidth="1"/>
    <col min="10" max="10" width="14.6640625" style="4" customWidth="1"/>
    <col min="11" max="11" width="32.33203125" customWidth="1"/>
    <col min="1025" max="1025" width="11.5546875" customWidth="1"/>
  </cols>
  <sheetData>
    <row r="1" spans="1:11 1025:1025" ht="97.2" customHeight="1" thickBot="1">
      <c r="A1" s="5" t="s">
        <v>0</v>
      </c>
      <c r="B1" s="6" t="s">
        <v>1</v>
      </c>
      <c r="C1" s="7" t="s">
        <v>2</v>
      </c>
      <c r="D1" s="77" t="s">
        <v>260</v>
      </c>
      <c r="E1" s="65" t="s">
        <v>217</v>
      </c>
      <c r="F1" s="8" t="s">
        <v>3</v>
      </c>
      <c r="G1" s="8" t="s">
        <v>4</v>
      </c>
      <c r="H1" s="7" t="s">
        <v>5</v>
      </c>
      <c r="I1" s="9" t="s">
        <v>6</v>
      </c>
      <c r="J1" s="10" t="s">
        <v>7</v>
      </c>
      <c r="K1" s="11" t="s">
        <v>8</v>
      </c>
    </row>
    <row r="2" spans="1:11 1025:1025" s="19" customFormat="1" ht="71.25" customHeight="1">
      <c r="A2" s="12">
        <v>1</v>
      </c>
      <c r="B2" s="13" t="s">
        <v>261</v>
      </c>
      <c r="C2" s="14" t="s">
        <v>9</v>
      </c>
      <c r="D2" s="78" t="s">
        <v>262</v>
      </c>
      <c r="E2" s="68" t="s">
        <v>218</v>
      </c>
      <c r="F2" s="15"/>
      <c r="G2" s="14" t="s">
        <v>10</v>
      </c>
      <c r="H2" s="13">
        <v>200</v>
      </c>
      <c r="I2" s="66"/>
      <c r="J2" s="17">
        <f t="shared" ref="J2:J37" si="0">I2*H2</f>
        <v>0</v>
      </c>
      <c r="K2" s="18" t="s">
        <v>11</v>
      </c>
      <c r="AMK2"/>
    </row>
    <row r="3" spans="1:11 1025:1025" s="19" customFormat="1" ht="74.25" customHeight="1">
      <c r="A3" s="20">
        <v>2</v>
      </c>
      <c r="B3" s="21" t="s">
        <v>12</v>
      </c>
      <c r="C3" s="22" t="s">
        <v>9</v>
      </c>
      <c r="D3" s="69" t="s">
        <v>263</v>
      </c>
      <c r="E3" s="73" t="s">
        <v>219</v>
      </c>
      <c r="F3" s="23"/>
      <c r="G3" s="22" t="s">
        <v>13</v>
      </c>
      <c r="H3" s="21">
        <v>50</v>
      </c>
      <c r="I3" s="66"/>
      <c r="J3" s="17">
        <f t="shared" si="0"/>
        <v>0</v>
      </c>
      <c r="K3" s="18" t="s">
        <v>14</v>
      </c>
      <c r="AMK3"/>
    </row>
    <row r="4" spans="1:11 1025:1025" s="19" customFormat="1" ht="51" customHeight="1">
      <c r="A4" s="20">
        <v>3</v>
      </c>
      <c r="B4" s="21" t="s">
        <v>15</v>
      </c>
      <c r="C4" s="22" t="s">
        <v>9</v>
      </c>
      <c r="D4" s="69" t="s">
        <v>263</v>
      </c>
      <c r="E4" s="70" t="s">
        <v>220</v>
      </c>
      <c r="F4" s="23"/>
      <c r="G4" s="22" t="s">
        <v>13</v>
      </c>
      <c r="H4" s="21">
        <v>150</v>
      </c>
      <c r="I4" s="66"/>
      <c r="J4" s="17">
        <f t="shared" si="0"/>
        <v>0</v>
      </c>
      <c r="K4" s="24" t="s">
        <v>16</v>
      </c>
      <c r="AMK4"/>
    </row>
    <row r="5" spans="1:11 1025:1025" s="19" customFormat="1" ht="102.75" customHeight="1">
      <c r="A5" s="20">
        <v>4</v>
      </c>
      <c r="B5" s="21" t="s">
        <v>17</v>
      </c>
      <c r="C5" s="22" t="s">
        <v>18</v>
      </c>
      <c r="D5" s="69" t="s">
        <v>250</v>
      </c>
      <c r="E5" s="70" t="s">
        <v>221</v>
      </c>
      <c r="F5" s="23"/>
      <c r="G5" s="22" t="s">
        <v>19</v>
      </c>
      <c r="H5" s="21">
        <v>80</v>
      </c>
      <c r="I5" s="66"/>
      <c r="J5" s="17">
        <f t="shared" si="0"/>
        <v>0</v>
      </c>
      <c r="K5" s="18" t="s">
        <v>11</v>
      </c>
      <c r="AMK5"/>
    </row>
    <row r="6" spans="1:11 1025:1025" s="19" customFormat="1" ht="80.25" customHeight="1">
      <c r="A6" s="20">
        <v>5</v>
      </c>
      <c r="B6" s="21" t="s">
        <v>20</v>
      </c>
      <c r="C6" s="22" t="s">
        <v>9</v>
      </c>
      <c r="D6" s="69" t="s">
        <v>251</v>
      </c>
      <c r="E6" s="75" t="s">
        <v>222</v>
      </c>
      <c r="F6" s="23"/>
      <c r="G6" s="22" t="s">
        <v>21</v>
      </c>
      <c r="H6" s="21">
        <v>50</v>
      </c>
      <c r="I6" s="66"/>
      <c r="J6" s="17">
        <f t="shared" si="0"/>
        <v>0</v>
      </c>
      <c r="K6" s="24" t="s">
        <v>16</v>
      </c>
      <c r="AMK6"/>
    </row>
    <row r="7" spans="1:11 1025:1025" s="19" customFormat="1" ht="52.5" customHeight="1">
      <c r="A7" s="20">
        <v>6</v>
      </c>
      <c r="B7" s="21" t="s">
        <v>22</v>
      </c>
      <c r="C7" s="22" t="s">
        <v>23</v>
      </c>
      <c r="D7" s="69" t="s">
        <v>267</v>
      </c>
      <c r="E7" s="70" t="s">
        <v>223</v>
      </c>
      <c r="F7" s="23"/>
      <c r="G7" s="22" t="s">
        <v>24</v>
      </c>
      <c r="H7" s="21">
        <v>100</v>
      </c>
      <c r="I7" s="66"/>
      <c r="J7" s="17">
        <f t="shared" si="0"/>
        <v>0</v>
      </c>
      <c r="K7" s="18" t="s">
        <v>11</v>
      </c>
      <c r="AMK7"/>
    </row>
    <row r="8" spans="1:11 1025:1025" s="19" customFormat="1" ht="60" customHeight="1">
      <c r="A8" s="12">
        <v>7</v>
      </c>
      <c r="B8" s="21" t="s">
        <v>25</v>
      </c>
      <c r="C8" s="22" t="s">
        <v>23</v>
      </c>
      <c r="D8" s="69" t="s">
        <v>250</v>
      </c>
      <c r="E8" s="70" t="s">
        <v>224</v>
      </c>
      <c r="F8" s="23"/>
      <c r="G8" s="22" t="s">
        <v>24</v>
      </c>
      <c r="H8" s="21">
        <v>80</v>
      </c>
      <c r="I8" s="66"/>
      <c r="J8" s="17">
        <f t="shared" si="0"/>
        <v>0</v>
      </c>
      <c r="K8" s="18" t="s">
        <v>11</v>
      </c>
      <c r="AMK8"/>
    </row>
    <row r="9" spans="1:11 1025:1025" s="19" customFormat="1" ht="60.75" customHeight="1">
      <c r="A9" s="20">
        <v>8</v>
      </c>
      <c r="B9" s="21" t="s">
        <v>26</v>
      </c>
      <c r="C9" s="22" t="s">
        <v>18</v>
      </c>
      <c r="D9" s="69" t="s">
        <v>67</v>
      </c>
      <c r="E9" s="69"/>
      <c r="F9" s="23" t="s">
        <v>27</v>
      </c>
      <c r="G9" s="22" t="s">
        <v>28</v>
      </c>
      <c r="H9" s="21">
        <v>80</v>
      </c>
      <c r="I9" s="66"/>
      <c r="J9" s="17">
        <f t="shared" si="0"/>
        <v>0</v>
      </c>
      <c r="K9" s="18" t="s">
        <v>11</v>
      </c>
      <c r="AMK9"/>
    </row>
    <row r="10" spans="1:11 1025:1025" s="19" customFormat="1" ht="44.25" customHeight="1">
      <c r="A10" s="20">
        <v>9</v>
      </c>
      <c r="B10" s="21" t="s">
        <v>29</v>
      </c>
      <c r="C10" s="22" t="s">
        <v>23</v>
      </c>
      <c r="D10" s="69" t="s">
        <v>251</v>
      </c>
      <c r="E10" s="70" t="s">
        <v>225</v>
      </c>
      <c r="F10" s="23"/>
      <c r="G10" s="25" t="s">
        <v>30</v>
      </c>
      <c r="H10" s="21">
        <v>50</v>
      </c>
      <c r="I10" s="66"/>
      <c r="J10" s="17">
        <f t="shared" si="0"/>
        <v>0</v>
      </c>
      <c r="K10" s="18" t="s">
        <v>11</v>
      </c>
      <c r="AMK10"/>
    </row>
    <row r="11" spans="1:11 1025:1025" s="19" customFormat="1" ht="51" customHeight="1">
      <c r="A11" s="20">
        <v>10</v>
      </c>
      <c r="B11" s="21" t="s">
        <v>31</v>
      </c>
      <c r="C11" s="22" t="s">
        <v>32</v>
      </c>
      <c r="D11" s="69" t="s">
        <v>269</v>
      </c>
      <c r="E11" s="70" t="s">
        <v>249</v>
      </c>
      <c r="F11" s="23"/>
      <c r="G11" s="25" t="s">
        <v>33</v>
      </c>
      <c r="H11" s="21">
        <v>200</v>
      </c>
      <c r="I11" s="66"/>
      <c r="J11" s="17">
        <f t="shared" si="0"/>
        <v>0</v>
      </c>
      <c r="K11" s="18" t="s">
        <v>11</v>
      </c>
      <c r="AMK11"/>
    </row>
    <row r="12" spans="1:11 1025:1025" s="19" customFormat="1" ht="97.5" customHeight="1">
      <c r="A12" s="20">
        <v>11</v>
      </c>
      <c r="B12" s="21" t="s">
        <v>34</v>
      </c>
      <c r="C12" s="22" t="s">
        <v>32</v>
      </c>
      <c r="D12" s="70" t="s">
        <v>252</v>
      </c>
      <c r="E12" s="70" t="s">
        <v>253</v>
      </c>
      <c r="F12" s="23"/>
      <c r="G12" s="22" t="s">
        <v>226</v>
      </c>
      <c r="H12" s="21">
        <v>200</v>
      </c>
      <c r="I12" s="66"/>
      <c r="J12" s="17">
        <f t="shared" si="0"/>
        <v>0</v>
      </c>
      <c r="K12" s="18" t="s">
        <v>11</v>
      </c>
      <c r="AMK12"/>
    </row>
    <row r="13" spans="1:11 1025:1025" s="19" customFormat="1" ht="67.2" customHeight="1">
      <c r="A13" s="20">
        <v>12</v>
      </c>
      <c r="B13" s="21" t="s">
        <v>35</v>
      </c>
      <c r="C13" s="22" t="s">
        <v>36</v>
      </c>
      <c r="D13" s="70" t="s">
        <v>268</v>
      </c>
      <c r="E13" s="70" t="s">
        <v>254</v>
      </c>
      <c r="F13" s="23"/>
      <c r="G13" s="22" t="s">
        <v>227</v>
      </c>
      <c r="H13" s="21">
        <v>300</v>
      </c>
      <c r="I13" s="66"/>
      <c r="J13" s="17">
        <f t="shared" si="0"/>
        <v>0</v>
      </c>
      <c r="K13" s="18" t="s">
        <v>11</v>
      </c>
      <c r="AMK13"/>
    </row>
    <row r="14" spans="1:11 1025:1025" s="19" customFormat="1" ht="35.1" customHeight="1">
      <c r="A14" s="12">
        <v>13</v>
      </c>
      <c r="B14" s="21" t="s">
        <v>37</v>
      </c>
      <c r="C14" s="22" t="s">
        <v>23</v>
      </c>
      <c r="D14" s="70"/>
      <c r="E14" s="70" t="s">
        <v>228</v>
      </c>
      <c r="F14" s="23"/>
      <c r="G14" s="22" t="s">
        <v>30</v>
      </c>
      <c r="H14" s="21">
        <v>100</v>
      </c>
      <c r="I14" s="66"/>
      <c r="J14" s="17">
        <f t="shared" si="0"/>
        <v>0</v>
      </c>
      <c r="K14" s="24" t="s">
        <v>38</v>
      </c>
      <c r="AMK14"/>
    </row>
    <row r="15" spans="1:11 1025:1025" s="19" customFormat="1" ht="35.1" customHeight="1">
      <c r="A15" s="20">
        <v>14</v>
      </c>
      <c r="B15" s="21" t="s">
        <v>39</v>
      </c>
      <c r="C15" s="22" t="s">
        <v>18</v>
      </c>
      <c r="D15" s="70"/>
      <c r="E15" s="70"/>
      <c r="F15" s="23"/>
      <c r="G15" s="22" t="s">
        <v>40</v>
      </c>
      <c r="H15" s="21">
        <v>50</v>
      </c>
      <c r="I15" s="66"/>
      <c r="J15" s="17">
        <f t="shared" si="0"/>
        <v>0</v>
      </c>
      <c r="K15" s="24" t="s">
        <v>38</v>
      </c>
      <c r="AMK15"/>
    </row>
    <row r="16" spans="1:11 1025:1025" s="19" customFormat="1" ht="35.1" customHeight="1">
      <c r="A16" s="20">
        <v>15</v>
      </c>
      <c r="B16" s="21" t="s">
        <v>41</v>
      </c>
      <c r="C16" s="22" t="s">
        <v>23</v>
      </c>
      <c r="D16" s="70"/>
      <c r="E16" s="70" t="s">
        <v>229</v>
      </c>
      <c r="F16" s="23"/>
      <c r="G16" s="22" t="s">
        <v>42</v>
      </c>
      <c r="H16" s="21">
        <v>50</v>
      </c>
      <c r="I16" s="66"/>
      <c r="J16" s="17">
        <f t="shared" si="0"/>
        <v>0</v>
      </c>
      <c r="K16" s="24" t="s">
        <v>38</v>
      </c>
      <c r="AMK16"/>
    </row>
    <row r="17" spans="1:11 1025:1025" s="19" customFormat="1" ht="35.1" customHeight="1">
      <c r="A17" s="20">
        <v>16</v>
      </c>
      <c r="B17" s="21" t="s">
        <v>43</v>
      </c>
      <c r="C17" s="22" t="s">
        <v>32</v>
      </c>
      <c r="D17" s="70"/>
      <c r="E17" s="70" t="s">
        <v>230</v>
      </c>
      <c r="F17" s="76"/>
      <c r="G17" s="22" t="s">
        <v>44</v>
      </c>
      <c r="H17" s="21">
        <v>50</v>
      </c>
      <c r="I17" s="66"/>
      <c r="J17" s="17">
        <f t="shared" si="0"/>
        <v>0</v>
      </c>
      <c r="K17" s="18" t="s">
        <v>11</v>
      </c>
      <c r="AMK17"/>
    </row>
    <row r="18" spans="1:11 1025:1025" s="19" customFormat="1" ht="44.4" customHeight="1">
      <c r="A18" s="20">
        <v>17</v>
      </c>
      <c r="B18" s="21" t="s">
        <v>231</v>
      </c>
      <c r="C18" s="22" t="s">
        <v>18</v>
      </c>
      <c r="D18" s="69" t="s">
        <v>255</v>
      </c>
      <c r="E18" s="70" t="s">
        <v>256</v>
      </c>
      <c r="F18" s="76"/>
      <c r="G18" s="22" t="s">
        <v>45</v>
      </c>
      <c r="H18" s="21">
        <v>50</v>
      </c>
      <c r="I18" s="66"/>
      <c r="J18" s="17">
        <f t="shared" si="0"/>
        <v>0</v>
      </c>
      <c r="K18" s="24" t="s">
        <v>16</v>
      </c>
      <c r="AMK18"/>
    </row>
    <row r="19" spans="1:11 1025:1025" s="19" customFormat="1" ht="43.2" customHeight="1">
      <c r="A19" s="20">
        <v>18</v>
      </c>
      <c r="B19" s="21" t="s">
        <v>46</v>
      </c>
      <c r="C19" s="22" t="s">
        <v>47</v>
      </c>
      <c r="D19" s="69" t="s">
        <v>48</v>
      </c>
      <c r="E19" s="69"/>
      <c r="F19" s="23" t="s">
        <v>49</v>
      </c>
      <c r="G19" s="22" t="s">
        <v>50</v>
      </c>
      <c r="H19" s="21">
        <v>100</v>
      </c>
      <c r="I19" s="66"/>
      <c r="J19" s="17">
        <f t="shared" si="0"/>
        <v>0</v>
      </c>
      <c r="K19" s="24" t="s">
        <v>16</v>
      </c>
      <c r="AMK19"/>
    </row>
    <row r="20" spans="1:11 1025:1025" s="19" customFormat="1" ht="48" customHeight="1">
      <c r="A20" s="12">
        <v>19</v>
      </c>
      <c r="B20" s="21" t="s">
        <v>51</v>
      </c>
      <c r="C20" s="22" t="s">
        <v>52</v>
      </c>
      <c r="D20" s="69" t="s">
        <v>257</v>
      </c>
      <c r="E20" s="70" t="s">
        <v>232</v>
      </c>
      <c r="F20" s="23"/>
      <c r="G20" s="22" t="s">
        <v>53</v>
      </c>
      <c r="H20" s="21">
        <v>100</v>
      </c>
      <c r="I20" s="66"/>
      <c r="J20" s="17">
        <f t="shared" si="0"/>
        <v>0</v>
      </c>
      <c r="K20" s="24" t="s">
        <v>54</v>
      </c>
      <c r="AMK20"/>
    </row>
    <row r="21" spans="1:11 1025:1025" s="19" customFormat="1" ht="61.95" customHeight="1">
      <c r="A21" s="20">
        <v>20</v>
      </c>
      <c r="B21" s="21" t="s">
        <v>55</v>
      </c>
      <c r="C21" s="22" t="s">
        <v>56</v>
      </c>
      <c r="D21" s="70" t="s">
        <v>264</v>
      </c>
      <c r="E21" s="70" t="s">
        <v>233</v>
      </c>
      <c r="F21" s="23"/>
      <c r="G21" s="22" t="s">
        <v>57</v>
      </c>
      <c r="H21" s="21">
        <v>100</v>
      </c>
      <c r="I21" s="66"/>
      <c r="J21" s="17">
        <f t="shared" si="0"/>
        <v>0</v>
      </c>
      <c r="K21" s="24" t="s">
        <v>58</v>
      </c>
      <c r="AMK21"/>
    </row>
    <row r="22" spans="1:11 1025:1025" s="19" customFormat="1" ht="58.95" customHeight="1">
      <c r="A22" s="20">
        <v>21</v>
      </c>
      <c r="B22" s="21" t="s">
        <v>59</v>
      </c>
      <c r="C22" s="22" t="s">
        <v>56</v>
      </c>
      <c r="D22" s="70" t="s">
        <v>265</v>
      </c>
      <c r="E22" s="70" t="s">
        <v>234</v>
      </c>
      <c r="F22" s="23"/>
      <c r="G22" s="22" t="s">
        <v>57</v>
      </c>
      <c r="H22" s="21">
        <v>100</v>
      </c>
      <c r="I22" s="66"/>
      <c r="J22" s="17">
        <f t="shared" si="0"/>
        <v>0</v>
      </c>
      <c r="K22" s="24" t="s">
        <v>58</v>
      </c>
      <c r="AMK22"/>
    </row>
    <row r="23" spans="1:11 1025:1025" s="19" customFormat="1" ht="43.2" customHeight="1">
      <c r="A23" s="20">
        <v>22</v>
      </c>
      <c r="B23" s="21" t="s">
        <v>60</v>
      </c>
      <c r="C23" s="22" t="s">
        <v>18</v>
      </c>
      <c r="D23" s="69" t="s">
        <v>262</v>
      </c>
      <c r="E23" s="70" t="s">
        <v>236</v>
      </c>
      <c r="F23" s="23"/>
      <c r="G23" s="22" t="s">
        <v>61</v>
      </c>
      <c r="H23" s="21">
        <v>70</v>
      </c>
      <c r="I23" s="66"/>
      <c r="J23" s="17">
        <f t="shared" si="0"/>
        <v>0</v>
      </c>
      <c r="K23" s="18" t="s">
        <v>11</v>
      </c>
      <c r="AMK23"/>
    </row>
    <row r="24" spans="1:11 1025:1025" s="19" customFormat="1" ht="43.2" customHeight="1">
      <c r="A24" s="20">
        <v>23</v>
      </c>
      <c r="B24" s="21" t="s">
        <v>62</v>
      </c>
      <c r="C24" s="22" t="s">
        <v>18</v>
      </c>
      <c r="D24" s="69" t="s">
        <v>262</v>
      </c>
      <c r="E24" s="70" t="s">
        <v>235</v>
      </c>
      <c r="F24" s="23"/>
      <c r="G24" s="22" t="s">
        <v>61</v>
      </c>
      <c r="H24" s="21">
        <v>70</v>
      </c>
      <c r="I24" s="66"/>
      <c r="J24" s="17">
        <f t="shared" si="0"/>
        <v>0</v>
      </c>
      <c r="K24" s="18" t="s">
        <v>11</v>
      </c>
      <c r="AMK24"/>
    </row>
    <row r="25" spans="1:11 1025:1025" s="19" customFormat="1" ht="35.1" customHeight="1">
      <c r="A25" s="20">
        <v>24</v>
      </c>
      <c r="B25" s="21" t="s">
        <v>63</v>
      </c>
      <c r="C25" s="22" t="s">
        <v>23</v>
      </c>
      <c r="D25" s="70"/>
      <c r="E25" s="70" t="s">
        <v>237</v>
      </c>
      <c r="F25" s="23"/>
      <c r="G25" s="22" t="s">
        <v>247</v>
      </c>
      <c r="H25" s="21">
        <v>120</v>
      </c>
      <c r="I25" s="66"/>
      <c r="J25" s="17">
        <f t="shared" si="0"/>
        <v>0</v>
      </c>
      <c r="K25" s="18" t="s">
        <v>11</v>
      </c>
      <c r="AMK25"/>
    </row>
    <row r="26" spans="1:11 1025:1025" s="19" customFormat="1" ht="35.1" customHeight="1">
      <c r="A26" s="12">
        <v>25</v>
      </c>
      <c r="B26" s="21" t="s">
        <v>64</v>
      </c>
      <c r="C26" s="22"/>
      <c r="D26" s="70"/>
      <c r="E26" s="70"/>
      <c r="F26" s="23"/>
      <c r="G26" s="22" t="s">
        <v>65</v>
      </c>
      <c r="H26" s="21">
        <v>50</v>
      </c>
      <c r="I26" s="66"/>
      <c r="J26" s="17">
        <f t="shared" si="0"/>
        <v>0</v>
      </c>
      <c r="K26" s="24" t="s">
        <v>54</v>
      </c>
      <c r="AMK26"/>
    </row>
    <row r="27" spans="1:11 1025:1025" s="19" customFormat="1" ht="64.5" customHeight="1">
      <c r="A27" s="20">
        <v>26</v>
      </c>
      <c r="B27" s="21" t="s">
        <v>66</v>
      </c>
      <c r="C27" s="22"/>
      <c r="D27" s="69" t="s">
        <v>67</v>
      </c>
      <c r="E27" s="69"/>
      <c r="F27" s="23" t="s">
        <v>68</v>
      </c>
      <c r="G27" s="22" t="s">
        <v>69</v>
      </c>
      <c r="H27" s="21">
        <v>1</v>
      </c>
      <c r="I27" s="66"/>
      <c r="J27" s="17">
        <f t="shared" si="0"/>
        <v>0</v>
      </c>
      <c r="K27" s="18" t="s">
        <v>70</v>
      </c>
      <c r="AMK27"/>
    </row>
    <row r="28" spans="1:11 1025:1025" s="19" customFormat="1" ht="104.25" customHeight="1">
      <c r="A28" s="20">
        <v>27</v>
      </c>
      <c r="B28" s="21" t="s">
        <v>71</v>
      </c>
      <c r="C28" s="22"/>
      <c r="D28" s="69" t="s">
        <v>67</v>
      </c>
      <c r="E28" s="69"/>
      <c r="F28" s="23" t="s">
        <v>72</v>
      </c>
      <c r="G28" s="22" t="s">
        <v>73</v>
      </c>
      <c r="H28" s="21">
        <v>1</v>
      </c>
      <c r="I28" s="66"/>
      <c r="J28" s="17">
        <f t="shared" si="0"/>
        <v>0</v>
      </c>
      <c r="K28" s="18" t="s">
        <v>11</v>
      </c>
      <c r="AMK28"/>
    </row>
    <row r="29" spans="1:11 1025:1025" s="19" customFormat="1" ht="45" customHeight="1">
      <c r="A29" s="20">
        <v>28</v>
      </c>
      <c r="B29" s="21" t="s">
        <v>74</v>
      </c>
      <c r="C29" s="22" t="s">
        <v>18</v>
      </c>
      <c r="D29" s="70" t="s">
        <v>211</v>
      </c>
      <c r="E29" s="70" t="s">
        <v>238</v>
      </c>
      <c r="F29" s="67"/>
      <c r="G29" s="22" t="s">
        <v>75</v>
      </c>
      <c r="H29" s="21">
        <v>60</v>
      </c>
      <c r="I29" s="66"/>
      <c r="J29" s="17">
        <f t="shared" si="0"/>
        <v>0</v>
      </c>
      <c r="K29" s="18" t="s">
        <v>11</v>
      </c>
      <c r="AMK29"/>
    </row>
    <row r="30" spans="1:11 1025:1025" s="19" customFormat="1" ht="51.75" customHeight="1">
      <c r="A30" s="20">
        <v>29</v>
      </c>
      <c r="B30" s="21" t="s">
        <v>76</v>
      </c>
      <c r="C30" s="22" t="s">
        <v>18</v>
      </c>
      <c r="D30" s="69" t="s">
        <v>262</v>
      </c>
      <c r="E30" s="70" t="s">
        <v>238</v>
      </c>
      <c r="F30" s="23"/>
      <c r="G30" s="22" t="s">
        <v>75</v>
      </c>
      <c r="H30" s="21">
        <v>120</v>
      </c>
      <c r="I30" s="66"/>
      <c r="J30" s="17">
        <f t="shared" si="0"/>
        <v>0</v>
      </c>
      <c r="K30" s="18" t="s">
        <v>11</v>
      </c>
      <c r="AMK30"/>
    </row>
    <row r="31" spans="1:11 1025:1025" s="19" customFormat="1" ht="48.75" customHeight="1">
      <c r="A31" s="20">
        <v>30</v>
      </c>
      <c r="B31" s="21" t="s">
        <v>77</v>
      </c>
      <c r="C31" s="22" t="s">
        <v>18</v>
      </c>
      <c r="D31" s="69" t="s">
        <v>257</v>
      </c>
      <c r="E31" s="70" t="s">
        <v>239</v>
      </c>
      <c r="F31" s="64"/>
      <c r="G31" s="22" t="s">
        <v>78</v>
      </c>
      <c r="H31" s="21">
        <v>70</v>
      </c>
      <c r="I31" s="66"/>
      <c r="J31" s="17">
        <f t="shared" si="0"/>
        <v>0</v>
      </c>
      <c r="K31" s="18" t="s">
        <v>11</v>
      </c>
      <c r="AMK31"/>
    </row>
    <row r="32" spans="1:11 1025:1025" s="19" customFormat="1" ht="61.5" customHeight="1">
      <c r="A32" s="12">
        <v>31</v>
      </c>
      <c r="B32" s="21" t="s">
        <v>79</v>
      </c>
      <c r="C32" s="22" t="s">
        <v>18</v>
      </c>
      <c r="D32" s="70" t="s">
        <v>266</v>
      </c>
      <c r="E32" s="70" t="s">
        <v>242</v>
      </c>
      <c r="F32" s="82"/>
      <c r="G32" s="22" t="s">
        <v>80</v>
      </c>
      <c r="H32" s="21">
        <v>100</v>
      </c>
      <c r="I32" s="66"/>
      <c r="J32" s="17">
        <f t="shared" si="0"/>
        <v>0</v>
      </c>
      <c r="K32" s="18" t="s">
        <v>11</v>
      </c>
      <c r="AMK32"/>
    </row>
    <row r="33" spans="1:11 1025:1025" s="19" customFormat="1" ht="51" customHeight="1">
      <c r="A33" s="20">
        <v>32</v>
      </c>
      <c r="B33" s="21" t="s">
        <v>81</v>
      </c>
      <c r="C33" s="22" t="s">
        <v>18</v>
      </c>
      <c r="D33" s="69" t="s">
        <v>257</v>
      </c>
      <c r="E33" s="70" t="s">
        <v>241</v>
      </c>
      <c r="F33" s="64"/>
      <c r="G33" s="22" t="s">
        <v>240</v>
      </c>
      <c r="H33" s="21">
        <v>100</v>
      </c>
      <c r="I33" s="66"/>
      <c r="J33" s="17">
        <f t="shared" si="0"/>
        <v>0</v>
      </c>
      <c r="K33" s="18" t="s">
        <v>11</v>
      </c>
      <c r="AMK33"/>
    </row>
    <row r="34" spans="1:11 1025:1025" s="19" customFormat="1" ht="59.25" customHeight="1">
      <c r="A34" s="20">
        <v>33</v>
      </c>
      <c r="B34" s="21" t="s">
        <v>214</v>
      </c>
      <c r="C34" s="22" t="s">
        <v>215</v>
      </c>
      <c r="D34" s="70" t="s">
        <v>258</v>
      </c>
      <c r="E34" s="70" t="s">
        <v>243</v>
      </c>
      <c r="F34" s="82"/>
      <c r="G34" s="22" t="s">
        <v>216</v>
      </c>
      <c r="H34" s="21">
        <v>50</v>
      </c>
      <c r="I34" s="66"/>
      <c r="J34" s="17">
        <f t="shared" si="0"/>
        <v>0</v>
      </c>
      <c r="K34" s="18" t="s">
        <v>11</v>
      </c>
      <c r="AMK34"/>
    </row>
    <row r="35" spans="1:11 1025:1025" s="19" customFormat="1" ht="60.75" customHeight="1">
      <c r="A35" s="20">
        <v>34</v>
      </c>
      <c r="B35" s="21" t="s">
        <v>82</v>
      </c>
      <c r="C35" s="22" t="s">
        <v>215</v>
      </c>
      <c r="D35" s="70" t="s">
        <v>211</v>
      </c>
      <c r="E35" s="70" t="s">
        <v>244</v>
      </c>
      <c r="F35" s="23"/>
      <c r="G35" s="22" t="s">
        <v>83</v>
      </c>
      <c r="H35" s="21">
        <v>50</v>
      </c>
      <c r="I35" s="66"/>
      <c r="J35" s="17">
        <f t="shared" si="0"/>
        <v>0</v>
      </c>
      <c r="K35" s="24" t="s">
        <v>84</v>
      </c>
      <c r="AMK35"/>
    </row>
    <row r="36" spans="1:11 1025:1025" s="19" customFormat="1" ht="51.75" customHeight="1">
      <c r="A36" s="20">
        <v>35</v>
      </c>
      <c r="B36" s="21" t="s">
        <v>85</v>
      </c>
      <c r="C36" s="22" t="s">
        <v>18</v>
      </c>
      <c r="D36" s="70" t="s">
        <v>211</v>
      </c>
      <c r="E36" s="70" t="s">
        <v>245</v>
      </c>
      <c r="F36" s="23"/>
      <c r="G36" s="22" t="s">
        <v>213</v>
      </c>
      <c r="H36" s="21">
        <v>50</v>
      </c>
      <c r="I36" s="66"/>
      <c r="J36" s="17">
        <f t="shared" si="0"/>
        <v>0</v>
      </c>
      <c r="K36" s="24" t="s">
        <v>16</v>
      </c>
      <c r="AMK36"/>
    </row>
    <row r="37" spans="1:11 1025:1025" s="19" customFormat="1" ht="61.2" customHeight="1" thickBot="1">
      <c r="A37" s="20">
        <v>36</v>
      </c>
      <c r="B37" s="21" t="s">
        <v>86</v>
      </c>
      <c r="C37" s="22" t="s">
        <v>18</v>
      </c>
      <c r="D37" s="69" t="s">
        <v>259</v>
      </c>
      <c r="E37" s="71" t="s">
        <v>246</v>
      </c>
      <c r="F37" s="23"/>
      <c r="G37" s="22" t="s">
        <v>212</v>
      </c>
      <c r="H37" s="21">
        <v>70</v>
      </c>
      <c r="I37" s="66"/>
      <c r="J37" s="17">
        <f t="shared" si="0"/>
        <v>0</v>
      </c>
      <c r="K37" s="24" t="s">
        <v>16</v>
      </c>
      <c r="AMK37"/>
    </row>
    <row r="38" spans="1:11 1025:1025" s="19" customFormat="1" ht="35.1" customHeight="1" thickBot="1">
      <c r="A38" s="26" t="s">
        <v>207</v>
      </c>
      <c r="B38" s="1"/>
      <c r="C38" s="27"/>
      <c r="D38" s="27"/>
      <c r="E38" s="71"/>
      <c r="F38" s="27"/>
      <c r="G38" s="27"/>
      <c r="H38" s="28"/>
      <c r="I38" s="29" t="s">
        <v>87</v>
      </c>
      <c r="J38" s="30">
        <f>SUM(J2:J37)</f>
        <v>0</v>
      </c>
      <c r="K38" s="24"/>
      <c r="AMK38"/>
    </row>
    <row r="39" spans="1:11 1025:1025" s="19" customFormat="1" ht="35.1" customHeight="1" thickBot="1">
      <c r="A39" s="5"/>
      <c r="B39" s="6" t="s">
        <v>88</v>
      </c>
      <c r="C39" s="31"/>
      <c r="D39" s="79"/>
      <c r="E39" s="81"/>
      <c r="F39" s="80"/>
      <c r="G39" s="31"/>
      <c r="H39" s="32"/>
      <c r="I39" s="33"/>
      <c r="J39" s="34" t="s">
        <v>89</v>
      </c>
      <c r="K39" s="24"/>
      <c r="AMK39"/>
    </row>
    <row r="40" spans="1:11 1025:1025" s="19" customFormat="1" ht="90.75" customHeight="1">
      <c r="A40" s="12">
        <v>37</v>
      </c>
      <c r="B40" s="13" t="s">
        <v>90</v>
      </c>
      <c r="C40" s="14"/>
      <c r="D40" s="14"/>
      <c r="E40" s="68"/>
      <c r="F40" s="15" t="s">
        <v>91</v>
      </c>
      <c r="G40" s="14" t="s">
        <v>92</v>
      </c>
      <c r="H40" s="13">
        <v>100</v>
      </c>
      <c r="I40" s="35"/>
      <c r="J40" s="17">
        <f t="shared" ref="J40:J55" si="1">I40*H40</f>
        <v>0</v>
      </c>
      <c r="K40" s="24" t="s">
        <v>54</v>
      </c>
      <c r="AMK40"/>
    </row>
    <row r="41" spans="1:11 1025:1025" s="19" customFormat="1" ht="90" customHeight="1">
      <c r="A41" s="20">
        <v>38</v>
      </c>
      <c r="B41" s="21" t="s">
        <v>93</v>
      </c>
      <c r="C41" s="22"/>
      <c r="D41" s="22"/>
      <c r="E41" s="70"/>
      <c r="F41" s="23" t="s">
        <v>94</v>
      </c>
      <c r="G41" s="22" t="s">
        <v>92</v>
      </c>
      <c r="H41" s="21">
        <v>100</v>
      </c>
      <c r="I41" s="36"/>
      <c r="J41" s="17">
        <f t="shared" si="1"/>
        <v>0</v>
      </c>
      <c r="K41" s="24" t="s">
        <v>54</v>
      </c>
      <c r="AMK41"/>
    </row>
    <row r="42" spans="1:11 1025:1025" s="19" customFormat="1" ht="90" customHeight="1">
      <c r="A42" s="12">
        <v>39</v>
      </c>
      <c r="B42" s="21" t="s">
        <v>95</v>
      </c>
      <c r="C42" s="22"/>
      <c r="D42" s="22"/>
      <c r="E42" s="70"/>
      <c r="F42" s="23" t="s">
        <v>96</v>
      </c>
      <c r="G42" s="22" t="s">
        <v>97</v>
      </c>
      <c r="H42" s="21">
        <v>100</v>
      </c>
      <c r="I42" s="36"/>
      <c r="J42" s="17">
        <f t="shared" si="1"/>
        <v>0</v>
      </c>
      <c r="K42" s="24" t="s">
        <v>54</v>
      </c>
      <c r="AMK42"/>
    </row>
    <row r="43" spans="1:11 1025:1025" s="19" customFormat="1" ht="90" customHeight="1">
      <c r="A43" s="20">
        <v>40</v>
      </c>
      <c r="B43" s="21" t="s">
        <v>98</v>
      </c>
      <c r="C43" s="22"/>
      <c r="D43" s="22" t="s">
        <v>270</v>
      </c>
      <c r="E43" s="70"/>
      <c r="F43" s="23" t="s">
        <v>99</v>
      </c>
      <c r="G43" s="22" t="s">
        <v>100</v>
      </c>
      <c r="H43" s="21">
        <v>100</v>
      </c>
      <c r="I43" s="36"/>
      <c r="J43" s="17">
        <f t="shared" si="1"/>
        <v>0</v>
      </c>
      <c r="K43" s="24" t="s">
        <v>54</v>
      </c>
      <c r="AMK43"/>
    </row>
    <row r="44" spans="1:11 1025:1025" s="19" customFormat="1" ht="90" customHeight="1">
      <c r="A44" s="12">
        <v>41</v>
      </c>
      <c r="B44" s="21" t="s">
        <v>101</v>
      </c>
      <c r="C44" s="22"/>
      <c r="D44" s="22" t="s">
        <v>270</v>
      </c>
      <c r="E44" s="70"/>
      <c r="F44" s="23" t="s">
        <v>102</v>
      </c>
      <c r="G44" s="22" t="s">
        <v>97</v>
      </c>
      <c r="H44" s="21">
        <v>100</v>
      </c>
      <c r="I44" s="36"/>
      <c r="J44" s="17">
        <f t="shared" si="1"/>
        <v>0</v>
      </c>
      <c r="K44" s="24" t="s">
        <v>54</v>
      </c>
      <c r="AMK44"/>
    </row>
    <row r="45" spans="1:11 1025:1025" s="19" customFormat="1" ht="128.25" customHeight="1">
      <c r="A45" s="20">
        <v>42</v>
      </c>
      <c r="B45" s="21" t="s">
        <v>103</v>
      </c>
      <c r="C45" s="22"/>
      <c r="D45" s="22"/>
      <c r="E45" s="70"/>
      <c r="F45" s="23" t="s">
        <v>104</v>
      </c>
      <c r="G45" s="22" t="s">
        <v>105</v>
      </c>
      <c r="H45" s="21">
        <v>6</v>
      </c>
      <c r="I45" s="36"/>
      <c r="J45" s="17">
        <f t="shared" si="1"/>
        <v>0</v>
      </c>
      <c r="K45" s="24" t="s">
        <v>54</v>
      </c>
      <c r="AMK45"/>
    </row>
    <row r="46" spans="1:11 1025:1025" s="19" customFormat="1" ht="90" customHeight="1">
      <c r="A46" s="12">
        <v>43</v>
      </c>
      <c r="B46" s="21" t="s">
        <v>106</v>
      </c>
      <c r="C46" s="22"/>
      <c r="D46" s="22"/>
      <c r="E46" s="70"/>
      <c r="F46" s="23" t="s">
        <v>107</v>
      </c>
      <c r="G46" s="22" t="s">
        <v>108</v>
      </c>
      <c r="H46" s="21">
        <v>15</v>
      </c>
      <c r="I46" s="36"/>
      <c r="J46" s="17">
        <f t="shared" si="1"/>
        <v>0</v>
      </c>
      <c r="K46" s="24" t="s">
        <v>54</v>
      </c>
      <c r="AMK46"/>
    </row>
    <row r="47" spans="1:11 1025:1025" s="19" customFormat="1" ht="90" customHeight="1">
      <c r="A47" s="20">
        <v>44</v>
      </c>
      <c r="B47" s="21" t="s">
        <v>109</v>
      </c>
      <c r="C47" s="22"/>
      <c r="D47" s="22"/>
      <c r="E47" s="70"/>
      <c r="F47" s="23" t="s">
        <v>110</v>
      </c>
      <c r="G47" s="22" t="s">
        <v>111</v>
      </c>
      <c r="H47" s="21">
        <v>20</v>
      </c>
      <c r="I47" s="36"/>
      <c r="J47" s="17">
        <f t="shared" si="1"/>
        <v>0</v>
      </c>
      <c r="K47" s="24" t="s">
        <v>54</v>
      </c>
      <c r="AMK47"/>
    </row>
    <row r="48" spans="1:11 1025:1025" s="19" customFormat="1" ht="90" customHeight="1">
      <c r="A48" s="12">
        <v>45</v>
      </c>
      <c r="B48" s="21" t="s">
        <v>112</v>
      </c>
      <c r="C48" s="22"/>
      <c r="D48" s="22"/>
      <c r="E48" s="70"/>
      <c r="F48" s="23" t="s">
        <v>113</v>
      </c>
      <c r="G48" s="22" t="s">
        <v>114</v>
      </c>
      <c r="H48" s="21">
        <v>15</v>
      </c>
      <c r="I48" s="36"/>
      <c r="J48" s="17">
        <f t="shared" si="1"/>
        <v>0</v>
      </c>
      <c r="K48" s="24" t="s">
        <v>54</v>
      </c>
      <c r="AMK48"/>
    </row>
    <row r="49" spans="1:11 1025:1025" s="19" customFormat="1" ht="90" customHeight="1">
      <c r="A49" s="20">
        <v>46</v>
      </c>
      <c r="B49" s="21" t="s">
        <v>115</v>
      </c>
      <c r="C49" s="22"/>
      <c r="D49" s="22"/>
      <c r="E49" s="70"/>
      <c r="F49" s="23" t="s">
        <v>116</v>
      </c>
      <c r="G49" s="22" t="s">
        <v>117</v>
      </c>
      <c r="H49" s="21">
        <v>100</v>
      </c>
      <c r="I49" s="36"/>
      <c r="J49" s="17">
        <f t="shared" si="1"/>
        <v>0</v>
      </c>
      <c r="K49" s="24" t="s">
        <v>54</v>
      </c>
      <c r="AMK49"/>
    </row>
    <row r="50" spans="1:11 1025:1025" s="19" customFormat="1" ht="66" customHeight="1">
      <c r="A50" s="12">
        <v>47</v>
      </c>
      <c r="B50" s="21" t="s">
        <v>118</v>
      </c>
      <c r="C50" s="22"/>
      <c r="D50" s="22"/>
      <c r="E50" s="70"/>
      <c r="F50" s="23" t="s">
        <v>119</v>
      </c>
      <c r="G50" s="22" t="s">
        <v>120</v>
      </c>
      <c r="H50" s="21">
        <v>100</v>
      </c>
      <c r="I50" s="36"/>
      <c r="J50" s="17">
        <f t="shared" si="1"/>
        <v>0</v>
      </c>
      <c r="K50" s="24" t="s">
        <v>54</v>
      </c>
      <c r="AMK50"/>
    </row>
    <row r="51" spans="1:11 1025:1025" s="19" customFormat="1" ht="90" customHeight="1">
      <c r="A51" s="20">
        <v>48</v>
      </c>
      <c r="B51" s="21" t="s">
        <v>121</v>
      </c>
      <c r="C51" s="22"/>
      <c r="D51" s="22"/>
      <c r="E51" s="70"/>
      <c r="F51" s="23" t="s">
        <v>122</v>
      </c>
      <c r="G51" s="22" t="s">
        <v>123</v>
      </c>
      <c r="H51" s="21">
        <v>100</v>
      </c>
      <c r="I51" s="36"/>
      <c r="J51" s="17">
        <f t="shared" si="1"/>
        <v>0</v>
      </c>
      <c r="K51" s="24" t="s">
        <v>54</v>
      </c>
      <c r="AMK51"/>
    </row>
    <row r="52" spans="1:11 1025:1025" s="19" customFormat="1" ht="90" customHeight="1">
      <c r="A52" s="12">
        <v>49</v>
      </c>
      <c r="B52" s="21" t="s">
        <v>124</v>
      </c>
      <c r="C52" s="22"/>
      <c r="D52" s="22"/>
      <c r="E52" s="70"/>
      <c r="F52" s="23" t="s">
        <v>125</v>
      </c>
      <c r="G52" s="22" t="s">
        <v>123</v>
      </c>
      <c r="H52" s="21">
        <v>100</v>
      </c>
      <c r="I52" s="36"/>
      <c r="J52" s="17">
        <f t="shared" si="1"/>
        <v>0</v>
      </c>
      <c r="K52" s="24" t="s">
        <v>54</v>
      </c>
      <c r="AMK52"/>
    </row>
    <row r="53" spans="1:11 1025:1025" s="19" customFormat="1" ht="90" customHeight="1">
      <c r="A53" s="20">
        <v>50</v>
      </c>
      <c r="B53" s="21" t="s">
        <v>126</v>
      </c>
      <c r="C53" s="22"/>
      <c r="D53" s="22"/>
      <c r="E53" s="70"/>
      <c r="F53" s="23" t="s">
        <v>127</v>
      </c>
      <c r="G53" s="22" t="s">
        <v>123</v>
      </c>
      <c r="H53" s="21">
        <v>100</v>
      </c>
      <c r="I53" s="36"/>
      <c r="J53" s="17">
        <f t="shared" si="1"/>
        <v>0</v>
      </c>
      <c r="K53" s="24" t="s">
        <v>54</v>
      </c>
      <c r="AMK53"/>
    </row>
    <row r="54" spans="1:11 1025:1025" s="19" customFormat="1" ht="71.25" customHeight="1">
      <c r="A54" s="12">
        <v>51</v>
      </c>
      <c r="B54" s="21" t="s">
        <v>128</v>
      </c>
      <c r="C54" s="22"/>
      <c r="D54" s="22"/>
      <c r="E54" s="70"/>
      <c r="F54" s="23" t="s">
        <v>129</v>
      </c>
      <c r="G54" s="22" t="s">
        <v>123</v>
      </c>
      <c r="H54" s="21">
        <v>100</v>
      </c>
      <c r="I54" s="36"/>
      <c r="J54" s="17">
        <f t="shared" si="1"/>
        <v>0</v>
      </c>
      <c r="K54" s="24" t="s">
        <v>54</v>
      </c>
      <c r="AMK54"/>
    </row>
    <row r="55" spans="1:11 1025:1025" s="19" customFormat="1" ht="72.75" customHeight="1" thickBot="1">
      <c r="A55" s="20">
        <v>52</v>
      </c>
      <c r="B55" s="21" t="s">
        <v>130</v>
      </c>
      <c r="C55" s="22"/>
      <c r="D55" s="22"/>
      <c r="E55" s="70"/>
      <c r="F55" s="23" t="s">
        <v>131</v>
      </c>
      <c r="G55" s="22" t="s">
        <v>132</v>
      </c>
      <c r="H55" s="21">
        <v>100</v>
      </c>
      <c r="I55" s="36"/>
      <c r="J55" s="17">
        <f t="shared" si="1"/>
        <v>0</v>
      </c>
      <c r="K55" s="24" t="s">
        <v>54</v>
      </c>
      <c r="AMK55"/>
    </row>
    <row r="56" spans="1:11 1025:1025" s="19" customFormat="1" ht="35.1" customHeight="1" thickBot="1">
      <c r="A56" s="26" t="s">
        <v>208</v>
      </c>
      <c r="B56" s="1"/>
      <c r="C56" s="27"/>
      <c r="D56" s="27"/>
      <c r="E56" s="71"/>
      <c r="F56" s="27"/>
      <c r="G56" s="27"/>
      <c r="H56" s="28"/>
      <c r="I56" s="37" t="s">
        <v>133</v>
      </c>
      <c r="J56" s="30">
        <f>SUM(J40:J55)</f>
        <v>0</v>
      </c>
      <c r="K56" s="24"/>
      <c r="AMK56"/>
    </row>
    <row r="57" spans="1:11 1025:1025" s="19" customFormat="1" ht="35.1" customHeight="1">
      <c r="A57" s="5"/>
      <c r="B57" s="6" t="s">
        <v>134</v>
      </c>
      <c r="C57" s="31"/>
      <c r="D57" s="31"/>
      <c r="E57" s="72"/>
      <c r="F57" s="31"/>
      <c r="G57" s="31"/>
      <c r="H57" s="32"/>
      <c r="I57" s="38"/>
      <c r="J57" s="39" t="s">
        <v>89</v>
      </c>
      <c r="K57" s="24"/>
      <c r="AMK57"/>
    </row>
    <row r="58" spans="1:11 1025:1025" s="19" customFormat="1" ht="35.1" customHeight="1">
      <c r="A58" s="12">
        <v>53</v>
      </c>
      <c r="B58" s="13" t="s">
        <v>135</v>
      </c>
      <c r="C58" s="14"/>
      <c r="D58" s="14"/>
      <c r="E58" s="68"/>
      <c r="F58" s="15" t="s">
        <v>136</v>
      </c>
      <c r="G58" s="14" t="s">
        <v>137</v>
      </c>
      <c r="H58" s="13">
        <v>500</v>
      </c>
      <c r="I58" s="40"/>
      <c r="J58" s="41">
        <f t="shared" ref="J58:J74" si="2">I58*H58</f>
        <v>0</v>
      </c>
      <c r="K58" s="24" t="s">
        <v>54</v>
      </c>
      <c r="AMK58"/>
    </row>
    <row r="59" spans="1:11 1025:1025" s="19" customFormat="1" ht="35.1" customHeight="1">
      <c r="A59" s="20">
        <v>54</v>
      </c>
      <c r="B59" s="21" t="s">
        <v>138</v>
      </c>
      <c r="C59" s="22"/>
      <c r="D59" s="22"/>
      <c r="E59" s="70"/>
      <c r="F59" s="23" t="s">
        <v>139</v>
      </c>
      <c r="G59" s="22" t="s">
        <v>140</v>
      </c>
      <c r="H59" s="21">
        <v>20</v>
      </c>
      <c r="I59" s="42"/>
      <c r="J59" s="41">
        <f t="shared" si="2"/>
        <v>0</v>
      </c>
      <c r="K59" s="24" t="s">
        <v>54</v>
      </c>
      <c r="AMK59"/>
    </row>
    <row r="60" spans="1:11 1025:1025" s="19" customFormat="1" ht="35.1" customHeight="1">
      <c r="A60" s="12">
        <v>55</v>
      </c>
      <c r="B60" s="21" t="s">
        <v>141</v>
      </c>
      <c r="C60" s="22"/>
      <c r="D60" s="22"/>
      <c r="E60" s="70"/>
      <c r="F60" s="23" t="s">
        <v>142</v>
      </c>
      <c r="G60" s="22" t="s">
        <v>143</v>
      </c>
      <c r="H60" s="21">
        <v>50</v>
      </c>
      <c r="I60" s="42"/>
      <c r="J60" s="41">
        <f t="shared" si="2"/>
        <v>0</v>
      </c>
      <c r="K60" s="24" t="s">
        <v>54</v>
      </c>
      <c r="AMK60"/>
    </row>
    <row r="61" spans="1:11 1025:1025" s="19" customFormat="1" ht="35.1" customHeight="1">
      <c r="A61" s="20">
        <v>56</v>
      </c>
      <c r="B61" s="21" t="s">
        <v>144</v>
      </c>
      <c r="C61" s="22"/>
      <c r="D61" s="22"/>
      <c r="E61" s="70"/>
      <c r="F61" s="23" t="s">
        <v>145</v>
      </c>
      <c r="G61" s="22" t="s">
        <v>146</v>
      </c>
      <c r="H61" s="21">
        <v>30</v>
      </c>
      <c r="I61" s="42"/>
      <c r="J61" s="41">
        <f t="shared" si="2"/>
        <v>0</v>
      </c>
      <c r="K61" s="24" t="s">
        <v>54</v>
      </c>
      <c r="AMK61"/>
    </row>
    <row r="62" spans="1:11 1025:1025" s="19" customFormat="1" ht="35.1" customHeight="1">
      <c r="A62" s="12">
        <v>57</v>
      </c>
      <c r="B62" s="21" t="s">
        <v>147</v>
      </c>
      <c r="C62" s="22"/>
      <c r="D62" s="22"/>
      <c r="E62" s="70"/>
      <c r="F62" s="23" t="s">
        <v>148</v>
      </c>
      <c r="G62" s="22" t="s">
        <v>149</v>
      </c>
      <c r="H62" s="21">
        <v>800</v>
      </c>
      <c r="I62" s="42"/>
      <c r="J62" s="41">
        <f t="shared" si="2"/>
        <v>0</v>
      </c>
      <c r="K62" s="24" t="s">
        <v>54</v>
      </c>
      <c r="AMK62"/>
    </row>
    <row r="63" spans="1:11 1025:1025" s="19" customFormat="1" ht="35.1" customHeight="1">
      <c r="A63" s="20">
        <v>58</v>
      </c>
      <c r="B63" s="21" t="s">
        <v>150</v>
      </c>
      <c r="C63" s="22"/>
      <c r="D63" s="22"/>
      <c r="E63" s="70"/>
      <c r="F63" s="23" t="s">
        <v>151</v>
      </c>
      <c r="G63" s="22" t="s">
        <v>152</v>
      </c>
      <c r="H63" s="21">
        <v>800</v>
      </c>
      <c r="I63" s="42"/>
      <c r="J63" s="41">
        <f t="shared" si="2"/>
        <v>0</v>
      </c>
      <c r="K63" s="24" t="s">
        <v>54</v>
      </c>
      <c r="AMK63"/>
    </row>
    <row r="64" spans="1:11 1025:1025" s="19" customFormat="1" ht="35.1" customHeight="1">
      <c r="A64" s="12">
        <v>59</v>
      </c>
      <c r="B64" s="21" t="s">
        <v>153</v>
      </c>
      <c r="C64" s="22"/>
      <c r="D64" s="22"/>
      <c r="E64" s="70"/>
      <c r="F64" s="23" t="s">
        <v>154</v>
      </c>
      <c r="G64" s="22" t="s">
        <v>155</v>
      </c>
      <c r="H64" s="21">
        <v>800</v>
      </c>
      <c r="I64" s="42"/>
      <c r="J64" s="41">
        <f t="shared" si="2"/>
        <v>0</v>
      </c>
      <c r="K64" s="24" t="s">
        <v>54</v>
      </c>
      <c r="AMK64"/>
    </row>
    <row r="65" spans="1:11 1025:1025" s="19" customFormat="1" ht="35.1" customHeight="1">
      <c r="A65" s="20">
        <v>60</v>
      </c>
      <c r="B65" s="21" t="s">
        <v>156</v>
      </c>
      <c r="C65" s="22"/>
      <c r="D65" s="22"/>
      <c r="E65" s="70"/>
      <c r="F65" s="23" t="s">
        <v>157</v>
      </c>
      <c r="G65" s="22" t="s">
        <v>248</v>
      </c>
      <c r="H65" s="21">
        <v>50</v>
      </c>
      <c r="I65" s="42"/>
      <c r="J65" s="41">
        <f t="shared" si="2"/>
        <v>0</v>
      </c>
      <c r="K65" s="24" t="s">
        <v>54</v>
      </c>
      <c r="AMK65"/>
    </row>
    <row r="66" spans="1:11 1025:1025" s="19" customFormat="1" ht="70.5" customHeight="1">
      <c r="A66" s="12">
        <v>61</v>
      </c>
      <c r="B66" s="21" t="s">
        <v>158</v>
      </c>
      <c r="C66" s="22"/>
      <c r="D66" s="22"/>
      <c r="E66" s="70"/>
      <c r="F66" s="23" t="s">
        <v>159</v>
      </c>
      <c r="G66" s="22" t="s">
        <v>160</v>
      </c>
      <c r="H66" s="21">
        <v>50</v>
      </c>
      <c r="I66" s="42"/>
      <c r="J66" s="41">
        <f t="shared" si="2"/>
        <v>0</v>
      </c>
      <c r="K66" s="24" t="s">
        <v>161</v>
      </c>
      <c r="AMK66"/>
    </row>
    <row r="67" spans="1:11 1025:1025" s="19" customFormat="1" ht="50.25" customHeight="1">
      <c r="A67" s="20">
        <v>62</v>
      </c>
      <c r="B67" s="21" t="s">
        <v>162</v>
      </c>
      <c r="C67" s="22"/>
      <c r="D67" s="22"/>
      <c r="E67" s="70"/>
      <c r="F67" s="23" t="s">
        <v>163</v>
      </c>
      <c r="G67" s="22" t="s">
        <v>164</v>
      </c>
      <c r="H67" s="21">
        <v>50</v>
      </c>
      <c r="I67" s="42"/>
      <c r="J67" s="41">
        <f t="shared" si="2"/>
        <v>0</v>
      </c>
      <c r="K67" s="24" t="s">
        <v>54</v>
      </c>
      <c r="AMK67"/>
    </row>
    <row r="68" spans="1:11 1025:1025" s="19" customFormat="1" ht="137.25" customHeight="1">
      <c r="A68" s="12">
        <v>63</v>
      </c>
      <c r="B68" s="21" t="s">
        <v>165</v>
      </c>
      <c r="C68" s="22" t="s">
        <v>166</v>
      </c>
      <c r="D68" s="22"/>
      <c r="E68" s="70"/>
      <c r="F68" s="23" t="s">
        <v>167</v>
      </c>
      <c r="G68" s="22" t="s">
        <v>168</v>
      </c>
      <c r="H68" s="21">
        <v>100</v>
      </c>
      <c r="I68" s="42"/>
      <c r="J68" s="41">
        <f t="shared" si="2"/>
        <v>0</v>
      </c>
      <c r="K68" s="24" t="s">
        <v>54</v>
      </c>
      <c r="AMK68"/>
    </row>
    <row r="69" spans="1:11 1025:1025" s="19" customFormat="1" ht="35.1" customHeight="1">
      <c r="A69" s="20">
        <v>64</v>
      </c>
      <c r="B69" s="21" t="s">
        <v>169</v>
      </c>
      <c r="C69" s="22"/>
      <c r="D69" s="22"/>
      <c r="E69" s="70"/>
      <c r="F69" s="23" t="s">
        <v>170</v>
      </c>
      <c r="G69" s="22" t="s">
        <v>171</v>
      </c>
      <c r="H69" s="21">
        <v>200</v>
      </c>
      <c r="I69" s="43"/>
      <c r="J69" s="41">
        <f t="shared" si="2"/>
        <v>0</v>
      </c>
      <c r="K69" s="24" t="s">
        <v>54</v>
      </c>
      <c r="AMK69"/>
    </row>
    <row r="70" spans="1:11 1025:1025" s="19" customFormat="1" ht="35.1" customHeight="1">
      <c r="A70" s="12">
        <v>65</v>
      </c>
      <c r="B70" s="21" t="s">
        <v>172</v>
      </c>
      <c r="C70" s="22"/>
      <c r="D70" s="22"/>
      <c r="E70" s="70"/>
      <c r="F70" s="23" t="s">
        <v>173</v>
      </c>
      <c r="G70" s="22" t="s">
        <v>174</v>
      </c>
      <c r="H70" s="21">
        <v>800</v>
      </c>
      <c r="I70" s="42"/>
      <c r="J70" s="41">
        <f t="shared" si="2"/>
        <v>0</v>
      </c>
      <c r="K70" s="24" t="s">
        <v>54</v>
      </c>
      <c r="AMK70"/>
    </row>
    <row r="71" spans="1:11 1025:1025" s="19" customFormat="1" ht="35.1" customHeight="1">
      <c r="A71" s="20">
        <v>66</v>
      </c>
      <c r="B71" s="21" t="s">
        <v>175</v>
      </c>
      <c r="C71" s="22"/>
      <c r="D71" s="22"/>
      <c r="E71" s="70"/>
      <c r="F71" s="23" t="s">
        <v>176</v>
      </c>
      <c r="G71" s="22" t="s">
        <v>177</v>
      </c>
      <c r="H71" s="21">
        <v>500</v>
      </c>
      <c r="I71" s="42"/>
      <c r="J71" s="41">
        <f t="shared" si="2"/>
        <v>0</v>
      </c>
      <c r="K71" s="24" t="s">
        <v>54</v>
      </c>
      <c r="AMK71"/>
    </row>
    <row r="72" spans="1:11 1025:1025" s="19" customFormat="1" ht="35.1" customHeight="1">
      <c r="A72" s="12">
        <v>67</v>
      </c>
      <c r="B72" s="1" t="s">
        <v>178</v>
      </c>
      <c r="C72" s="27"/>
      <c r="D72" s="27"/>
      <c r="E72" s="71"/>
      <c r="F72" s="44" t="s">
        <v>179</v>
      </c>
      <c r="G72" s="27" t="s">
        <v>180</v>
      </c>
      <c r="H72" s="1">
        <v>50</v>
      </c>
      <c r="I72" s="45"/>
      <c r="J72" s="41">
        <f t="shared" si="2"/>
        <v>0</v>
      </c>
      <c r="K72" s="24" t="s">
        <v>54</v>
      </c>
      <c r="AMK72"/>
    </row>
    <row r="73" spans="1:11 1025:1025" s="19" customFormat="1" ht="142.5" customHeight="1">
      <c r="A73" s="20">
        <v>68</v>
      </c>
      <c r="B73" s="1" t="s">
        <v>181</v>
      </c>
      <c r="C73" s="27"/>
      <c r="D73" s="27"/>
      <c r="E73" s="71"/>
      <c r="F73" s="44" t="s">
        <v>182</v>
      </c>
      <c r="G73" s="46" t="s">
        <v>183</v>
      </c>
      <c r="H73" s="1">
        <v>25</v>
      </c>
      <c r="I73" s="42"/>
      <c r="J73" s="41">
        <f t="shared" si="2"/>
        <v>0</v>
      </c>
      <c r="K73" s="24" t="s">
        <v>54</v>
      </c>
      <c r="AMK73"/>
    </row>
    <row r="74" spans="1:11 1025:1025" s="19" customFormat="1" ht="58.5" customHeight="1">
      <c r="A74" s="12">
        <v>69</v>
      </c>
      <c r="B74" s="1" t="s">
        <v>184</v>
      </c>
      <c r="C74" s="27"/>
      <c r="D74" s="27"/>
      <c r="E74" s="71"/>
      <c r="F74" s="44" t="s">
        <v>185</v>
      </c>
      <c r="G74" s="47" t="s">
        <v>186</v>
      </c>
      <c r="H74" s="21">
        <v>50</v>
      </c>
      <c r="I74" s="45"/>
      <c r="J74" s="41">
        <f t="shared" si="2"/>
        <v>0</v>
      </c>
      <c r="K74" s="24" t="s">
        <v>54</v>
      </c>
      <c r="AMK74"/>
    </row>
    <row r="75" spans="1:11 1025:1025" s="19" customFormat="1" ht="35.1" customHeight="1">
      <c r="A75" s="26" t="s">
        <v>209</v>
      </c>
      <c r="B75" s="1"/>
      <c r="C75" s="27"/>
      <c r="D75" s="27"/>
      <c r="E75" s="71"/>
      <c r="F75" s="27"/>
      <c r="G75" s="27"/>
      <c r="H75" s="28"/>
      <c r="I75" s="37" t="s">
        <v>187</v>
      </c>
      <c r="J75" s="30">
        <f>SUM(J58:J74)</f>
        <v>0</v>
      </c>
      <c r="K75" s="24"/>
      <c r="AMK75"/>
    </row>
    <row r="76" spans="1:11 1025:1025" s="19" customFormat="1" ht="35.1" customHeight="1">
      <c r="A76" s="5"/>
      <c r="B76" s="6" t="s">
        <v>188</v>
      </c>
      <c r="C76" s="31"/>
      <c r="D76" s="31"/>
      <c r="E76" s="72"/>
      <c r="F76" s="31"/>
      <c r="G76" s="31"/>
      <c r="H76" s="32"/>
      <c r="I76" s="48"/>
      <c r="J76" s="39" t="s">
        <v>89</v>
      </c>
      <c r="K76" s="24"/>
      <c r="AMK76"/>
    </row>
    <row r="77" spans="1:11 1025:1025" s="19" customFormat="1" ht="62.25" customHeight="1">
      <c r="A77" s="12">
        <v>70</v>
      </c>
      <c r="B77" s="13" t="s">
        <v>189</v>
      </c>
      <c r="C77" s="14"/>
      <c r="D77" s="14"/>
      <c r="E77" s="68"/>
      <c r="F77" s="15" t="s">
        <v>190</v>
      </c>
      <c r="G77" s="14" t="s">
        <v>191</v>
      </c>
      <c r="H77" s="13">
        <v>1</v>
      </c>
      <c r="I77" s="16"/>
      <c r="J77" s="41">
        <f>I77*H77</f>
        <v>0</v>
      </c>
      <c r="K77" s="24" t="s">
        <v>54</v>
      </c>
      <c r="AMK77"/>
    </row>
    <row r="78" spans="1:11 1025:1025" s="19" customFormat="1" ht="59.25" customHeight="1">
      <c r="A78" s="20">
        <v>71</v>
      </c>
      <c r="B78" s="21" t="s">
        <v>192</v>
      </c>
      <c r="C78" s="22"/>
      <c r="D78" s="22"/>
      <c r="E78" s="70"/>
      <c r="F78" s="23" t="s">
        <v>193</v>
      </c>
      <c r="G78" s="22" t="s">
        <v>194</v>
      </c>
      <c r="H78" s="21">
        <v>10</v>
      </c>
      <c r="I78" s="16"/>
      <c r="J78" s="41">
        <f>I78*H78</f>
        <v>0</v>
      </c>
      <c r="K78" s="24" t="s">
        <v>54</v>
      </c>
      <c r="AMK78"/>
    </row>
    <row r="79" spans="1:11 1025:1025" s="19" customFormat="1" ht="63" customHeight="1">
      <c r="A79" s="12">
        <v>72</v>
      </c>
      <c r="B79" s="21" t="s">
        <v>195</v>
      </c>
      <c r="C79" s="22"/>
      <c r="D79" s="22"/>
      <c r="E79" s="70"/>
      <c r="F79" s="23" t="s">
        <v>196</v>
      </c>
      <c r="G79" s="22" t="s">
        <v>197</v>
      </c>
      <c r="H79" s="21">
        <v>5</v>
      </c>
      <c r="I79" s="16"/>
      <c r="J79" s="41">
        <f>I79*H79</f>
        <v>0</v>
      </c>
      <c r="K79" s="24" t="s">
        <v>54</v>
      </c>
      <c r="AMK79"/>
    </row>
    <row r="80" spans="1:11 1025:1025" s="19" customFormat="1" ht="69" customHeight="1">
      <c r="A80" s="20">
        <v>73</v>
      </c>
      <c r="B80" s="21" t="s">
        <v>198</v>
      </c>
      <c r="C80" s="22"/>
      <c r="D80" s="22"/>
      <c r="E80" s="70"/>
      <c r="F80" s="23" t="s">
        <v>199</v>
      </c>
      <c r="G80" s="22" t="s">
        <v>200</v>
      </c>
      <c r="H80" s="21">
        <v>1</v>
      </c>
      <c r="I80" s="16"/>
      <c r="J80" s="41">
        <f>I80*H80</f>
        <v>0</v>
      </c>
      <c r="K80" s="24" t="s">
        <v>54</v>
      </c>
      <c r="AMK80"/>
    </row>
    <row r="81" spans="1:11 1025:1025" s="19" customFormat="1" ht="61.5" customHeight="1">
      <c r="A81" s="12">
        <v>74</v>
      </c>
      <c r="B81" s="1" t="s">
        <v>201</v>
      </c>
      <c r="C81" s="27"/>
      <c r="D81" s="27"/>
      <c r="E81" s="71"/>
      <c r="F81" s="44" t="s">
        <v>202</v>
      </c>
      <c r="G81" s="27" t="s">
        <v>203</v>
      </c>
      <c r="H81" s="1">
        <v>2</v>
      </c>
      <c r="I81" s="16"/>
      <c r="J81" s="41">
        <f>I81*H81</f>
        <v>0</v>
      </c>
      <c r="K81" s="49" t="s">
        <v>54</v>
      </c>
      <c r="AMK81"/>
    </row>
    <row r="82" spans="1:11 1025:1025" ht="35.1" customHeight="1">
      <c r="A82" s="50" t="s">
        <v>210</v>
      </c>
      <c r="B82" s="51"/>
      <c r="C82" s="52"/>
      <c r="D82" s="52"/>
      <c r="E82" s="73"/>
      <c r="F82" s="52"/>
      <c r="G82" s="22"/>
      <c r="H82" s="51"/>
      <c r="I82" s="53" t="s">
        <v>204</v>
      </c>
      <c r="J82" s="54">
        <f>SUM(J77:J81)</f>
        <v>0</v>
      </c>
      <c r="K82" s="55"/>
    </row>
    <row r="83" spans="1:11 1025:1025" ht="43.5" customHeight="1">
      <c r="A83" s="56">
        <v>75</v>
      </c>
      <c r="B83" s="83" t="s">
        <v>205</v>
      </c>
      <c r="C83" s="83"/>
      <c r="D83" s="83"/>
      <c r="E83" s="74"/>
      <c r="F83" s="57"/>
      <c r="G83" s="27"/>
      <c r="H83" s="51"/>
      <c r="I83" s="58"/>
      <c r="J83" s="59"/>
      <c r="K83" s="55" t="s">
        <v>272</v>
      </c>
    </row>
    <row r="84" spans="1:11 1025:1025" ht="67.650000000000006" customHeight="1" thickBot="1">
      <c r="A84" s="60"/>
      <c r="B84" s="85" t="s">
        <v>271</v>
      </c>
      <c r="C84" s="86"/>
      <c r="D84" s="86"/>
      <c r="E84" s="86"/>
      <c r="F84" s="86"/>
      <c r="G84" s="87"/>
      <c r="H84" s="87"/>
      <c r="I84" s="88"/>
      <c r="J84" s="61">
        <f>J38+J56+J75+J82+J83</f>
        <v>0</v>
      </c>
      <c r="K84" s="62"/>
    </row>
    <row r="85" spans="1:11 1025:1025" ht="14.25" customHeight="1"/>
    <row r="86" spans="1:11 1025:1025" ht="18.75" customHeight="1">
      <c r="B86" s="84" t="s">
        <v>206</v>
      </c>
      <c r="C86" s="84"/>
      <c r="D86" s="84"/>
      <c r="E86" s="84"/>
      <c r="F86" s="84"/>
    </row>
    <row r="87" spans="1:11 1025:1025" ht="18.75" customHeight="1">
      <c r="B87" s="84"/>
      <c r="C87" s="84"/>
      <c r="D87" s="84"/>
      <c r="E87" s="84"/>
      <c r="F87" s="84"/>
    </row>
    <row r="88" spans="1:11 1025:1025" ht="18">
      <c r="B88" s="63"/>
      <c r="C88" s="63"/>
      <c r="D88" s="63"/>
      <c r="E88" s="63"/>
      <c r="F88" s="63"/>
    </row>
    <row r="89" spans="1:11 1025:1025" ht="18">
      <c r="B89" s="63"/>
      <c r="C89" s="63"/>
      <c r="D89" s="63"/>
      <c r="E89" s="63"/>
    </row>
    <row r="90" spans="1:11 1025:1025" ht="18">
      <c r="B90" s="63"/>
      <c r="C90" s="63"/>
      <c r="D90" s="63"/>
      <c r="E90" s="63"/>
    </row>
  </sheetData>
  <mergeCells count="3">
    <mergeCell ref="B83:D83"/>
    <mergeCell ref="B86:F87"/>
    <mergeCell ref="B84:I84"/>
  </mergeCells>
  <hyperlinks>
    <hyperlink ref="F9" r:id="rId1" xr:uid="{00000000-0004-0000-0000-000007000000}"/>
    <hyperlink ref="F19" r:id="rId2" xr:uid="{00000000-0004-0000-0000-000011000000}"/>
    <hyperlink ref="F27" r:id="rId3" xr:uid="{00000000-0004-0000-0000-000019000000}"/>
    <hyperlink ref="F28" r:id="rId4" xr:uid="{00000000-0004-0000-0000-00001A000000}"/>
    <hyperlink ref="F40" r:id="rId5" xr:uid="{00000000-0004-0000-0000-000022000000}"/>
    <hyperlink ref="F41" r:id="rId6" xr:uid="{00000000-0004-0000-0000-000023000000}"/>
    <hyperlink ref="F42" r:id="rId7" xr:uid="{00000000-0004-0000-0000-000024000000}"/>
    <hyperlink ref="F43" r:id="rId8" xr:uid="{00000000-0004-0000-0000-000025000000}"/>
    <hyperlink ref="F44" r:id="rId9" xr:uid="{00000000-0004-0000-0000-000026000000}"/>
    <hyperlink ref="F45" r:id="rId10" xr:uid="{00000000-0004-0000-0000-000027000000}"/>
    <hyperlink ref="F46" r:id="rId11" xr:uid="{00000000-0004-0000-0000-000028000000}"/>
    <hyperlink ref="F47" r:id="rId12" xr:uid="{00000000-0004-0000-0000-000029000000}"/>
    <hyperlink ref="F48" r:id="rId13" xr:uid="{00000000-0004-0000-0000-00002A000000}"/>
    <hyperlink ref="F49" r:id="rId14" xr:uid="{00000000-0004-0000-0000-00002B000000}"/>
    <hyperlink ref="F50" r:id="rId15" xr:uid="{00000000-0004-0000-0000-00002C000000}"/>
    <hyperlink ref="F51" r:id="rId16" xr:uid="{00000000-0004-0000-0000-00002D000000}"/>
    <hyperlink ref="F52" r:id="rId17" xr:uid="{00000000-0004-0000-0000-00002E000000}"/>
    <hyperlink ref="F53" r:id="rId18" xr:uid="{00000000-0004-0000-0000-00002F000000}"/>
    <hyperlink ref="F54" r:id="rId19" xr:uid="{00000000-0004-0000-0000-000030000000}"/>
    <hyperlink ref="F55" r:id="rId20" xr:uid="{00000000-0004-0000-0000-000031000000}"/>
    <hyperlink ref="F58" r:id="rId21" xr:uid="{00000000-0004-0000-0000-000033000000}"/>
    <hyperlink ref="F59" r:id="rId22" xr:uid="{00000000-0004-0000-0000-000034000000}"/>
    <hyperlink ref="F60" r:id="rId23" xr:uid="{00000000-0004-0000-0000-000035000000}"/>
    <hyperlink ref="F61" r:id="rId24" xr:uid="{00000000-0004-0000-0000-000036000000}"/>
    <hyperlink ref="F62" r:id="rId25" xr:uid="{00000000-0004-0000-0000-000037000000}"/>
    <hyperlink ref="F63" r:id="rId26" xr:uid="{00000000-0004-0000-0000-000038000000}"/>
    <hyperlink ref="F64" r:id="rId27" xr:uid="{00000000-0004-0000-0000-000039000000}"/>
    <hyperlink ref="F65" r:id="rId28" xr:uid="{00000000-0004-0000-0000-00003A000000}"/>
    <hyperlink ref="F66" r:id="rId29" xr:uid="{00000000-0004-0000-0000-00003B000000}"/>
    <hyperlink ref="F67" r:id="rId30" xr:uid="{00000000-0004-0000-0000-00003C000000}"/>
    <hyperlink ref="F68" r:id="rId31" xr:uid="{00000000-0004-0000-0000-00003D000000}"/>
    <hyperlink ref="F69" r:id="rId32" xr:uid="{00000000-0004-0000-0000-00003E000000}"/>
    <hyperlink ref="F70" r:id="rId33" xr:uid="{00000000-0004-0000-0000-00003F000000}"/>
    <hyperlink ref="F71" r:id="rId34" xr:uid="{00000000-0004-0000-0000-000040000000}"/>
    <hyperlink ref="F72" r:id="rId35" xr:uid="{00000000-0004-0000-0000-000041000000}"/>
    <hyperlink ref="F74" r:id="rId36" xr:uid="{00000000-0004-0000-0000-000042000000}"/>
    <hyperlink ref="F77" r:id="rId37" xr:uid="{00000000-0004-0000-0000-000043000000}"/>
    <hyperlink ref="F78" r:id="rId38" xr:uid="{00000000-0004-0000-0000-000044000000}"/>
    <hyperlink ref="F79" r:id="rId39" xr:uid="{00000000-0004-0000-0000-000045000000}"/>
    <hyperlink ref="F80" r:id="rId40" xr:uid="{00000000-0004-0000-0000-000046000000}"/>
    <hyperlink ref="F81" r:id="rId41" xr:uid="{00000000-0004-0000-0000-000047000000}"/>
  </hyperlinks>
  <pageMargins left="0.70866141732283472" right="0.70866141732283472" top="0.74803149606299213" bottom="0.74803149606299213" header="0.51181102362204722" footer="0.51181102362204722"/>
  <pageSetup paperSize="9" scale="35" firstPageNumber="0" fitToHeight="0" orientation="landscape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1.polrok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Hamala Milan, Ing.</cp:lastModifiedBy>
  <cp:revision>7</cp:revision>
  <cp:lastPrinted>2023-05-16T13:22:05Z</cp:lastPrinted>
  <dcterms:created xsi:type="dcterms:W3CDTF">2021-12-22T09:45:35Z</dcterms:created>
  <dcterms:modified xsi:type="dcterms:W3CDTF">2024-01-17T12:40:19Z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