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254"/>
  </bookViews>
  <sheets>
    <sheet name="Indikativna CP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O11" i="3" s="1"/>
  <c r="O18" i="3" l="1"/>
  <c r="G17" i="3"/>
  <c r="O17" i="3" s="1"/>
  <c r="G16" i="3"/>
  <c r="O16" i="3" s="1"/>
  <c r="G15" i="3"/>
  <c r="O15" i="3" s="1"/>
  <c r="G14" i="3"/>
  <c r="O14" i="3" s="1"/>
  <c r="G13" i="3"/>
  <c r="O13" i="3" s="1"/>
  <c r="G12" i="3"/>
  <c r="O12" i="3" s="1"/>
  <c r="G10" i="3"/>
  <c r="O10" i="3" s="1"/>
  <c r="G9" i="3"/>
  <c r="O9" i="3" s="1"/>
  <c r="G8" i="3"/>
  <c r="O8" i="3" s="1"/>
  <c r="G7" i="3"/>
  <c r="O7" i="3" s="1"/>
  <c r="G6" i="3"/>
  <c r="O6" i="3" l="1"/>
  <c r="O20" i="3" s="1"/>
  <c r="G22" i="3"/>
</calcChain>
</file>

<file path=xl/sharedStrings.xml><?xml version="1.0" encoding="utf-8"?>
<sst xmlns="http://schemas.openxmlformats.org/spreadsheetml/2006/main" count="72" uniqueCount="44">
  <si>
    <t>Indikatívna cenová ponuka</t>
  </si>
  <si>
    <t>Predmet cenovej ponuky: SMART elektromagnetické/ ultrazvukové vodomery s integrovanou rádiovou komunikáciou a pamäťou pre DN15 až DN200</t>
  </si>
  <si>
    <t>Pol. č.</t>
  </si>
  <si>
    <t>VDM</t>
  </si>
  <si>
    <t xml:space="preserve">Minimálny rozsah
R = Q3/Q1
</t>
  </si>
  <si>
    <t xml:space="preserve">Stavebná dĺžka L /
pripojenie
</t>
  </si>
  <si>
    <t>Predpokladný počet kusov</t>
  </si>
  <si>
    <t>DN</t>
  </si>
  <si>
    <t>Q3 min</t>
  </si>
  <si>
    <t>SPOLU</t>
  </si>
  <si>
    <r>
      <rPr>
        <b/>
        <sz val="11"/>
        <color rgb="FF000000"/>
        <rFont val="Calibri"/>
        <scheme val="minor"/>
      </rPr>
      <t xml:space="preserve">Jednotková cena v EUR bez DPH
</t>
    </r>
    <r>
      <rPr>
        <b/>
        <i/>
        <sz val="11"/>
        <color rgb="FFFF0000"/>
        <rFont val="Calibri"/>
        <scheme val="minor"/>
      </rPr>
      <t>(dodávateľ do tohto stĺpca uvedie ponúknuté jendoktové ceny)</t>
    </r>
  </si>
  <si>
    <t>Cena celkom za položku v EUR bez DPH</t>
  </si>
  <si>
    <t>Výrobca, označenie,typ  ponúkaného výrobku</t>
  </si>
  <si>
    <t>Poznámka k ponúkanému výrobku (dodávateľ uvedie rádiovú frekvenciu ponúkaného vodomeru)</t>
  </si>
  <si>
    <t>Elektromagnetické/ultrazvukové</t>
  </si>
  <si>
    <t>R500</t>
  </si>
  <si>
    <t>110 / G¾“</t>
  </si>
  <si>
    <t>165 / G1"</t>
  </si>
  <si>
    <t>260 / G1¼“</t>
  </si>
  <si>
    <t>300 / G2“</t>
  </si>
  <si>
    <t>270 / príruba</t>
  </si>
  <si>
    <t>200 / príruba</t>
  </si>
  <si>
    <t>225 / príruba</t>
  </si>
  <si>
    <t>300 / príruba</t>
  </si>
  <si>
    <t>250 / príruba</t>
  </si>
  <si>
    <t>360 / príruba</t>
  </si>
  <si>
    <t>350 / príruba</t>
  </si>
  <si>
    <t>Zariadenie pre zber odpočtov pochôdzkovým systémom</t>
  </si>
  <si>
    <t>Licencia na odpočtový softvér integrovaný s fakturčaným systémom BVS, a.s.</t>
  </si>
  <si>
    <t>dodávateľ predložií spôsob ocenenia licencií (ročná/v závislosti od ks vodomerov/iná/bezplatne</t>
  </si>
  <si>
    <t xml:space="preserve">Celková cena za indikatívny predmet zákazky bez DPH: </t>
  </si>
  <si>
    <t>Celkový počet SMART vodomerov:</t>
  </si>
  <si>
    <t>Doplňujúca otázka pre komplexnú informáciu o možnosti rádiovej komunikácie:</t>
  </si>
  <si>
    <t>V prípade, ak sú ponúknuté vodomery len jednej alternatívy rádiovej komunikácie (433MHz alebo 868MHz), aká je časová náročnosť pre zaradenie oboch alternatív frekvencií do ponuky (t.j. vodomer bude vyrábaný v dvoch alternatívných verziách jedna verzia pre komunikáciu na frekvencii 433MHz a druhá verzia pre komunikáciu na frekvenciu 868 MHz)? </t>
  </si>
  <si>
    <t>Odpoveď dodávateľa:</t>
  </si>
  <si>
    <t>Dodávateľ tu uvedie odpoveď na položenú otázku.</t>
  </si>
  <si>
    <t>Obchodný názov:</t>
  </si>
  <si>
    <t>vyplní dodávateľ</t>
  </si>
  <si>
    <t>Adresa sídla:</t>
  </si>
  <si>
    <t>IČO:</t>
  </si>
  <si>
    <t>Kontaktná osoba:</t>
  </si>
  <si>
    <t>Mobil a e-mail kontaktnej osoby:</t>
  </si>
  <si>
    <t>podpis oprávnenej osoby</t>
  </si>
  <si>
    <t>*Dodávateľ vyplní takto označené bunky.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</si>
</sst>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881798"/>
      <name val="Calibri"/>
      <charset val="1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scheme val="minor"/>
    </font>
    <font>
      <b/>
      <i/>
      <sz val="11"/>
      <color rgb="FFFF0000"/>
      <name val="Calibri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15" fillId="3" borderId="5" xfId="0" applyFont="1" applyFill="1" applyBorder="1" applyAlignment="1">
      <alignment wrapText="1"/>
    </xf>
    <xf numFmtId="0" fontId="16" fillId="3" borderId="6" xfId="0" applyFont="1" applyFill="1" applyBorder="1" applyAlignment="1">
      <alignment wrapText="1"/>
    </xf>
    <xf numFmtId="0" fontId="16" fillId="3" borderId="8" xfId="0" applyFont="1" applyFill="1" applyBorder="1" applyAlignment="1">
      <alignment wrapText="1"/>
    </xf>
    <xf numFmtId="0" fontId="0" fillId="3" borderId="0" xfId="0" applyFill="1"/>
    <xf numFmtId="0" fontId="18" fillId="3" borderId="0" xfId="0" applyFont="1" applyFill="1"/>
    <xf numFmtId="3" fontId="3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6" xfId="0" applyNumberFormat="1" applyFont="1" applyBorder="1" applyAlignment="1">
      <alignment horizontal="right"/>
    </xf>
    <xf numFmtId="4" fontId="0" fillId="3" borderId="26" xfId="0" applyNumberFormat="1" applyFill="1" applyBorder="1" applyAlignment="1">
      <alignment horizontal="center" vertical="center" wrapText="1"/>
    </xf>
    <xf numFmtId="4" fontId="0" fillId="3" borderId="26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1" fillId="0" borderId="29" xfId="0" applyNumberFormat="1" applyFont="1" applyBorder="1" applyAlignment="1">
      <alignment horizontal="right"/>
    </xf>
    <xf numFmtId="4" fontId="0" fillId="3" borderId="29" xfId="0" applyNumberFormat="1" applyFill="1" applyBorder="1" applyAlignment="1">
      <alignment horizontal="center" vertical="center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right" vertical="center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3" borderId="32" xfId="0" applyFill="1" applyBorder="1"/>
    <xf numFmtId="4" fontId="0" fillId="3" borderId="32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wrapText="1"/>
    </xf>
    <xf numFmtId="0" fontId="0" fillId="3" borderId="33" xfId="0" applyFill="1" applyBorder="1" applyAlignment="1">
      <alignment horizontal="center" vertical="center" wrapText="1"/>
    </xf>
    <xf numFmtId="4" fontId="2" fillId="0" borderId="35" xfId="0" applyNumberFormat="1" applyFont="1" applyBorder="1" applyAlignment="1">
      <alignment horizontal="center"/>
    </xf>
    <xf numFmtId="0" fontId="0" fillId="0" borderId="35" xfId="0" applyBorder="1" applyAlignment="1">
      <alignment wrapText="1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" fillId="0" borderId="5" xfId="0" applyFont="1" applyBorder="1"/>
    <xf numFmtId="0" fontId="0" fillId="0" borderId="37" xfId="0" applyBorder="1"/>
    <xf numFmtId="0" fontId="0" fillId="0" borderId="37" xfId="0" applyBorder="1" applyAlignment="1">
      <alignment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/>
    <xf numFmtId="0" fontId="0" fillId="0" borderId="29" xfId="0" applyBorder="1"/>
    <xf numFmtId="0" fontId="0" fillId="0" borderId="29" xfId="0" applyBorder="1" applyAlignment="1">
      <alignment wrapText="1"/>
    </xf>
    <xf numFmtId="0" fontId="0" fillId="0" borderId="40" xfId="0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17" fillId="3" borderId="16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3" borderId="32" xfId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12" fillId="3" borderId="41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left" wrapText="1"/>
    </xf>
    <xf numFmtId="0" fontId="19" fillId="0" borderId="29" xfId="0" applyFont="1" applyBorder="1" applyAlignment="1">
      <alignment horizontal="left" wrapText="1"/>
    </xf>
    <xf numFmtId="0" fontId="19" fillId="0" borderId="40" xfId="0" applyFont="1" applyBorder="1" applyAlignment="1">
      <alignment horizontal="left" wrapText="1"/>
    </xf>
  </cellXfs>
  <cellStyles count="2">
    <cellStyle name="Normálna 3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A10" zoomScale="90" zoomScaleNormal="90" workbookViewId="0">
      <selection activeCell="F34" sqref="F34"/>
    </sheetView>
  </sheetViews>
  <sheetFormatPr defaultColWidth="8.84375" defaultRowHeight="14.6" x14ac:dyDescent="0.4"/>
  <cols>
    <col min="1" max="1" width="8.3828125" customWidth="1"/>
    <col min="2" max="2" width="26.3828125" bestFit="1" customWidth="1"/>
    <col min="3" max="3" width="19.3046875" customWidth="1"/>
    <col min="4" max="4" width="8.84375" customWidth="1"/>
    <col min="5" max="5" width="15.69140625" customWidth="1"/>
    <col min="6" max="6" width="15.3828125" customWidth="1"/>
    <col min="7" max="7" width="12.69140625" bestFit="1" customWidth="1"/>
    <col min="8" max="13" width="7.3046875" customWidth="1"/>
    <col min="14" max="14" width="23.53515625" customWidth="1"/>
    <col min="15" max="15" width="17.3046875" customWidth="1"/>
    <col min="16" max="16" width="15.84375" style="2" customWidth="1"/>
    <col min="17" max="17" width="25.84375" style="3" customWidth="1"/>
  </cols>
  <sheetData>
    <row r="1" spans="1:18" ht="35.25" customHeight="1" x14ac:dyDescent="0.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15.65" customHeight="1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2"/>
      <c r="P2" s="3"/>
      <c r="Q2"/>
    </row>
    <row r="3" spans="1:18" ht="15.65" customHeight="1" thickBot="1" x14ac:dyDescent="0.4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ht="33" customHeight="1" x14ac:dyDescent="0.4">
      <c r="A4" s="97" t="s">
        <v>2</v>
      </c>
      <c r="B4" s="13"/>
      <c r="C4" s="99" t="s">
        <v>3</v>
      </c>
      <c r="D4" s="99"/>
      <c r="E4" s="89" t="s">
        <v>4</v>
      </c>
      <c r="F4" s="89" t="s">
        <v>5</v>
      </c>
      <c r="G4" s="89" t="s">
        <v>6</v>
      </c>
      <c r="H4" s="90"/>
      <c r="I4" s="90"/>
      <c r="J4" s="90"/>
      <c r="K4" s="90"/>
      <c r="L4" s="90"/>
      <c r="M4" s="90"/>
      <c r="N4" s="91" t="s">
        <v>0</v>
      </c>
      <c r="O4" s="91"/>
      <c r="P4" s="91"/>
      <c r="Q4" s="92"/>
    </row>
    <row r="5" spans="1:18" ht="97.5" customHeight="1" thickBot="1" x14ac:dyDescent="0.45">
      <c r="A5" s="98"/>
      <c r="B5" s="14"/>
      <c r="C5" s="15" t="s">
        <v>7</v>
      </c>
      <c r="D5" s="14" t="s">
        <v>8</v>
      </c>
      <c r="E5" s="100"/>
      <c r="F5" s="100"/>
      <c r="G5" s="15" t="s">
        <v>9</v>
      </c>
      <c r="H5" s="15">
        <v>2024</v>
      </c>
      <c r="I5" s="15">
        <v>2025</v>
      </c>
      <c r="J5" s="15">
        <v>2026</v>
      </c>
      <c r="K5" s="15">
        <v>2027</v>
      </c>
      <c r="L5" s="15">
        <v>2028</v>
      </c>
      <c r="M5" s="15">
        <v>2029</v>
      </c>
      <c r="N5" s="16" t="s">
        <v>10</v>
      </c>
      <c r="O5" s="17" t="s">
        <v>11</v>
      </c>
      <c r="P5" s="17" t="s">
        <v>12</v>
      </c>
      <c r="Q5" s="18" t="s">
        <v>13</v>
      </c>
    </row>
    <row r="6" spans="1:18" x14ac:dyDescent="0.4">
      <c r="A6" s="19">
        <v>1</v>
      </c>
      <c r="B6" s="20" t="s">
        <v>14</v>
      </c>
      <c r="C6" s="21">
        <v>15</v>
      </c>
      <c r="D6" s="22">
        <v>2.5</v>
      </c>
      <c r="E6" s="23" t="s">
        <v>15</v>
      </c>
      <c r="F6" s="22" t="s">
        <v>16</v>
      </c>
      <c r="G6" s="24">
        <f>SUM(H6:M6)</f>
        <v>546</v>
      </c>
      <c r="H6" s="25">
        <v>105</v>
      </c>
      <c r="I6" s="26">
        <v>188</v>
      </c>
      <c r="J6" s="25">
        <v>38</v>
      </c>
      <c r="K6" s="25">
        <v>93</v>
      </c>
      <c r="L6" s="26">
        <v>18</v>
      </c>
      <c r="M6" s="25">
        <v>104</v>
      </c>
      <c r="N6" s="27"/>
      <c r="O6" s="28">
        <f t="shared" ref="O6:O11" si="0">G6*N6</f>
        <v>0</v>
      </c>
      <c r="P6" s="29"/>
      <c r="Q6" s="30"/>
    </row>
    <row r="7" spans="1:18" x14ac:dyDescent="0.4">
      <c r="A7" s="31">
        <v>2</v>
      </c>
      <c r="B7" s="32" t="s">
        <v>14</v>
      </c>
      <c r="C7" s="33">
        <v>20</v>
      </c>
      <c r="D7" s="34">
        <v>4</v>
      </c>
      <c r="E7" s="35" t="s">
        <v>15</v>
      </c>
      <c r="F7" s="34" t="s">
        <v>17</v>
      </c>
      <c r="G7" s="36">
        <f t="shared" ref="G7:G17" si="1">SUM(H7:M7)</f>
        <v>68776</v>
      </c>
      <c r="H7" s="37">
        <v>11500</v>
      </c>
      <c r="I7" s="38">
        <v>12647</v>
      </c>
      <c r="J7" s="37">
        <v>10533</v>
      </c>
      <c r="K7" s="37">
        <v>10836</v>
      </c>
      <c r="L7" s="38">
        <v>10898</v>
      </c>
      <c r="M7" s="37">
        <v>12362</v>
      </c>
      <c r="N7" s="39"/>
      <c r="O7" s="39">
        <f t="shared" si="0"/>
        <v>0</v>
      </c>
      <c r="P7" s="40"/>
      <c r="Q7" s="41"/>
    </row>
    <row r="8" spans="1:18" x14ac:dyDescent="0.4">
      <c r="A8" s="31">
        <v>3</v>
      </c>
      <c r="B8" s="32" t="s">
        <v>14</v>
      </c>
      <c r="C8" s="33">
        <v>25</v>
      </c>
      <c r="D8" s="34">
        <v>6.3</v>
      </c>
      <c r="E8" s="35" t="s">
        <v>15</v>
      </c>
      <c r="F8" s="34" t="s">
        <v>18</v>
      </c>
      <c r="G8" s="36">
        <f t="shared" si="1"/>
        <v>5372</v>
      </c>
      <c r="H8" s="37">
        <v>950</v>
      </c>
      <c r="I8" s="38">
        <v>645</v>
      </c>
      <c r="J8" s="37">
        <v>752</v>
      </c>
      <c r="K8" s="37">
        <v>711</v>
      </c>
      <c r="L8" s="38">
        <v>1093</v>
      </c>
      <c r="M8" s="37">
        <v>1221</v>
      </c>
      <c r="N8" s="39"/>
      <c r="O8" s="39">
        <f t="shared" si="0"/>
        <v>0</v>
      </c>
      <c r="P8" s="40"/>
      <c r="Q8" s="41"/>
      <c r="R8" s="5"/>
    </row>
    <row r="9" spans="1:18" x14ac:dyDescent="0.4">
      <c r="A9" s="31">
        <v>4</v>
      </c>
      <c r="B9" s="32" t="s">
        <v>14</v>
      </c>
      <c r="C9" s="33">
        <v>40</v>
      </c>
      <c r="D9" s="34">
        <v>16</v>
      </c>
      <c r="E9" s="35" t="s">
        <v>15</v>
      </c>
      <c r="F9" s="34" t="s">
        <v>19</v>
      </c>
      <c r="G9" s="36">
        <f t="shared" si="1"/>
        <v>619</v>
      </c>
      <c r="H9" s="37">
        <v>110</v>
      </c>
      <c r="I9" s="38">
        <v>122</v>
      </c>
      <c r="J9" s="37">
        <v>109</v>
      </c>
      <c r="K9" s="37">
        <v>114</v>
      </c>
      <c r="L9" s="38">
        <v>68</v>
      </c>
      <c r="M9" s="37">
        <v>96</v>
      </c>
      <c r="N9" s="39"/>
      <c r="O9" s="39">
        <f t="shared" si="0"/>
        <v>0</v>
      </c>
      <c r="P9" s="40"/>
      <c r="Q9" s="41"/>
    </row>
    <row r="10" spans="1:18" x14ac:dyDescent="0.4">
      <c r="A10" s="31">
        <v>5</v>
      </c>
      <c r="B10" s="32" t="s">
        <v>14</v>
      </c>
      <c r="C10" s="33">
        <v>50</v>
      </c>
      <c r="D10" s="33">
        <v>16</v>
      </c>
      <c r="E10" s="35" t="s">
        <v>15</v>
      </c>
      <c r="F10" s="34" t="s">
        <v>20</v>
      </c>
      <c r="G10" s="36">
        <f t="shared" si="1"/>
        <v>3983</v>
      </c>
      <c r="H10" s="37">
        <v>350</v>
      </c>
      <c r="I10" s="38">
        <v>480</v>
      </c>
      <c r="J10" s="37">
        <v>875</v>
      </c>
      <c r="K10" s="37">
        <v>612</v>
      </c>
      <c r="L10" s="38">
        <v>925</v>
      </c>
      <c r="M10" s="37">
        <v>741</v>
      </c>
      <c r="N10" s="39"/>
      <c r="O10" s="39">
        <f t="shared" si="0"/>
        <v>0</v>
      </c>
      <c r="P10" s="40"/>
      <c r="Q10" s="41"/>
    </row>
    <row r="11" spans="1:18" x14ac:dyDescent="0.4">
      <c r="A11" s="31">
        <v>6</v>
      </c>
      <c r="B11" s="32" t="s">
        <v>14</v>
      </c>
      <c r="C11" s="33">
        <v>50</v>
      </c>
      <c r="D11" s="33">
        <v>16</v>
      </c>
      <c r="E11" s="35" t="s">
        <v>15</v>
      </c>
      <c r="F11" s="34" t="s">
        <v>21</v>
      </c>
      <c r="G11" s="36">
        <f t="shared" si="1"/>
        <v>438</v>
      </c>
      <c r="H11" s="37">
        <v>10</v>
      </c>
      <c r="I11" s="38">
        <v>84</v>
      </c>
      <c r="J11" s="38">
        <v>89</v>
      </c>
      <c r="K11" s="38">
        <v>86</v>
      </c>
      <c r="L11" s="38">
        <v>104</v>
      </c>
      <c r="M11" s="37">
        <v>65</v>
      </c>
      <c r="N11" s="39"/>
      <c r="O11" s="39">
        <f t="shared" si="0"/>
        <v>0</v>
      </c>
      <c r="P11" s="40"/>
      <c r="Q11" s="41"/>
    </row>
    <row r="12" spans="1:18" x14ac:dyDescent="0.4">
      <c r="A12" s="31">
        <v>7</v>
      </c>
      <c r="B12" s="32" t="s">
        <v>14</v>
      </c>
      <c r="C12" s="42">
        <v>80</v>
      </c>
      <c r="D12" s="42">
        <v>100</v>
      </c>
      <c r="E12" s="35" t="s">
        <v>15</v>
      </c>
      <c r="F12" s="42" t="s">
        <v>22</v>
      </c>
      <c r="G12" s="36">
        <f t="shared" si="1"/>
        <v>450</v>
      </c>
      <c r="H12" s="43">
        <v>60</v>
      </c>
      <c r="I12" s="38">
        <v>76</v>
      </c>
      <c r="J12" s="38">
        <v>125</v>
      </c>
      <c r="K12" s="38">
        <v>80</v>
      </c>
      <c r="L12" s="38">
        <v>35</v>
      </c>
      <c r="M12" s="43">
        <v>74</v>
      </c>
      <c r="N12" s="44"/>
      <c r="O12" s="39">
        <f t="shared" ref="O12:O18" si="2">G12*N12</f>
        <v>0</v>
      </c>
      <c r="P12" s="45"/>
      <c r="Q12" s="41"/>
    </row>
    <row r="13" spans="1:18" x14ac:dyDescent="0.4">
      <c r="A13" s="31">
        <v>8</v>
      </c>
      <c r="B13" s="32" t="s">
        <v>14</v>
      </c>
      <c r="C13" s="42">
        <v>80</v>
      </c>
      <c r="D13" s="42">
        <v>100</v>
      </c>
      <c r="E13" s="35" t="s">
        <v>15</v>
      </c>
      <c r="F13" s="42" t="s">
        <v>23</v>
      </c>
      <c r="G13" s="36">
        <f t="shared" si="1"/>
        <v>957</v>
      </c>
      <c r="H13" s="43">
        <v>180</v>
      </c>
      <c r="I13" s="38">
        <v>103</v>
      </c>
      <c r="J13" s="38">
        <v>156</v>
      </c>
      <c r="K13" s="38">
        <v>172</v>
      </c>
      <c r="L13" s="38">
        <v>216</v>
      </c>
      <c r="M13" s="43">
        <v>130</v>
      </c>
      <c r="N13" s="44"/>
      <c r="O13" s="39">
        <f t="shared" si="2"/>
        <v>0</v>
      </c>
      <c r="P13" s="45"/>
      <c r="Q13" s="41"/>
    </row>
    <row r="14" spans="1:18" x14ac:dyDescent="0.4">
      <c r="A14" s="31">
        <v>9</v>
      </c>
      <c r="B14" s="32" t="s">
        <v>14</v>
      </c>
      <c r="C14" s="42">
        <v>100</v>
      </c>
      <c r="D14" s="42">
        <v>160</v>
      </c>
      <c r="E14" s="35" t="s">
        <v>15</v>
      </c>
      <c r="F14" s="42" t="s">
        <v>24</v>
      </c>
      <c r="G14" s="36">
        <f t="shared" si="1"/>
        <v>135</v>
      </c>
      <c r="H14" s="43">
        <v>3</v>
      </c>
      <c r="I14" s="43">
        <v>19</v>
      </c>
      <c r="J14" s="43">
        <v>30</v>
      </c>
      <c r="K14" s="43">
        <v>21</v>
      </c>
      <c r="L14" s="43">
        <v>23</v>
      </c>
      <c r="M14" s="43">
        <v>39</v>
      </c>
      <c r="N14" s="44"/>
      <c r="O14" s="39">
        <f t="shared" si="2"/>
        <v>0</v>
      </c>
      <c r="P14" s="45"/>
      <c r="Q14" s="41"/>
    </row>
    <row r="15" spans="1:18" x14ac:dyDescent="0.4">
      <c r="A15" s="31">
        <v>10</v>
      </c>
      <c r="B15" s="32" t="s">
        <v>14</v>
      </c>
      <c r="C15" s="42">
        <v>100</v>
      </c>
      <c r="D15" s="42">
        <v>100</v>
      </c>
      <c r="E15" s="35" t="s">
        <v>15</v>
      </c>
      <c r="F15" s="42" t="s">
        <v>25</v>
      </c>
      <c r="G15" s="36">
        <f t="shared" si="1"/>
        <v>148</v>
      </c>
      <c r="H15" s="43">
        <v>5</v>
      </c>
      <c r="I15" s="43">
        <v>27</v>
      </c>
      <c r="J15" s="43">
        <v>28</v>
      </c>
      <c r="K15" s="43">
        <v>27</v>
      </c>
      <c r="L15" s="43">
        <v>44</v>
      </c>
      <c r="M15" s="43">
        <v>17</v>
      </c>
      <c r="N15" s="44"/>
      <c r="O15" s="39">
        <f t="shared" si="2"/>
        <v>0</v>
      </c>
      <c r="P15" s="45"/>
      <c r="Q15" s="41"/>
    </row>
    <row r="16" spans="1:18" x14ac:dyDescent="0.4">
      <c r="A16" s="31">
        <v>11</v>
      </c>
      <c r="B16" s="32" t="s">
        <v>14</v>
      </c>
      <c r="C16" s="42">
        <v>150</v>
      </c>
      <c r="D16" s="42">
        <v>250</v>
      </c>
      <c r="E16" s="35" t="s">
        <v>15</v>
      </c>
      <c r="F16" s="42" t="s">
        <v>23</v>
      </c>
      <c r="G16" s="36">
        <f t="shared" si="1"/>
        <v>33</v>
      </c>
      <c r="H16" s="43"/>
      <c r="I16" s="43">
        <v>4</v>
      </c>
      <c r="J16" s="43">
        <v>10</v>
      </c>
      <c r="K16" s="43">
        <v>7</v>
      </c>
      <c r="L16" s="43">
        <v>7</v>
      </c>
      <c r="M16" s="43">
        <v>5</v>
      </c>
      <c r="N16" s="44"/>
      <c r="O16" s="39">
        <f t="shared" si="2"/>
        <v>0</v>
      </c>
      <c r="P16" s="45"/>
      <c r="Q16" s="41"/>
    </row>
    <row r="17" spans="1:17" x14ac:dyDescent="0.4">
      <c r="A17" s="31">
        <v>12</v>
      </c>
      <c r="B17" s="32" t="s">
        <v>14</v>
      </c>
      <c r="C17" s="42">
        <v>200</v>
      </c>
      <c r="D17" s="42">
        <v>630</v>
      </c>
      <c r="E17" s="35" t="s">
        <v>15</v>
      </c>
      <c r="F17" s="42" t="s">
        <v>26</v>
      </c>
      <c r="G17" s="36">
        <f t="shared" si="1"/>
        <v>8</v>
      </c>
      <c r="H17" s="43"/>
      <c r="I17" s="43">
        <v>2</v>
      </c>
      <c r="J17" s="43">
        <v>2</v>
      </c>
      <c r="K17" s="43">
        <v>1</v>
      </c>
      <c r="L17" s="43">
        <v>1</v>
      </c>
      <c r="M17" s="43">
        <v>2</v>
      </c>
      <c r="N17" s="44"/>
      <c r="O17" s="39">
        <f t="shared" si="2"/>
        <v>0</v>
      </c>
      <c r="P17" s="45"/>
      <c r="Q17" s="41"/>
    </row>
    <row r="18" spans="1:17" x14ac:dyDescent="0.4">
      <c r="A18" s="46">
        <v>13</v>
      </c>
      <c r="B18" s="47"/>
      <c r="C18" s="93" t="s">
        <v>27</v>
      </c>
      <c r="D18" s="94"/>
      <c r="E18" s="94"/>
      <c r="F18" s="94"/>
      <c r="G18" s="37">
        <v>15</v>
      </c>
      <c r="H18" s="37"/>
      <c r="I18" s="37"/>
      <c r="J18" s="37"/>
      <c r="K18" s="37"/>
      <c r="L18" s="37"/>
      <c r="M18" s="37"/>
      <c r="N18" s="44"/>
      <c r="O18" s="39">
        <f t="shared" si="2"/>
        <v>0</v>
      </c>
      <c r="P18" s="45"/>
      <c r="Q18" s="41"/>
    </row>
    <row r="19" spans="1:17" ht="37.5" customHeight="1" thickBot="1" x14ac:dyDescent="0.45">
      <c r="A19" s="48">
        <v>14</v>
      </c>
      <c r="B19" s="49"/>
      <c r="C19" s="95" t="s">
        <v>28</v>
      </c>
      <c r="D19" s="96"/>
      <c r="E19" s="96"/>
      <c r="F19" s="96"/>
      <c r="G19" s="83" t="s">
        <v>29</v>
      </c>
      <c r="H19" s="83"/>
      <c r="I19" s="83"/>
      <c r="J19" s="83"/>
      <c r="K19" s="83"/>
      <c r="L19" s="83"/>
      <c r="M19" s="83"/>
      <c r="N19" s="50"/>
      <c r="O19" s="51">
        <v>0</v>
      </c>
      <c r="P19" s="52"/>
      <c r="Q19" s="53"/>
    </row>
    <row r="20" spans="1:17" ht="21" customHeight="1" thickBot="1" x14ac:dyDescent="0.45">
      <c r="A20" s="84" t="s">
        <v>30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54">
        <f>SUM(O6:O19)</f>
        <v>0</v>
      </c>
      <c r="P20" s="55"/>
      <c r="Q20" s="56"/>
    </row>
    <row r="22" spans="1:17" ht="15.9" x14ac:dyDescent="0.45">
      <c r="B22" s="57" t="s">
        <v>31</v>
      </c>
      <c r="G22" s="12">
        <f>SUM(G6:G17)</f>
        <v>81465</v>
      </c>
    </row>
    <row r="23" spans="1:17" x14ac:dyDescent="0.4">
      <c r="B23" s="58" t="s">
        <v>32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0"/>
      <c r="Q23" s="61"/>
    </row>
    <row r="24" spans="1:17" ht="31.5" customHeight="1" x14ac:dyDescent="0.4">
      <c r="B24" s="101" t="s">
        <v>33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17" x14ac:dyDescent="0.4">
      <c r="B25" s="62" t="s">
        <v>34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  <c r="Q25" s="65"/>
    </row>
    <row r="26" spans="1:17" ht="35.25" customHeight="1" x14ac:dyDescent="0.4">
      <c r="B26" s="86" t="s">
        <v>35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</row>
    <row r="28" spans="1:17" x14ac:dyDescent="0.4">
      <c r="C28" s="6"/>
      <c r="D28" s="6"/>
      <c r="E28" s="6"/>
      <c r="F28" s="6"/>
      <c r="G28" s="6"/>
      <c r="H28" s="6"/>
      <c r="I28" s="6"/>
    </row>
    <row r="29" spans="1:17" x14ac:dyDescent="0.4">
      <c r="B29" s="7" t="s">
        <v>36</v>
      </c>
      <c r="C29" s="76" t="s">
        <v>37</v>
      </c>
      <c r="D29" s="77"/>
    </row>
    <row r="30" spans="1:17" x14ac:dyDescent="0.4">
      <c r="B30" s="8" t="s">
        <v>38</v>
      </c>
      <c r="C30" s="78" t="s">
        <v>37</v>
      </c>
      <c r="D30" s="79"/>
    </row>
    <row r="31" spans="1:17" x14ac:dyDescent="0.4">
      <c r="B31" s="8" t="s">
        <v>39</v>
      </c>
      <c r="C31" s="78" t="s">
        <v>37</v>
      </c>
      <c r="D31" s="79"/>
      <c r="M31" s="66"/>
      <c r="N31" s="67"/>
      <c r="O31" s="68"/>
    </row>
    <row r="32" spans="1:17" x14ac:dyDescent="0.4">
      <c r="B32" s="8" t="s">
        <v>40</v>
      </c>
      <c r="C32" s="78" t="s">
        <v>37</v>
      </c>
      <c r="D32" s="79"/>
      <c r="M32" s="69"/>
      <c r="N32" s="70"/>
      <c r="O32" s="71"/>
    </row>
    <row r="33" spans="2:15" ht="17.25" customHeight="1" x14ac:dyDescent="0.4">
      <c r="B33" s="9" t="s">
        <v>41</v>
      </c>
      <c r="C33" s="80" t="s">
        <v>37</v>
      </c>
      <c r="D33" s="81"/>
      <c r="M33" s="72"/>
      <c r="N33" s="73"/>
      <c r="O33" s="74"/>
    </row>
    <row r="34" spans="2:15" x14ac:dyDescent="0.4">
      <c r="M34" s="75" t="s">
        <v>42</v>
      </c>
      <c r="N34" s="75"/>
      <c r="O34" s="75"/>
    </row>
    <row r="35" spans="2:15" x14ac:dyDescent="0.4">
      <c r="B35" s="11" t="s">
        <v>43</v>
      </c>
      <c r="C35" s="10"/>
    </row>
  </sheetData>
  <mergeCells count="20">
    <mergeCell ref="A1:Q1"/>
    <mergeCell ref="G19:M19"/>
    <mergeCell ref="A20:N20"/>
    <mergeCell ref="B26:Q26"/>
    <mergeCell ref="G4:M4"/>
    <mergeCell ref="N4:Q4"/>
    <mergeCell ref="C18:F18"/>
    <mergeCell ref="C19:F19"/>
    <mergeCell ref="A4:A5"/>
    <mergeCell ref="C4:D4"/>
    <mergeCell ref="E4:E5"/>
    <mergeCell ref="F4:F5"/>
    <mergeCell ref="B24:Q24"/>
    <mergeCell ref="M31:O33"/>
    <mergeCell ref="M34:O34"/>
    <mergeCell ref="C29:D29"/>
    <mergeCell ref="C30:D30"/>
    <mergeCell ref="C31:D31"/>
    <mergeCell ref="C32:D32"/>
    <mergeCell ref="C33:D3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BF6ED04645E4CABFB70631EDD0C0C" ma:contentTypeVersion="0" ma:contentTypeDescription="Umožňuje vytvoriť nový dokument." ma:contentTypeScope="" ma:versionID="e8accb06d79265621801412ae295b5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7C81D3-313B-46CE-9A7B-1ACD1D694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B7D59D-D4C0-4D1D-8CA5-CBE1D769D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393CA2-CBBE-4DF0-9769-B1AA3D4F972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Indikativna CP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2024-04-03T22:29:46Z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0x010100CF4BF6ED04645E4CABFB70631EDD0C0C</vt:lpwstr>
  </property>
</Properties>
</file>