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ek.tabernaus\Desktop\"/>
    </mc:Choice>
  </mc:AlternateContent>
  <bookViews>
    <workbookView xWindow="0" yWindow="0" windowWidth="28800" windowHeight="11700"/>
  </bookViews>
  <sheets>
    <sheet name="ČZ č. 3-2024- LS Majdán" sheetId="1" r:id="rId1"/>
    <sheet name="Hárok1" sheetId="2" r:id="rId2"/>
  </sheets>
  <definedNames>
    <definedName name="_xlnm._FilterDatabase" localSheetId="0" hidden="1">'ČZ č. 3-2024- LS Majdán'!$A$6:$K$135</definedName>
    <definedName name="CastPredmetuZakazky">'ČZ č. 3-2024- LS Majdán'!$A$4:$A$4</definedName>
    <definedName name="CenaMerJedn">'ČZ č. 3-2024- LS Majdán'!$J$6:$J$6</definedName>
    <definedName name="CenaObjednatele">'ČZ č. 3-2024- LS Majdán'!$I$6:$I$6</definedName>
    <definedName name="CenaPolozka">'ČZ č. 3-2024- LS Majdán'!$K$6:$K$6</definedName>
    <definedName name="Dodavatel">'ČZ č. 3-2024- LS Majdán'!$C$141:$C$144</definedName>
    <definedName name="DodavatelNazov">'ČZ č. 3-2024- LS Majdán'!$C$142:$C$142</definedName>
    <definedName name="DPH">'ČZ č. 3-2024- LS Majdán'!$C$139:$C$139</definedName>
    <definedName name="MernaJednotka">'ČZ č. 3-2024- LS Majdán'!$D$6:$D$6</definedName>
    <definedName name="Opis">'ČZ č. 3-2024- LS Majdán'!$A$1:$A$1</definedName>
    <definedName name="PestVykon">'ČZ č. 3-2024- LS Majdán'!$B$6:$B$6</definedName>
    <definedName name="PlatcaDPH">'ČZ č. 3-2024- LS Majdán'!$A$139:$A$139</definedName>
    <definedName name="Plocha">'ČZ č. 3-2024- LS Majdán'!$G$6:$G$6</definedName>
    <definedName name="PocetMerJedn">'ČZ č. 3-2024- LS Majdán'!$H$6:$H$6</definedName>
    <definedName name="PoradoveCislo">'ČZ č. 3-2024- LS Majdán'!$A$6:$A$6</definedName>
    <definedName name="PredmetZakazky">'ČZ č. 3-2024- LS Majdán'!$A$3:$A$3</definedName>
    <definedName name="RealizaceDo">'ČZ č. 3-2024- LS Majdán'!$F$6:$F$6</definedName>
    <definedName name="RealizaceOd">'ČZ č. 3-2024- LS Majdán'!$E$6:$E$6</definedName>
    <definedName name="SpecPestVykonu">'ČZ č. 3-2024- LS Majdán'!$C$6:$C$6</definedName>
    <definedName name="SumCastkaDleObjednatele">'ČZ č. 3-2024- LS Majdán'!$K$135:$K$135</definedName>
    <definedName name="SumCenaBezDPH">'ČZ č. 3-2024- LS Majdán'!$B$139:$B$139</definedName>
    <definedName name="SumCenaPolozka">'ČZ č. 3-2024- LS Majdán'!$K$134:$K$134</definedName>
    <definedName name="SumCenaSDPH">'ČZ č. 3-2024- LS Majdán'!$D$139:$D$139</definedName>
  </definedNames>
  <calcPr calcId="162913"/>
</workbook>
</file>

<file path=xl/calcChain.xml><?xml version="1.0" encoding="utf-8"?>
<calcChain xmlns="http://schemas.openxmlformats.org/spreadsheetml/2006/main">
  <c r="K135" i="1" l="1"/>
  <c r="K133" i="1" l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l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4" i="1" l="1"/>
  <c r="B139" i="1" s="1"/>
  <c r="C139" i="1"/>
  <c r="D139" i="1" l="1"/>
</calcChain>
</file>

<file path=xl/sharedStrings.xml><?xml version="1.0" encoding="utf-8"?>
<sst xmlns="http://schemas.openxmlformats.org/spreadsheetml/2006/main" count="294" uniqueCount="163">
  <si>
    <t>Príloha č. 1</t>
  </si>
  <si>
    <t xml:space="preserve">Jediné kritérium na hodnotenie ponúk je sumárna cenová ponuka spolu  (v prípade členenia zákazky na časti osobitne za každú časť) </t>
  </si>
  <si>
    <t>Por. číslo</t>
  </si>
  <si>
    <t>Názov pestovateľského výkonu</t>
  </si>
  <si>
    <t>Špecifikácia pestovateľského výkonu</t>
  </si>
  <si>
    <t>Merná jednotka</t>
  </si>
  <si>
    <t>Termín realizace Od</t>
  </si>
  <si>
    <t>Termín realizace Do</t>
  </si>
  <si>
    <t>Plocha na realizáciu v ha</t>
  </si>
  <si>
    <t>Počet merných jednotiek</t>
  </si>
  <si>
    <t>Cena za pestovateľský výkon stanovená objednávateľom v € bez DPH</t>
  </si>
  <si>
    <t>Cenová ponuka za mernú jednotku v € bez DPH:</t>
  </si>
  <si>
    <t>Cenová ponuka za položku v € bez DPH:</t>
  </si>
  <si>
    <t>Celková cena za čiastovú zákazku</t>
  </si>
  <si>
    <t>Cena čiastkovej zákazky stanovená objednávateľom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</si>
  <si>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</si>
  <si>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</si>
  <si>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</si>
  <si>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</si>
  <si>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</si>
  <si>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</si>
  <si>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/>
  </si>
  <si>
    <t>Dátum</t>
  </si>
  <si>
    <t>Obchodné meno</t>
  </si>
  <si>
    <t>Meno</t>
  </si>
  <si>
    <t>Podpis</t>
  </si>
  <si>
    <t>Vysvetlivky: m3* = ťažbové zvyšky z 1 m3 vyťaženej hmoty, 100 jed.*= 100 ks vybratých (odstránených) jedincov</t>
  </si>
  <si>
    <t>Rozsah zákazky  a cenová ponuka</t>
  </si>
  <si>
    <t>k Zmluve</t>
  </si>
  <si>
    <t>Jamková sadba voľnokorenných sadeníc</t>
  </si>
  <si>
    <t>Jamková sadba krytokorenných sadeníc</t>
  </si>
  <si>
    <t>Sadba krytokorenných sadeníc špeciálnym sadzačom</t>
  </si>
  <si>
    <t>Štrbinová sadba s prípravou pôdy</t>
  </si>
  <si>
    <t>Štrbinová sadba do pripravenej pôdy orbou</t>
  </si>
  <si>
    <t>Štrbinová sadba bez prípravy pôdy</t>
  </si>
  <si>
    <t>Príprava plôšok pre sadbu alebo sejbu</t>
  </si>
  <si>
    <t xml:space="preserve">Hĺbková sadba s ručným hĺbením jám </t>
  </si>
  <si>
    <t>Hĺbenie jám pre hĺbkovú sadbu vrtákom neseným za strojom (traktorom)</t>
  </si>
  <si>
    <t>Hĺbková sadba do vyvŕtaných jám</t>
  </si>
  <si>
    <t>Plôšková sejba semien do voľnej pôdy</t>
  </si>
  <si>
    <t>Bodová sejba semien do voľnej pôdy</t>
  </si>
  <si>
    <t>Sejba semien do vegetačných buniek (plastových krytov)</t>
  </si>
  <si>
    <t>Rozvoz a uskladňovanie sadeníc na lesnej správe</t>
  </si>
  <si>
    <t>Napĺňanie snehových jám</t>
  </si>
  <si>
    <t>Príprava pôdy pred zalesňovaním po celoplošnej príprave pôdy strojom (traktorom) s prídavným zariadením</t>
  </si>
  <si>
    <t>Vytváranie podmienok pre prirodzenú obnovu ručne prekopaním plôšok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</si>
  <si>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</si>
  <si>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</si>
  <si>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Čistenie plôch od zvyškov po ťažbe ručne bez pálenia</t>
  </si>
  <si>
    <t>Čistenie plôch od zvyškov po ťažbe ručne spojené s pálením zvyškov</t>
  </si>
  <si>
    <t>Pálenie zvyškov po ťažbe</t>
  </si>
  <si>
    <t>Ošetrovanie sadeníc okopaním ručne</t>
  </si>
  <si>
    <t>Ošetrovanie sadeníc úpravou pôdy strojom (traktorom) s prídavným zariadením</t>
  </si>
  <si>
    <t>Ochrana mladých lesných porastov proti burine mulčovaním strojom (traktorom) s prídavným zariadením</t>
  </si>
  <si>
    <t>Ochrana mladých lesných porastov proti burine vyžínaním na plôškach</t>
  </si>
  <si>
    <t>Ochrana mladých lesných porastov proti burine vyžínaním v pásoch</t>
  </si>
  <si>
    <t>Ochrana mladých lesných porastov proti burine vyžínaním celoplošne</t>
  </si>
  <si>
    <t>Ochrana  mladých lesných porastov proti burine ošľapávaním</t>
  </si>
  <si>
    <t>Ochrana mladých lesných porastov proti burine chemickým postrekom</t>
  </si>
  <si>
    <t>Ochrana mladých lesných porastov strhávaním popínavých rastlín</t>
  </si>
  <si>
    <t>Ochrana mladých lesných porastov pred zverou zakladaním ochranného materiálu</t>
  </si>
  <si>
    <t>Ochrana mladých lesných porastov pred zverou skladaním ochranného materiálu</t>
  </si>
  <si>
    <t>Ochrana mladých lesných porastov pred zverou náterom repelentami</t>
  </si>
  <si>
    <t>Oplocovanie mladých lesných porastov kovovým uzlovým pletivom</t>
  </si>
  <si>
    <t>Oplocovanie mladých lesných porastov drevenými oplôtkami</t>
  </si>
  <si>
    <t>Oplocovanie mladých lesných porastov zváranými sieťami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</si>
  <si>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</si>
  <si>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</si>
  <si>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</si>
  <si>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do výšky 4 m mechanicky celoplošne pred obnovou lesa</t>
  </si>
  <si>
    <t>Odstraňovanie nežiadúcej tenčiny a krov s výškou nad 4 m mechanicky celoplošne pred obnovou lesa</t>
  </si>
  <si>
    <t>Odstraňovanie nežiadúcej tenčiny a krov chemickým postrekom celoplošne pred obnovou lesa</t>
  </si>
  <si>
    <t>Odstraňovanie nežiadúcej tenčiny a krov do výšky 1 m mechanicky výberom jedincov</t>
  </si>
  <si>
    <t>Odstraňovanie nežiadúcej tenčiny a krov do výšky 2,5 m mechanicky výberom jedincov</t>
  </si>
  <si>
    <t>Odstraňovanie nežiadúcej tenčiny a krov s výškou nad 2,5 m mechanicky výberom jedincov</t>
  </si>
  <si>
    <t>Odstraňovanie nežiadúcej tenčiny a krov chemickým postrekom výberom jedincov</t>
  </si>
  <si>
    <t>Plecí rub a prestrihávka v lesnom poraste do výšky 1 m</t>
  </si>
  <si>
    <t>Plecí rub a prestrihávka v lesnom poraste do výšky 2,5 m</t>
  </si>
  <si>
    <t>Plecí rub a prestrihávka v lesnom poraste s výškou nad 2,5 m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</si>
  <si>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</si>
  <si>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</si>
  <si>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</si>
  <si>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</si>
  <si>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</si>
  <si>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</si>
  <si>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Celoplošná príprava pôdy strojom - zhrňovaním pôdy a pôdneho krytu s klčovaním a deponovaním pňov</t>
  </si>
  <si>
    <t>Celoplošná príprava pôdy strojom - zhrňovaním pôdy a pôdneho krytu s klčovaním a vývozom pňov</t>
  </si>
  <si>
    <t>Celoplošná príprava pôdy strojom - zhrňovaním pôdy a pôdneho krytu s klčovaním a deponovaním pňov a s orbou</t>
  </si>
  <si>
    <t>Celoplošná príprava pôdy strojom - zhrňovaním pôdy a pôdneho krytu s klčovaním a vývozom pňov a s orbou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</si>
  <si>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</si>
  <si>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</si>
  <si>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</si>
  <si>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>Celoplošná príprava pôdy strojom - frézovaním pôdy s klčovaním pňov</t>
  </si>
  <si>
    <t xml:space="preserve">Celoplošná príprava pôdy strojom - frézovaním pôdy </t>
  </si>
  <si>
    <t>Celoplošná príprava pôdy strojom - orbou</t>
  </si>
  <si>
    <t>Odstraňovanie inváznych bylín vyžínaním - ručne v lesných porastoch a na iných lesných pozemkoch</t>
  </si>
  <si>
    <t>Odstraňovanie inváznych bylín vyžínaním - mechanizovane v lesných porastocha na iných lesných pozemkoch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</si>
  <si>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</si>
  <si>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</si>
  <si>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</si>
  <si>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</si>
  <si>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</si>
  <si>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s výškou nad 4 m vyrezaním - mechanicky v 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</si>
  <si>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</si>
  <si>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</si>
  <si>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</si>
  <si>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</si>
  <si>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Vyvetvovanie lesných porastov</t>
  </si>
  <si>
    <t>Hnojenie alebo vápnenie miestne k sadeniciam</t>
  </si>
  <si>
    <t>Ostatné pestovateľské práce ručne</t>
  </si>
  <si>
    <t>Ostatné pestovateľské práce mechanizačným náradím</t>
  </si>
  <si>
    <t>Ostatné pestovateľské práce strojom</t>
  </si>
  <si>
    <t>Práce na zachovaní genofondu lesných drevín</t>
  </si>
  <si>
    <t>Prevádzka semenných sadov</t>
  </si>
  <si>
    <t>Prevádzka plantáží vianočných stromčekov</t>
  </si>
  <si>
    <t>Úprava plochy semenných sadov a plantáží vianočných stromčekov strojom</t>
  </si>
  <si>
    <t>Ručné čistenie odrážok a odvodňovacích prvkov na lesnej dopravnej sieti</t>
  </si>
  <si>
    <t>Odstraňovanie náletových drevín z telies lesných ciest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</si>
  <si>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</si>
  <si>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</si>
  <si>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</si>
  <si>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Lapačová metóda - Montáž a demontáž lapačov</t>
  </si>
  <si>
    <t>Lapačová metóda - Kontrola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</si>
  <si>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</si>
  <si>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</si>
  <si>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</si>
  <si>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</si>
  <si>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</si>
  <si>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</si>
  <si>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</si>
  <si>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</si>
  <si>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Tvrdoň smrekový, lykokaz sadenicový - Výroba lapacích kôr</t>
  </si>
  <si>
    <t>Tvrdoň smrekový, lykokaz sadenicový - Zakladanie lapacích kôr</t>
  </si>
  <si>
    <t>Tvrdoň smrekový, lykokaz sadenicový - Odkôrňovanie pňov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</si>
  <si>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</si>
  <si>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</si>
  <si>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</si>
  <si>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</si>
  <si>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</si>
  <si>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Ochrana lesa proti ohryzu a lúpaniu zverou od 1. prečistky – odstraňovanie a preväzovanie</t>
  </si>
  <si>
    <t>Biologické ošetrenie porastov proti škodlivým činiteľom – pozemná aplikácia ručne</t>
  </si>
  <si>
    <t>Biologické ošetrenie kmeňov proti škodlivým činiteľom – pozemná aplikácia ručne</t>
  </si>
  <si>
    <t>Zriaďovanie ochranných chodníkov</t>
  </si>
  <si>
    <t>Údržba ochranných chodníkov</t>
  </si>
  <si>
    <t>Údržba ochranných chodníkov mechanizačným náradím</t>
  </si>
  <si>
    <t>Oplocovanie proti pastve domácich zvierat</t>
  </si>
  <si>
    <t>Ostatné práce v ochrane lesa ručne</t>
  </si>
  <si>
    <t>Čistenie plôch od zvyškov po predaji energetického dreva, po rozptýlenej kalamite a výbernej ťažbe ručne bez pálenia</t>
  </si>
  <si>
    <t>Odstraňovanie inváznych drevín do výšky 4 m vyrezaním - mechanicky v  lesných porastoch a na iných lesných pozemkoch</t>
  </si>
  <si>
    <t>Ochrana mladých lesných porastov pred zverou plastovým pletivom okolo jednotlivých stromčekov</t>
  </si>
  <si>
    <t xml:space="preserve">Názov predmetu zákazky: Rekonštrukcia porastov so zastúpením smreka viac ako 30% na OZ Smolenice </t>
  </si>
  <si>
    <t>Porastová hygiena – asanácia zvyškov pálením</t>
  </si>
  <si>
    <t>Porastová hygiena – asanácia zvyškov postrekom</t>
  </si>
  <si>
    <t>Porastová hygiena – odkôrňovanie chrobačiarov</t>
  </si>
  <si>
    <t>Porastová hygiena – asanácia zvyškov štiepkovaním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</si>
  <si>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</si>
  <si>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</si>
  <si>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100 ks</t>
  </si>
  <si>
    <t>100 pl.</t>
  </si>
  <si>
    <t>100 m</t>
  </si>
  <si>
    <t>1 hod.</t>
  </si>
  <si>
    <t>Názov časti predmetu zákazky:  ČZ č. 3-2024/ LS Majdán</t>
  </si>
  <si>
    <t xml:space="preserve">Príloha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</si>
</sst>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Times New Roman"/>
      <charset val="1"/>
    </font>
    <font>
      <sz val="12"/>
      <color indexed="8"/>
      <name val="Times New Roman"/>
      <charset val="1"/>
    </font>
    <font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2"/>
      <color indexed="8"/>
      <name val="Times New Roman"/>
      <charset val="1"/>
    </font>
    <font>
      <sz val="12"/>
      <color indexed="8"/>
      <name val="Times New Roman"/>
      <charset val="1"/>
    </font>
    <font>
      <i/>
      <sz val="12"/>
      <color indexed="8"/>
      <name val="Times New Roman"/>
      <charset val="1"/>
    </font>
    <font>
      <sz val="12"/>
      <color indexed="8"/>
      <name val="Arial"/>
      <charset val="1"/>
    </font>
    <font>
      <b/>
      <i/>
      <sz val="10"/>
      <color indexed="8"/>
      <name val="Arial"/>
      <charset val="1"/>
    </font>
    <font>
      <sz val="10"/>
      <color indexed="17"/>
      <name val="Times New Roman"/>
      <charset val="1"/>
    </font>
    <font>
      <sz val="10"/>
      <color indexed="8"/>
      <name val="Times New Roman"/>
      <charset val="1"/>
    </font>
    <font>
      <b/>
      <sz val="12"/>
      <color indexed="64"/>
      <name val="Arial"/>
      <charset val="1"/>
    </font>
    <font>
      <b/>
      <sz val="12"/>
      <color indexed="64"/>
      <name val="Times New Roman"/>
      <charset val="1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/>
  </cellStyleXfs>
  <cellXfs count="50">
    <xf numFmtId="0" fontId="0" fillId="0" borderId="0" xfId="0" applyNumberFormat="1"/>
    <xf numFmtId="0" fontId="3" fillId="0" borderId="0" xfId="0" applyNumberFormat="1" applyFont="1"/>
    <xf numFmtId="0" fontId="5" fillId="0" borderId="0" xfId="0" applyNumberFormat="1" applyFont="1"/>
    <xf numFmtId="0" fontId="2" fillId="0" borderId="0" xfId="0" applyNumberFormat="1" applyFont="1"/>
    <xf numFmtId="0" fontId="6" fillId="0" borderId="1" xfId="0" applyNumberFormat="1" applyFont="1" applyBorder="1" applyAlignment="1">
      <alignment vertic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/>
    <xf numFmtId="0" fontId="8" fillId="0" borderId="0" xfId="0" applyNumberFormat="1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left"/>
    </xf>
    <xf numFmtId="0" fontId="4" fillId="0" borderId="0" xfId="0" applyNumberFormat="1" applyFont="1"/>
    <xf numFmtId="0" fontId="1" fillId="0" borderId="1" xfId="0" applyNumberFormat="1" applyFont="1" applyBorder="1" applyAlignment="1">
      <alignment horizontal="center" wrapText="1"/>
    </xf>
    <xf numFmtId="0" fontId="7" fillId="0" borderId="2" xfId="0" applyNumberFormat="1" applyFont="1" applyBorder="1" applyAlignment="1">
      <alignment horizontal="justify" vertical="center"/>
    </xf>
    <xf numFmtId="0" fontId="2" fillId="0" borderId="1" xfId="0" applyNumberFormat="1" applyFont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 wrapText="1"/>
    </xf>
    <xf numFmtId="4" fontId="11" fillId="4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/>
    </xf>
    <xf numFmtId="4" fontId="1" fillId="3" borderId="2" xfId="0" applyNumberFormat="1" applyFont="1" applyFill="1" applyBorder="1" applyAlignment="1">
      <alignment horizontal="right" vertical="center" wrapText="1"/>
    </xf>
    <xf numFmtId="0" fontId="12" fillId="0" borderId="1" xfId="0" applyNumberFormat="1" applyFont="1" applyBorder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" fontId="9" fillId="0" borderId="0" xfId="0" applyNumberFormat="1" applyFont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13" fillId="0" borderId="0" xfId="0" applyNumberFormat="1" applyFont="1"/>
    <xf numFmtId="0" fontId="14" fillId="0" borderId="0" xfId="0" applyNumberFormat="1" applyFont="1"/>
    <xf numFmtId="0" fontId="2" fillId="5" borderId="1" xfId="0" applyNumberFormat="1" applyFont="1" applyFill="1" applyBorder="1" applyProtection="1">
      <protection locked="0"/>
    </xf>
    <xf numFmtId="0" fontId="7" fillId="5" borderId="1" xfId="0" applyNumberFormat="1" applyFont="1" applyFill="1" applyBorder="1" applyAlignment="1" applyProtection="1">
      <alignment horizontal="center" vertical="center"/>
      <protection locked="0"/>
    </xf>
    <xf numFmtId="4" fontId="7" fillId="5" borderId="1" xfId="0" applyNumberFormat="1" applyFont="1" applyFill="1" applyBorder="1" applyAlignment="1" applyProtection="1">
      <alignment vertical="center"/>
      <protection locked="0"/>
    </xf>
    <xf numFmtId="0" fontId="15" fillId="0" borderId="0" xfId="0" applyNumberFormat="1" applyFont="1"/>
    <xf numFmtId="0" fontId="0" fillId="0" borderId="0" xfId="0" applyNumberFormat="1"/>
    <xf numFmtId="0" fontId="16" fillId="2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2" fillId="0" borderId="2" xfId="0" applyNumberFormat="1" applyFont="1" applyBorder="1" applyAlignment="1">
      <alignment vertical="center" wrapText="1"/>
    </xf>
    <xf numFmtId="4" fontId="7" fillId="5" borderId="2" xfId="0" applyNumberFormat="1" applyFont="1" applyFill="1" applyBorder="1" applyAlignment="1" applyProtection="1">
      <alignment vertical="center"/>
      <protection locked="0"/>
    </xf>
    <xf numFmtId="0" fontId="16" fillId="0" borderId="1" xfId="0" applyNumberFormat="1" applyFont="1" applyBorder="1" applyAlignment="1">
      <alignment vertical="center"/>
    </xf>
    <xf numFmtId="0" fontId="2" fillId="0" borderId="1" xfId="0" applyNumberFormat="1" applyFont="1" applyBorder="1"/>
    <xf numFmtId="0" fontId="17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left"/>
    </xf>
    <xf numFmtId="0" fontId="0" fillId="0" borderId="0" xfId="0" applyNumberFormat="1"/>
    <xf numFmtId="0" fontId="1" fillId="0" borderId="1" xfId="0" applyNumberFormat="1" applyFont="1" applyBorder="1" applyAlignment="1">
      <alignment horizontal="center" wrapText="1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autoPageBreaks="0" fitToPage="1"/>
  </sheetPr>
  <dimension ref="A1:IV146"/>
  <sheetViews>
    <sheetView tabSelected="1" workbookViewId="0">
      <selection activeCell="C8" sqref="C8"/>
    </sheetView>
  </sheetViews>
  <sheetFormatPr defaultColWidth="9.109375" defaultRowHeight="13.2" x14ac:dyDescent="0.25"/>
  <cols>
    <col min="1" max="1" width="8.33203125" style="3" customWidth="1"/>
    <col min="2" max="2" width="51.5546875" style="3" customWidth="1"/>
    <col min="3" max="3" width="42.109375" style="3" customWidth="1"/>
    <col min="4" max="4" width="11.109375" style="5" customWidth="1"/>
    <col min="5" max="5" width="11.6640625" style="5" customWidth="1"/>
    <col min="6" max="6" width="11.5546875" style="5" customWidth="1"/>
    <col min="7" max="7" width="9.109375" style="3"/>
    <col min="8" max="8" width="8.88671875" style="3" customWidth="1"/>
    <col min="9" max="9" width="15.5546875" style="3" customWidth="1"/>
    <col min="10" max="10" width="11.109375" style="3" customWidth="1"/>
    <col min="11" max="11" width="10.6640625" style="3" customWidth="1"/>
    <col min="12" max="16384" width="9.109375" style="3"/>
  </cols>
  <sheetData>
    <row r="1" spans="1:256" s="1" customFormat="1" ht="15.6" x14ac:dyDescent="0.3">
      <c r="A1" s="30" t="s">
        <v>27</v>
      </c>
      <c r="K1" s="12" t="s">
        <v>0</v>
      </c>
    </row>
    <row r="2" spans="1:256" s="1" customFormat="1" ht="12" customHeight="1" x14ac:dyDescent="0.3">
      <c r="K2" s="3" t="s">
        <v>162</v>
      </c>
    </row>
    <row r="3" spans="1:256" s="2" customFormat="1" ht="16.5" customHeight="1" x14ac:dyDescent="0.3">
      <c r="A3" s="31" t="s">
        <v>150</v>
      </c>
      <c r="K3" s="35" t="s">
        <v>28</v>
      </c>
    </row>
    <row r="4" spans="1:256" s="1" customFormat="1" ht="18.75" customHeight="1" x14ac:dyDescent="0.3">
      <c r="A4" s="6" t="s">
        <v>161</v>
      </c>
    </row>
    <row r="5" spans="1:256" s="2" customFormat="1" ht="18" customHeight="1" x14ac:dyDescent="0.3">
      <c r="A5" s="7" t="s">
        <v>1</v>
      </c>
    </row>
    <row r="6" spans="1:256" s="10" customFormat="1" ht="93.6" x14ac:dyDescent="0.2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8" t="s">
        <v>8</v>
      </c>
      <c r="H6" s="18" t="s">
        <v>9</v>
      </c>
      <c r="I6" s="18" t="s">
        <v>10</v>
      </c>
      <c r="J6" s="9" t="s">
        <v>11</v>
      </c>
      <c r="K6" s="9" t="s">
        <v>12</v>
      </c>
    </row>
    <row r="7" spans="1:256" ht="25.5" hidden="1" customHeight="1" x14ac:dyDescent="0.25">
      <c r="A7" s="8">
        <v>1</v>
      </c>
      <c r="B7" s="20" t="s">
        <v>29</v>
      </c>
      <c r="C7" s="26"/>
      <c r="D7" s="21"/>
      <c r="E7" s="29"/>
      <c r="F7" s="29"/>
      <c r="G7" s="22"/>
      <c r="H7" s="22"/>
      <c r="I7" s="22"/>
      <c r="J7" s="34"/>
      <c r="K7" s="22">
        <f t="shared" ref="K7:K55" si="0">H7*J7</f>
        <v>0</v>
      </c>
      <c r="L7" s="36"/>
      <c r="M7" s="36"/>
      <c r="N7" s="36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  <c r="GT7" s="36"/>
      <c r="GU7" s="36"/>
      <c r="GV7" s="36"/>
      <c r="GW7" s="36"/>
      <c r="GX7" s="36"/>
      <c r="GY7" s="36"/>
      <c r="GZ7" s="36"/>
      <c r="HA7" s="36"/>
      <c r="HB7" s="36"/>
      <c r="HC7" s="36"/>
      <c r="HD7" s="36"/>
      <c r="HE7" s="36"/>
      <c r="HF7" s="36"/>
      <c r="HG7" s="36"/>
      <c r="HH7" s="36"/>
      <c r="HI7" s="36"/>
      <c r="HJ7" s="36"/>
      <c r="HK7" s="36"/>
      <c r="HL7" s="36"/>
      <c r="HM7" s="36"/>
      <c r="HN7" s="36"/>
      <c r="HO7" s="36"/>
      <c r="HP7" s="36"/>
      <c r="HQ7" s="36"/>
      <c r="HR7" s="36"/>
      <c r="HS7" s="36"/>
      <c r="HT7" s="36"/>
      <c r="HU7" s="36"/>
      <c r="HV7" s="36"/>
      <c r="HW7" s="36"/>
      <c r="HX7" s="36"/>
      <c r="HY7" s="36"/>
      <c r="HZ7" s="36"/>
      <c r="IA7" s="36"/>
      <c r="IB7" s="36"/>
      <c r="IC7" s="36"/>
      <c r="ID7" s="36"/>
      <c r="IE7" s="36"/>
      <c r="IF7" s="36"/>
      <c r="IG7" s="36"/>
      <c r="IH7" s="36"/>
      <c r="II7" s="36"/>
      <c r="IJ7" s="36"/>
      <c r="IK7" s="36"/>
      <c r="IL7" s="36"/>
      <c r="IM7" s="36"/>
      <c r="IN7" s="36"/>
      <c r="IO7" s="36"/>
      <c r="IP7" s="36"/>
      <c r="IQ7" s="36"/>
      <c r="IR7" s="36"/>
      <c r="IS7" s="36"/>
      <c r="IT7" s="36"/>
      <c r="IU7" s="36"/>
      <c r="IV7" s="36"/>
    </row>
    <row r="8" spans="1:256" ht="25.5" customHeight="1" x14ac:dyDescent="0.25">
      <c r="A8" s="8">
        <f>A7+1</f>
        <v>2</v>
      </c>
      <c r="B8" s="20" t="s">
        <v>30</v>
      </c>
      <c r="C8" s="26"/>
      <c r="D8" s="44" t="s">
        <v>157</v>
      </c>
      <c r="E8" s="29">
        <v>45323</v>
      </c>
      <c r="F8" s="29">
        <v>45641</v>
      </c>
      <c r="G8" s="22">
        <v>0.3</v>
      </c>
      <c r="H8" s="22">
        <v>18.100000000000001</v>
      </c>
      <c r="I8" s="22">
        <v>1473.82</v>
      </c>
      <c r="J8" s="34"/>
      <c r="K8" s="22">
        <f t="shared" si="0"/>
        <v>0</v>
      </c>
      <c r="L8" s="36"/>
      <c r="M8" s="36"/>
      <c r="N8" s="36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</row>
    <row r="9" spans="1:256" ht="25.5" hidden="1" customHeight="1" x14ac:dyDescent="0.25">
      <c r="A9" s="8">
        <f t="shared" ref="A9:A71" si="1">A8+1</f>
        <v>3</v>
      </c>
      <c r="B9" s="20" t="s">
        <v>31</v>
      </c>
      <c r="C9" s="26"/>
      <c r="D9" s="21"/>
      <c r="E9" s="29"/>
      <c r="F9" s="29"/>
      <c r="G9" s="22"/>
      <c r="H9" s="22"/>
      <c r="I9" s="22"/>
      <c r="J9" s="34"/>
      <c r="K9" s="22">
        <f t="shared" si="0"/>
        <v>0</v>
      </c>
      <c r="L9" s="36"/>
      <c r="M9" s="36"/>
      <c r="N9" s="36"/>
      <c r="O9" s="38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</row>
    <row r="10" spans="1:256" ht="25.5" customHeight="1" x14ac:dyDescent="0.25">
      <c r="A10" s="8">
        <f t="shared" si="1"/>
        <v>4</v>
      </c>
      <c r="B10" s="20" t="s">
        <v>32</v>
      </c>
      <c r="C10" s="26"/>
      <c r="D10" s="44" t="s">
        <v>157</v>
      </c>
      <c r="E10" s="29">
        <v>45323</v>
      </c>
      <c r="F10" s="29">
        <v>45641</v>
      </c>
      <c r="G10" s="22">
        <v>0.55000000000000004</v>
      </c>
      <c r="H10" s="22">
        <v>37.1</v>
      </c>
      <c r="I10" s="22">
        <v>1408.66</v>
      </c>
      <c r="J10" s="34"/>
      <c r="K10" s="22">
        <f t="shared" si="0"/>
        <v>0</v>
      </c>
      <c r="L10" s="36"/>
      <c r="M10" s="36"/>
      <c r="N10" s="36"/>
      <c r="O10" s="38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</row>
    <row r="11" spans="1:256" ht="25.5" hidden="1" customHeight="1" x14ac:dyDescent="0.25">
      <c r="A11" s="8">
        <f t="shared" si="1"/>
        <v>5</v>
      </c>
      <c r="B11" s="20" t="s">
        <v>33</v>
      </c>
      <c r="C11" s="26"/>
      <c r="D11" s="21"/>
      <c r="E11" s="29"/>
      <c r="F11" s="29"/>
      <c r="G11" s="22"/>
      <c r="H11" s="22"/>
      <c r="I11" s="22"/>
      <c r="J11" s="34"/>
      <c r="K11" s="22">
        <f t="shared" si="0"/>
        <v>0</v>
      </c>
      <c r="L11" s="36"/>
      <c r="M11" s="36"/>
      <c r="N11" s="36"/>
      <c r="O11" s="38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6"/>
      <c r="IV11" s="36"/>
    </row>
    <row r="12" spans="1:256" ht="25.5" hidden="1" customHeight="1" x14ac:dyDescent="0.25">
      <c r="A12" s="8">
        <f t="shared" si="1"/>
        <v>6</v>
      </c>
      <c r="B12" s="20" t="s">
        <v>34</v>
      </c>
      <c r="C12" s="26"/>
      <c r="D12" s="21"/>
      <c r="E12" s="29"/>
      <c r="F12" s="29"/>
      <c r="G12" s="22"/>
      <c r="H12" s="22"/>
      <c r="I12" s="22"/>
      <c r="J12" s="34"/>
      <c r="K12" s="22">
        <f t="shared" si="0"/>
        <v>0</v>
      </c>
      <c r="L12" s="36"/>
      <c r="M12" s="36"/>
      <c r="N12" s="36"/>
      <c r="O12" s="38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  <c r="GY12" s="36"/>
      <c r="GZ12" s="36"/>
      <c r="HA12" s="36"/>
      <c r="HB12" s="36"/>
      <c r="HC12" s="36"/>
      <c r="HD12" s="36"/>
      <c r="HE12" s="36"/>
      <c r="HF12" s="36"/>
      <c r="HG12" s="36"/>
      <c r="HH12" s="36"/>
      <c r="HI12" s="36"/>
      <c r="HJ12" s="36"/>
      <c r="HK12" s="36"/>
      <c r="HL12" s="36"/>
      <c r="HM12" s="36"/>
      <c r="HN12" s="36"/>
      <c r="HO12" s="36"/>
      <c r="HP12" s="36"/>
      <c r="HQ12" s="36"/>
      <c r="HR12" s="36"/>
      <c r="HS12" s="36"/>
      <c r="HT12" s="36"/>
      <c r="HU12" s="36"/>
      <c r="HV12" s="36"/>
      <c r="HW12" s="36"/>
      <c r="HX12" s="36"/>
      <c r="HY12" s="36"/>
      <c r="HZ12" s="36"/>
      <c r="IA12" s="36"/>
      <c r="IB12" s="36"/>
      <c r="IC12" s="36"/>
      <c r="ID12" s="36"/>
      <c r="IE12" s="36"/>
      <c r="IF12" s="36"/>
      <c r="IG12" s="36"/>
      <c r="IH12" s="36"/>
      <c r="II12" s="36"/>
      <c r="IJ12" s="36"/>
      <c r="IK12" s="36"/>
      <c r="IL12" s="36"/>
      <c r="IM12" s="36"/>
      <c r="IN12" s="36"/>
      <c r="IO12" s="36"/>
      <c r="IP12" s="36"/>
      <c r="IQ12" s="36"/>
      <c r="IR12" s="36"/>
      <c r="IS12" s="36"/>
      <c r="IT12" s="36"/>
      <c r="IU12" s="36"/>
      <c r="IV12" s="36"/>
    </row>
    <row r="13" spans="1:256" ht="25.5" hidden="1" customHeight="1" x14ac:dyDescent="0.25">
      <c r="A13" s="8">
        <f t="shared" si="1"/>
        <v>7</v>
      </c>
      <c r="B13" s="20" t="s">
        <v>35</v>
      </c>
      <c r="C13" s="26"/>
      <c r="D13" s="21"/>
      <c r="E13" s="29"/>
      <c r="F13" s="29"/>
      <c r="G13" s="22"/>
      <c r="H13" s="22"/>
      <c r="I13" s="22"/>
      <c r="J13" s="34"/>
      <c r="K13" s="22">
        <f t="shared" si="0"/>
        <v>0</v>
      </c>
      <c r="L13" s="36"/>
      <c r="M13" s="36"/>
      <c r="N13" s="36"/>
      <c r="O13" s="38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36"/>
      <c r="HH13" s="36"/>
      <c r="HI13" s="36"/>
      <c r="HJ13" s="36"/>
      <c r="HK13" s="36"/>
      <c r="HL13" s="36"/>
      <c r="HM13" s="36"/>
      <c r="HN13" s="36"/>
      <c r="HO13" s="36"/>
      <c r="HP13" s="36"/>
      <c r="HQ13" s="36"/>
      <c r="HR13" s="36"/>
      <c r="HS13" s="36"/>
      <c r="HT13" s="36"/>
      <c r="HU13" s="36"/>
      <c r="HV13" s="36"/>
      <c r="HW13" s="36"/>
      <c r="HX13" s="36"/>
      <c r="HY13" s="36"/>
      <c r="HZ13" s="36"/>
      <c r="IA13" s="36"/>
      <c r="IB13" s="36"/>
      <c r="IC13" s="36"/>
      <c r="ID13" s="36"/>
      <c r="IE13" s="36"/>
      <c r="IF13" s="36"/>
      <c r="IG13" s="36"/>
      <c r="IH13" s="36"/>
      <c r="II13" s="36"/>
      <c r="IJ13" s="36"/>
      <c r="IK13" s="36"/>
      <c r="IL13" s="36"/>
      <c r="IM13" s="36"/>
      <c r="IN13" s="36"/>
      <c r="IO13" s="36"/>
      <c r="IP13" s="36"/>
      <c r="IQ13" s="36"/>
      <c r="IR13" s="36"/>
      <c r="IS13" s="36"/>
      <c r="IT13" s="36"/>
      <c r="IU13" s="36"/>
      <c r="IV13" s="36"/>
    </row>
    <row r="14" spans="1:256" ht="25.5" hidden="1" customHeight="1" x14ac:dyDescent="0.25">
      <c r="A14" s="8">
        <f t="shared" si="1"/>
        <v>8</v>
      </c>
      <c r="B14" s="20" t="s">
        <v>36</v>
      </c>
      <c r="C14" s="26"/>
      <c r="D14" s="21"/>
      <c r="E14" s="29"/>
      <c r="F14" s="29"/>
      <c r="G14" s="22"/>
      <c r="H14" s="22"/>
      <c r="I14" s="22"/>
      <c r="J14" s="34"/>
      <c r="K14" s="22">
        <f t="shared" si="0"/>
        <v>0</v>
      </c>
      <c r="L14" s="36"/>
      <c r="M14" s="36"/>
      <c r="N14" s="36"/>
      <c r="O14" s="38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36"/>
      <c r="HH14" s="36"/>
      <c r="HI14" s="36"/>
      <c r="HJ14" s="36"/>
      <c r="HK14" s="36"/>
      <c r="HL14" s="36"/>
      <c r="HM14" s="36"/>
      <c r="HN14" s="36"/>
      <c r="HO14" s="36"/>
      <c r="HP14" s="36"/>
      <c r="HQ14" s="36"/>
      <c r="HR14" s="36"/>
      <c r="HS14" s="36"/>
      <c r="HT14" s="36"/>
      <c r="HU14" s="36"/>
      <c r="HV14" s="36"/>
      <c r="HW14" s="36"/>
      <c r="HX14" s="36"/>
      <c r="HY14" s="36"/>
      <c r="HZ14" s="36"/>
      <c r="IA14" s="36"/>
      <c r="IB14" s="36"/>
      <c r="IC14" s="36"/>
      <c r="ID14" s="36"/>
      <c r="IE14" s="36"/>
      <c r="IF14" s="36"/>
      <c r="IG14" s="36"/>
      <c r="IH14" s="36"/>
      <c r="II14" s="36"/>
      <c r="IJ14" s="36"/>
      <c r="IK14" s="36"/>
      <c r="IL14" s="36"/>
      <c r="IM14" s="36"/>
      <c r="IN14" s="36"/>
      <c r="IO14" s="36"/>
      <c r="IP14" s="36"/>
      <c r="IQ14" s="36"/>
      <c r="IR14" s="36"/>
      <c r="IS14" s="36"/>
      <c r="IT14" s="36"/>
      <c r="IU14" s="36"/>
      <c r="IV14" s="36"/>
    </row>
    <row r="15" spans="1:256" ht="25.5" hidden="1" customHeight="1" x14ac:dyDescent="0.25">
      <c r="A15" s="8">
        <f t="shared" si="1"/>
        <v>9</v>
      </c>
      <c r="B15" s="20" t="s">
        <v>37</v>
      </c>
      <c r="C15" s="26"/>
      <c r="D15" s="21"/>
      <c r="E15" s="29"/>
      <c r="F15" s="29"/>
      <c r="G15" s="22"/>
      <c r="H15" s="22"/>
      <c r="I15" s="22"/>
      <c r="J15" s="34"/>
      <c r="K15" s="22">
        <f t="shared" si="0"/>
        <v>0</v>
      </c>
      <c r="L15" s="36"/>
      <c r="M15" s="36"/>
      <c r="N15" s="36"/>
      <c r="O15" s="38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ht="25.5" hidden="1" customHeight="1" x14ac:dyDescent="0.25">
      <c r="A16" s="8">
        <f t="shared" si="1"/>
        <v>10</v>
      </c>
      <c r="B16" s="20" t="s">
        <v>38</v>
      </c>
      <c r="C16" s="26"/>
      <c r="D16" s="21"/>
      <c r="E16" s="29"/>
      <c r="F16" s="29"/>
      <c r="G16" s="22"/>
      <c r="H16" s="22"/>
      <c r="I16" s="22"/>
      <c r="J16" s="34"/>
      <c r="K16" s="22">
        <f t="shared" si="0"/>
        <v>0</v>
      </c>
      <c r="L16" s="36"/>
      <c r="M16" s="36"/>
      <c r="N16" s="36"/>
      <c r="O16" s="38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ht="25.5" hidden="1" customHeight="1" x14ac:dyDescent="0.25">
      <c r="A17" s="8">
        <f t="shared" si="1"/>
        <v>11</v>
      </c>
      <c r="B17" s="20" t="s">
        <v>39</v>
      </c>
      <c r="C17" s="26"/>
      <c r="D17" s="21"/>
      <c r="E17" s="29"/>
      <c r="F17" s="29"/>
      <c r="G17" s="22"/>
      <c r="H17" s="22"/>
      <c r="I17" s="22"/>
      <c r="J17" s="34"/>
      <c r="K17" s="22">
        <f t="shared" si="0"/>
        <v>0</v>
      </c>
      <c r="L17" s="36"/>
      <c r="M17" s="36"/>
      <c r="N17" s="36"/>
      <c r="O17" s="38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ht="25.5" hidden="1" customHeight="1" x14ac:dyDescent="0.25">
      <c r="A18" s="8">
        <f t="shared" si="1"/>
        <v>12</v>
      </c>
      <c r="B18" s="20" t="s">
        <v>40</v>
      </c>
      <c r="C18" s="26"/>
      <c r="D18" s="21"/>
      <c r="E18" s="29"/>
      <c r="F18" s="29"/>
      <c r="G18" s="22"/>
      <c r="H18" s="22"/>
      <c r="I18" s="22"/>
      <c r="J18" s="34"/>
      <c r="K18" s="22">
        <f t="shared" si="0"/>
        <v>0</v>
      </c>
      <c r="L18" s="36"/>
      <c r="M18" s="36"/>
      <c r="N18" s="36"/>
      <c r="O18" s="38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25.5" hidden="1" customHeight="1" x14ac:dyDescent="0.25">
      <c r="A19" s="8">
        <f t="shared" si="1"/>
        <v>13</v>
      </c>
      <c r="B19" s="20" t="s">
        <v>41</v>
      </c>
      <c r="C19" s="26"/>
      <c r="D19" s="21"/>
      <c r="E19" s="29"/>
      <c r="F19" s="29"/>
      <c r="G19" s="22"/>
      <c r="H19" s="22"/>
      <c r="I19" s="22"/>
      <c r="J19" s="34"/>
      <c r="K19" s="22">
        <f t="shared" si="0"/>
        <v>0</v>
      </c>
      <c r="L19" s="36"/>
      <c r="M19" s="36"/>
      <c r="N19" s="36"/>
      <c r="O19" s="38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  <c r="GY19" s="36"/>
      <c r="GZ19" s="36"/>
      <c r="HA19" s="36"/>
      <c r="HB19" s="36"/>
      <c r="HC19" s="36"/>
      <c r="HD19" s="36"/>
      <c r="HE19" s="36"/>
      <c r="HF19" s="36"/>
      <c r="HG19" s="36"/>
      <c r="HH19" s="36"/>
      <c r="HI19" s="36"/>
      <c r="HJ19" s="36"/>
      <c r="HK19" s="36"/>
      <c r="HL19" s="36"/>
      <c r="HM19" s="36"/>
      <c r="HN19" s="36"/>
      <c r="HO19" s="36"/>
      <c r="HP19" s="36"/>
      <c r="HQ19" s="36"/>
      <c r="HR19" s="36"/>
      <c r="HS19" s="36"/>
      <c r="HT19" s="36"/>
      <c r="HU19" s="36"/>
      <c r="HV19" s="36"/>
      <c r="HW19" s="36"/>
      <c r="HX19" s="36"/>
      <c r="HY19" s="36"/>
      <c r="HZ19" s="36"/>
      <c r="IA19" s="36"/>
      <c r="IB19" s="36"/>
      <c r="IC19" s="36"/>
      <c r="ID19" s="36"/>
      <c r="IE19" s="36"/>
      <c r="IF19" s="36"/>
      <c r="IG19" s="36"/>
      <c r="IH19" s="36"/>
      <c r="II19" s="36"/>
      <c r="IJ19" s="36"/>
      <c r="IK19" s="36"/>
      <c r="IL19" s="36"/>
      <c r="IM19" s="36"/>
      <c r="IN19" s="36"/>
      <c r="IO19" s="36"/>
      <c r="IP19" s="36"/>
      <c r="IQ19" s="36"/>
      <c r="IR19" s="36"/>
      <c r="IS19" s="36"/>
      <c r="IT19" s="36"/>
      <c r="IU19" s="36"/>
      <c r="IV19" s="36"/>
    </row>
    <row r="20" spans="1:256" ht="25.5" hidden="1" customHeight="1" x14ac:dyDescent="0.25">
      <c r="A20" s="8">
        <f t="shared" si="1"/>
        <v>14</v>
      </c>
      <c r="B20" s="20" t="s">
        <v>42</v>
      </c>
      <c r="C20" s="26"/>
      <c r="D20" s="21"/>
      <c r="E20" s="29"/>
      <c r="F20" s="29"/>
      <c r="G20" s="22"/>
      <c r="H20" s="22"/>
      <c r="I20" s="22"/>
      <c r="J20" s="34"/>
      <c r="K20" s="22">
        <f t="shared" si="0"/>
        <v>0</v>
      </c>
      <c r="L20" s="36"/>
      <c r="M20" s="36"/>
      <c r="N20" s="36"/>
      <c r="O20" s="38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</row>
    <row r="21" spans="1:256" ht="25.5" hidden="1" customHeight="1" x14ac:dyDescent="0.25">
      <c r="A21" s="8">
        <f t="shared" si="1"/>
        <v>15</v>
      </c>
      <c r="B21" s="20" t="s">
        <v>43</v>
      </c>
      <c r="C21" s="26"/>
      <c r="D21" s="21"/>
      <c r="E21" s="29"/>
      <c r="F21" s="29"/>
      <c r="G21" s="22"/>
      <c r="H21" s="22"/>
      <c r="I21" s="22"/>
      <c r="J21" s="34"/>
      <c r="K21" s="22">
        <f t="shared" si="0"/>
        <v>0</v>
      </c>
      <c r="L21" s="36"/>
      <c r="M21" s="36"/>
      <c r="N21" s="36"/>
      <c r="O21" s="38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36"/>
      <c r="HH21" s="36"/>
      <c r="HI21" s="36"/>
      <c r="HJ21" s="36"/>
      <c r="HK21" s="36"/>
      <c r="HL21" s="36"/>
      <c r="HM21" s="36"/>
      <c r="HN21" s="36"/>
      <c r="HO21" s="36"/>
      <c r="HP21" s="36"/>
      <c r="HQ21" s="36"/>
      <c r="HR21" s="36"/>
      <c r="HS21" s="36"/>
      <c r="HT21" s="36"/>
      <c r="HU21" s="36"/>
      <c r="HV21" s="36"/>
      <c r="HW21" s="36"/>
      <c r="HX21" s="36"/>
      <c r="HY21" s="36"/>
      <c r="HZ21" s="36"/>
      <c r="IA21" s="36"/>
      <c r="IB21" s="36"/>
      <c r="IC21" s="36"/>
      <c r="ID21" s="36"/>
      <c r="IE21" s="36"/>
      <c r="IF21" s="36"/>
      <c r="IG21" s="36"/>
      <c r="IH21" s="36"/>
      <c r="II21" s="36"/>
      <c r="IJ21" s="36"/>
      <c r="IK21" s="36"/>
      <c r="IL21" s="36"/>
      <c r="IM21" s="36"/>
      <c r="IN21" s="36"/>
      <c r="IO21" s="36"/>
      <c r="IP21" s="36"/>
      <c r="IQ21" s="36"/>
      <c r="IR21" s="36"/>
      <c r="IS21" s="36"/>
      <c r="IT21" s="36"/>
      <c r="IU21" s="36"/>
      <c r="IV21" s="36"/>
    </row>
    <row r="22" spans="1:256" ht="25.5" hidden="1" customHeight="1" x14ac:dyDescent="0.25">
      <c r="A22" s="8">
        <f t="shared" si="1"/>
        <v>16</v>
      </c>
      <c r="B22" s="20" t="s">
        <v>44</v>
      </c>
      <c r="C22" s="26"/>
      <c r="D22" s="21"/>
      <c r="E22" s="29"/>
      <c r="F22" s="29"/>
      <c r="G22" s="22"/>
      <c r="H22" s="22"/>
      <c r="I22" s="22"/>
      <c r="J22" s="34"/>
      <c r="K22" s="22">
        <f t="shared" si="0"/>
        <v>0</v>
      </c>
      <c r="L22" s="36"/>
      <c r="M22" s="36"/>
      <c r="N22" s="36"/>
      <c r="O22" s="38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  <c r="HM22" s="36"/>
      <c r="HN22" s="36"/>
      <c r="HO22" s="36"/>
      <c r="HP22" s="36"/>
      <c r="HQ22" s="36"/>
      <c r="HR22" s="36"/>
      <c r="HS22" s="36"/>
      <c r="HT22" s="36"/>
      <c r="HU22" s="36"/>
      <c r="HV22" s="36"/>
      <c r="HW22" s="36"/>
      <c r="HX22" s="36"/>
      <c r="HY22" s="36"/>
      <c r="HZ22" s="36"/>
      <c r="IA22" s="36"/>
      <c r="IB22" s="36"/>
      <c r="IC22" s="36"/>
      <c r="ID22" s="36"/>
      <c r="IE22" s="36"/>
      <c r="IF22" s="36"/>
      <c r="IG22" s="36"/>
      <c r="IH22" s="36"/>
      <c r="II22" s="36"/>
      <c r="IJ22" s="36"/>
      <c r="IK22" s="36"/>
      <c r="IL22" s="36"/>
      <c r="IM22" s="36"/>
      <c r="IN22" s="36"/>
      <c r="IO22" s="36"/>
      <c r="IP22" s="36"/>
      <c r="IQ22" s="36"/>
      <c r="IR22" s="36"/>
      <c r="IS22" s="36"/>
      <c r="IT22" s="36"/>
      <c r="IU22" s="36"/>
      <c r="IV22" s="36"/>
    </row>
    <row r="23" spans="1:256" ht="25.5" hidden="1" customHeight="1" x14ac:dyDescent="0.25">
      <c r="A23" s="8">
        <f t="shared" si="1"/>
        <v>17</v>
      </c>
      <c r="B23" s="20" t="s">
        <v>45</v>
      </c>
      <c r="C23" s="26"/>
      <c r="D23" s="21"/>
      <c r="E23" s="29"/>
      <c r="F23" s="29"/>
      <c r="G23" s="22"/>
      <c r="H23" s="22"/>
      <c r="I23" s="22"/>
      <c r="J23" s="34"/>
      <c r="K23" s="22">
        <f t="shared" si="0"/>
        <v>0</v>
      </c>
      <c r="L23" s="36"/>
      <c r="M23" s="36"/>
      <c r="N23" s="36"/>
      <c r="O23" s="38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  <c r="GY23" s="36"/>
      <c r="GZ23" s="36"/>
      <c r="HA23" s="36"/>
      <c r="HB23" s="36"/>
      <c r="HC23" s="36"/>
      <c r="HD23" s="36"/>
      <c r="HE23" s="36"/>
      <c r="HF23" s="36"/>
      <c r="HG23" s="36"/>
      <c r="HH23" s="36"/>
      <c r="HI23" s="36"/>
      <c r="HJ23" s="36"/>
      <c r="HK23" s="36"/>
      <c r="HL23" s="36"/>
      <c r="HM23" s="36"/>
      <c r="HN23" s="36"/>
      <c r="HO23" s="36"/>
      <c r="HP23" s="36"/>
      <c r="HQ23" s="36"/>
      <c r="HR23" s="36"/>
      <c r="HS23" s="36"/>
      <c r="HT23" s="36"/>
      <c r="HU23" s="36"/>
      <c r="HV23" s="36"/>
      <c r="HW23" s="36"/>
      <c r="HX23" s="36"/>
      <c r="HY23" s="36"/>
      <c r="HZ23" s="36"/>
      <c r="IA23" s="36"/>
      <c r="IB23" s="36"/>
      <c r="IC23" s="36"/>
      <c r="ID23" s="36"/>
      <c r="IE23" s="36"/>
      <c r="IF23" s="36"/>
      <c r="IG23" s="36"/>
      <c r="IH23" s="36"/>
      <c r="II23" s="36"/>
      <c r="IJ23" s="36"/>
      <c r="IK23" s="36"/>
      <c r="IL23" s="36"/>
      <c r="IM23" s="36"/>
      <c r="IN23" s="36"/>
      <c r="IO23" s="36"/>
      <c r="IP23" s="36"/>
      <c r="IQ23" s="36"/>
      <c r="IR23" s="36"/>
      <c r="IS23" s="36"/>
      <c r="IT23" s="36"/>
      <c r="IU23" s="36"/>
      <c r="IV23" s="36"/>
    </row>
    <row r="24" spans="1:256" ht="25.5" hidden="1" customHeight="1" x14ac:dyDescent="0.25">
      <c r="A24" s="8">
        <f t="shared" si="1"/>
        <v>18</v>
      </c>
      <c r="B24" s="20" t="s">
        <v>46</v>
      </c>
      <c r="C24" s="26"/>
      <c r="D24" s="21"/>
      <c r="E24" s="29"/>
      <c r="F24" s="29"/>
      <c r="G24" s="22"/>
      <c r="H24" s="22"/>
      <c r="I24" s="22"/>
      <c r="J24" s="34"/>
      <c r="K24" s="22">
        <f t="shared" si="0"/>
        <v>0</v>
      </c>
      <c r="L24" s="36"/>
      <c r="M24" s="36"/>
      <c r="N24" s="36"/>
      <c r="O24" s="38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  <c r="GY24" s="36"/>
      <c r="GZ24" s="36"/>
      <c r="HA24" s="36"/>
      <c r="HB24" s="36"/>
      <c r="HC24" s="36"/>
      <c r="HD24" s="36"/>
      <c r="HE24" s="36"/>
      <c r="HF24" s="36"/>
      <c r="HG24" s="36"/>
      <c r="HH24" s="36"/>
      <c r="HI24" s="36"/>
      <c r="HJ24" s="36"/>
      <c r="HK24" s="36"/>
      <c r="HL24" s="36"/>
      <c r="HM24" s="36"/>
      <c r="HN24" s="36"/>
      <c r="HO24" s="36"/>
      <c r="HP24" s="36"/>
      <c r="HQ24" s="36"/>
      <c r="HR24" s="36"/>
      <c r="HS24" s="36"/>
      <c r="HT24" s="36"/>
      <c r="HU24" s="36"/>
      <c r="HV24" s="36"/>
      <c r="HW24" s="36"/>
      <c r="HX24" s="36"/>
      <c r="HY24" s="36"/>
      <c r="HZ24" s="36"/>
      <c r="IA24" s="36"/>
      <c r="IB24" s="36"/>
      <c r="IC24" s="36"/>
      <c r="ID24" s="36"/>
      <c r="IE24" s="36"/>
      <c r="IF24" s="36"/>
      <c r="IG24" s="36"/>
      <c r="IH24" s="36"/>
      <c r="II24" s="36"/>
      <c r="IJ24" s="36"/>
      <c r="IK24" s="36"/>
      <c r="IL24" s="36"/>
      <c r="IM24" s="36"/>
      <c r="IN24" s="36"/>
      <c r="IO24" s="36"/>
      <c r="IP24" s="36"/>
      <c r="IQ24" s="36"/>
      <c r="IR24" s="36"/>
      <c r="IS24" s="36"/>
      <c r="IT24" s="36"/>
      <c r="IU24" s="36"/>
      <c r="IV24" s="36"/>
    </row>
    <row r="25" spans="1:256" ht="25.5" hidden="1" customHeight="1" x14ac:dyDescent="0.25">
      <c r="A25" s="8">
        <f t="shared" si="1"/>
        <v>19</v>
      </c>
      <c r="B25" s="20" t="s">
        <v>47</v>
      </c>
      <c r="C25" s="26"/>
      <c r="D25" s="21"/>
      <c r="E25" s="29"/>
      <c r="F25" s="29"/>
      <c r="G25" s="22"/>
      <c r="H25" s="22"/>
      <c r="I25" s="22"/>
      <c r="J25" s="34"/>
      <c r="K25" s="22">
        <f t="shared" si="0"/>
        <v>0</v>
      </c>
      <c r="L25" s="36"/>
      <c r="M25" s="36"/>
      <c r="N25" s="36"/>
      <c r="O25" s="38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  <c r="GY25" s="36"/>
      <c r="GZ25" s="36"/>
      <c r="HA25" s="36"/>
      <c r="HB25" s="36"/>
      <c r="HC25" s="36"/>
      <c r="HD25" s="36"/>
      <c r="HE25" s="36"/>
      <c r="HF25" s="36"/>
      <c r="HG25" s="36"/>
      <c r="HH25" s="36"/>
      <c r="HI25" s="36"/>
      <c r="HJ25" s="36"/>
      <c r="HK25" s="36"/>
      <c r="HL25" s="36"/>
      <c r="HM25" s="36"/>
      <c r="HN25" s="36"/>
      <c r="HO25" s="36"/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6"/>
      <c r="IA25" s="36"/>
      <c r="IB25" s="36"/>
      <c r="IC25" s="36"/>
      <c r="ID25" s="36"/>
      <c r="IE25" s="36"/>
      <c r="IF25" s="36"/>
      <c r="IG25" s="36"/>
      <c r="IH25" s="36"/>
      <c r="II25" s="36"/>
      <c r="IJ25" s="36"/>
      <c r="IK25" s="36"/>
      <c r="IL25" s="36"/>
      <c r="IM25" s="36"/>
      <c r="IN25" s="36"/>
      <c r="IO25" s="36"/>
      <c r="IP25" s="36"/>
      <c r="IQ25" s="36"/>
      <c r="IR25" s="36"/>
      <c r="IS25" s="36"/>
      <c r="IT25" s="36"/>
      <c r="IU25" s="36"/>
      <c r="IV25" s="36"/>
    </row>
    <row r="26" spans="1:256" ht="25.5" hidden="1" customHeight="1" x14ac:dyDescent="0.25">
      <c r="A26" s="8">
        <f t="shared" si="1"/>
        <v>20</v>
      </c>
      <c r="B26" s="20" t="s">
        <v>48</v>
      </c>
      <c r="C26" s="26"/>
      <c r="D26" s="21"/>
      <c r="E26" s="29"/>
      <c r="F26" s="29"/>
      <c r="G26" s="22"/>
      <c r="H26" s="22"/>
      <c r="I26" s="22"/>
      <c r="J26" s="34"/>
      <c r="K26" s="22">
        <f t="shared" si="0"/>
        <v>0</v>
      </c>
      <c r="L26" s="36"/>
      <c r="M26" s="36"/>
      <c r="N26" s="36"/>
      <c r="O26" s="38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  <c r="GY26" s="36"/>
      <c r="GZ26" s="36"/>
      <c r="HA26" s="36"/>
      <c r="HB26" s="36"/>
      <c r="HC26" s="36"/>
      <c r="HD26" s="36"/>
      <c r="HE26" s="36"/>
      <c r="HF26" s="36"/>
      <c r="HG26" s="36"/>
      <c r="HH26" s="36"/>
      <c r="HI26" s="36"/>
      <c r="HJ26" s="36"/>
      <c r="HK26" s="36"/>
      <c r="HL26" s="36"/>
      <c r="HM26" s="36"/>
      <c r="HN26" s="36"/>
      <c r="HO26" s="36"/>
      <c r="HP26" s="36"/>
      <c r="HQ26" s="36"/>
      <c r="HR26" s="36"/>
      <c r="HS26" s="36"/>
      <c r="HT26" s="36"/>
      <c r="HU26" s="36"/>
      <c r="HV26" s="36"/>
      <c r="HW26" s="36"/>
      <c r="HX26" s="36"/>
      <c r="HY26" s="36"/>
      <c r="HZ26" s="36"/>
      <c r="IA26" s="36"/>
      <c r="IB26" s="36"/>
      <c r="IC26" s="36"/>
      <c r="ID26" s="36"/>
      <c r="IE26" s="36"/>
      <c r="IF26" s="36"/>
      <c r="IG26" s="36"/>
      <c r="IH26" s="36"/>
      <c r="II26" s="36"/>
      <c r="IJ26" s="36"/>
      <c r="IK26" s="36"/>
      <c r="IL26" s="36"/>
      <c r="IM26" s="36"/>
      <c r="IN26" s="36"/>
      <c r="IO26" s="36"/>
      <c r="IP26" s="36"/>
      <c r="IQ26" s="36"/>
      <c r="IR26" s="36"/>
      <c r="IS26" s="36"/>
      <c r="IT26" s="36"/>
      <c r="IU26" s="36"/>
      <c r="IV26" s="36"/>
    </row>
    <row r="27" spans="1:256" ht="25.5" hidden="1" customHeight="1" x14ac:dyDescent="0.25">
      <c r="A27" s="8">
        <f t="shared" si="1"/>
        <v>21</v>
      </c>
      <c r="B27" s="20" t="s">
        <v>49</v>
      </c>
      <c r="C27" s="26"/>
      <c r="D27" s="21"/>
      <c r="E27" s="29"/>
      <c r="F27" s="29"/>
      <c r="G27" s="22"/>
      <c r="H27" s="22"/>
      <c r="I27" s="22"/>
      <c r="J27" s="34"/>
      <c r="K27" s="22">
        <f t="shared" si="0"/>
        <v>0</v>
      </c>
      <c r="L27" s="36"/>
      <c r="M27" s="36"/>
      <c r="N27" s="36"/>
      <c r="O27" s="38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  <c r="GY27" s="36"/>
      <c r="GZ27" s="36"/>
      <c r="HA27" s="36"/>
      <c r="HB27" s="36"/>
      <c r="HC27" s="36"/>
      <c r="HD27" s="36"/>
      <c r="HE27" s="36"/>
      <c r="HF27" s="36"/>
      <c r="HG27" s="36"/>
      <c r="HH27" s="36"/>
      <c r="HI27" s="36"/>
      <c r="HJ27" s="36"/>
      <c r="HK27" s="36"/>
      <c r="HL27" s="36"/>
      <c r="HM27" s="36"/>
      <c r="HN27" s="36"/>
      <c r="HO27" s="36"/>
      <c r="HP27" s="36"/>
      <c r="HQ27" s="36"/>
      <c r="HR27" s="36"/>
      <c r="HS27" s="36"/>
      <c r="HT27" s="36"/>
      <c r="HU27" s="36"/>
      <c r="HV27" s="36"/>
      <c r="HW27" s="36"/>
      <c r="HX27" s="36"/>
      <c r="HY27" s="36"/>
      <c r="HZ27" s="36"/>
      <c r="IA27" s="36"/>
      <c r="IB27" s="36"/>
      <c r="IC27" s="36"/>
      <c r="ID27" s="36"/>
      <c r="IE27" s="36"/>
      <c r="IF27" s="36"/>
      <c r="IG27" s="36"/>
      <c r="IH27" s="36"/>
      <c r="II27" s="36"/>
      <c r="IJ27" s="36"/>
      <c r="IK27" s="36"/>
      <c r="IL27" s="36"/>
      <c r="IM27" s="36"/>
      <c r="IN27" s="36"/>
      <c r="IO27" s="36"/>
      <c r="IP27" s="36"/>
      <c r="IQ27" s="36"/>
      <c r="IR27" s="36"/>
      <c r="IS27" s="36"/>
      <c r="IT27" s="36"/>
      <c r="IU27" s="36"/>
      <c r="IV27" s="36"/>
    </row>
    <row r="28" spans="1:256" ht="25.5" hidden="1" customHeight="1" x14ac:dyDescent="0.25">
      <c r="A28" s="8">
        <f t="shared" si="1"/>
        <v>22</v>
      </c>
      <c r="B28" s="20" t="s">
        <v>147</v>
      </c>
      <c r="C28" s="26"/>
      <c r="D28" s="21"/>
      <c r="E28" s="29"/>
      <c r="F28" s="29"/>
      <c r="G28" s="22"/>
      <c r="H28" s="22"/>
      <c r="I28" s="22"/>
      <c r="J28" s="34"/>
      <c r="K28" s="22">
        <f t="shared" si="0"/>
        <v>0</v>
      </c>
      <c r="L28" s="36"/>
      <c r="M28" s="36"/>
      <c r="N28" s="36"/>
      <c r="O28" s="38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  <c r="HR28" s="36"/>
      <c r="HS28" s="36"/>
      <c r="HT28" s="36"/>
      <c r="HU28" s="36"/>
      <c r="HV28" s="36"/>
      <c r="HW28" s="36"/>
      <c r="HX28" s="36"/>
      <c r="HY28" s="36"/>
      <c r="HZ28" s="36"/>
      <c r="IA28" s="36"/>
      <c r="IB28" s="36"/>
      <c r="IC28" s="36"/>
      <c r="ID28" s="36"/>
      <c r="IE28" s="36"/>
      <c r="IF28" s="36"/>
      <c r="IG28" s="36"/>
      <c r="IH28" s="36"/>
      <c r="II28" s="36"/>
      <c r="IJ28" s="36"/>
      <c r="IK28" s="36"/>
      <c r="IL28" s="36"/>
      <c r="IM28" s="36"/>
      <c r="IN28" s="36"/>
      <c r="IO28" s="36"/>
      <c r="IP28" s="36"/>
      <c r="IQ28" s="36"/>
      <c r="IR28" s="36"/>
      <c r="IS28" s="36"/>
      <c r="IT28" s="36"/>
      <c r="IU28" s="36"/>
      <c r="IV28" s="36"/>
    </row>
    <row r="29" spans="1:256" ht="25.5" hidden="1" customHeight="1" x14ac:dyDescent="0.25">
      <c r="A29" s="8">
        <f t="shared" si="1"/>
        <v>23</v>
      </c>
      <c r="B29" s="20" t="s">
        <v>50</v>
      </c>
      <c r="C29" s="26"/>
      <c r="D29" s="21"/>
      <c r="E29" s="29"/>
      <c r="F29" s="29"/>
      <c r="G29" s="22"/>
      <c r="H29" s="22"/>
      <c r="I29" s="22"/>
      <c r="J29" s="34"/>
      <c r="K29" s="22">
        <f t="shared" si="0"/>
        <v>0</v>
      </c>
      <c r="L29" s="36"/>
      <c r="M29" s="36"/>
      <c r="N29" s="36"/>
      <c r="O29" s="38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  <c r="GY29" s="36"/>
      <c r="GZ29" s="36"/>
      <c r="HA29" s="36"/>
      <c r="HB29" s="36"/>
      <c r="HC29" s="36"/>
      <c r="HD29" s="36"/>
      <c r="HE29" s="36"/>
      <c r="HF29" s="36"/>
      <c r="HG29" s="36"/>
      <c r="HH29" s="36"/>
      <c r="HI29" s="36"/>
      <c r="HJ29" s="36"/>
      <c r="HK29" s="36"/>
      <c r="HL29" s="36"/>
      <c r="HM29" s="36"/>
      <c r="HN29" s="36"/>
      <c r="HO29" s="36"/>
      <c r="HP29" s="36"/>
      <c r="HQ29" s="36"/>
      <c r="HR29" s="36"/>
      <c r="HS29" s="36"/>
      <c r="HT29" s="36"/>
      <c r="HU29" s="36"/>
      <c r="HV29" s="36"/>
      <c r="HW29" s="36"/>
      <c r="HX29" s="36"/>
      <c r="HY29" s="36"/>
      <c r="HZ29" s="36"/>
      <c r="IA29" s="36"/>
      <c r="IB29" s="36"/>
      <c r="IC29" s="36"/>
      <c r="ID29" s="36"/>
      <c r="IE29" s="36"/>
      <c r="IF29" s="36"/>
      <c r="IG29" s="36"/>
      <c r="IH29" s="36"/>
      <c r="II29" s="36"/>
      <c r="IJ29" s="36"/>
      <c r="IK29" s="36"/>
      <c r="IL29" s="36"/>
      <c r="IM29" s="36"/>
      <c r="IN29" s="36"/>
      <c r="IO29" s="36"/>
      <c r="IP29" s="36"/>
      <c r="IQ29" s="36"/>
      <c r="IR29" s="36"/>
      <c r="IS29" s="36"/>
      <c r="IT29" s="36"/>
      <c r="IU29" s="36"/>
      <c r="IV29" s="36"/>
    </row>
    <row r="30" spans="1:256" ht="25.5" hidden="1" customHeight="1" x14ac:dyDescent="0.25">
      <c r="A30" s="8">
        <f t="shared" si="1"/>
        <v>24</v>
      </c>
      <c r="B30" s="20" t="s">
        <v>51</v>
      </c>
      <c r="C30" s="26"/>
      <c r="D30" s="21"/>
      <c r="E30" s="29"/>
      <c r="F30" s="29"/>
      <c r="G30" s="22"/>
      <c r="H30" s="22"/>
      <c r="I30" s="22"/>
      <c r="J30" s="34"/>
      <c r="K30" s="22">
        <f t="shared" si="0"/>
        <v>0</v>
      </c>
      <c r="L30" s="36"/>
      <c r="M30" s="36"/>
      <c r="N30" s="36"/>
      <c r="O30" s="38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  <c r="HR30" s="36"/>
      <c r="HS30" s="36"/>
      <c r="HT30" s="36"/>
      <c r="HU30" s="36"/>
      <c r="HV30" s="36"/>
      <c r="HW30" s="36"/>
      <c r="HX30" s="36"/>
      <c r="HY30" s="36"/>
      <c r="HZ30" s="36"/>
      <c r="IA30" s="36"/>
      <c r="IB30" s="36"/>
      <c r="IC30" s="36"/>
      <c r="ID30" s="36"/>
      <c r="IE30" s="36"/>
      <c r="IF30" s="36"/>
      <c r="IG30" s="36"/>
      <c r="IH30" s="36"/>
      <c r="II30" s="36"/>
      <c r="IJ30" s="36"/>
      <c r="IK30" s="36"/>
      <c r="IL30" s="36"/>
      <c r="IM30" s="36"/>
      <c r="IN30" s="36"/>
      <c r="IO30" s="36"/>
      <c r="IP30" s="36"/>
      <c r="IQ30" s="36"/>
      <c r="IR30" s="36"/>
      <c r="IS30" s="36"/>
      <c r="IT30" s="36"/>
      <c r="IU30" s="36"/>
      <c r="IV30" s="36"/>
    </row>
    <row r="31" spans="1:256" ht="25.5" hidden="1" customHeight="1" x14ac:dyDescent="0.25">
      <c r="A31" s="8">
        <f t="shared" si="1"/>
        <v>25</v>
      </c>
      <c r="B31" s="20" t="s">
        <v>52</v>
      </c>
      <c r="C31" s="26"/>
      <c r="D31" s="21"/>
      <c r="E31" s="29"/>
      <c r="F31" s="29"/>
      <c r="G31" s="22"/>
      <c r="H31" s="22"/>
      <c r="I31" s="22"/>
      <c r="J31" s="34"/>
      <c r="K31" s="22">
        <f t="shared" si="0"/>
        <v>0</v>
      </c>
      <c r="L31" s="36"/>
      <c r="M31" s="36"/>
      <c r="N31" s="36"/>
      <c r="O31" s="38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  <c r="HM31" s="36"/>
      <c r="HN31" s="36"/>
      <c r="HO31" s="36"/>
      <c r="HP31" s="36"/>
      <c r="HQ31" s="36"/>
      <c r="HR31" s="36"/>
      <c r="HS31" s="36"/>
      <c r="HT31" s="36"/>
      <c r="HU31" s="36"/>
      <c r="HV31" s="36"/>
      <c r="HW31" s="36"/>
      <c r="HX31" s="36"/>
      <c r="HY31" s="36"/>
      <c r="HZ31" s="36"/>
      <c r="IA31" s="36"/>
      <c r="IB31" s="36"/>
      <c r="IC31" s="36"/>
      <c r="ID31" s="36"/>
      <c r="IE31" s="36"/>
      <c r="IF31" s="36"/>
      <c r="IG31" s="36"/>
      <c r="IH31" s="36"/>
      <c r="II31" s="36"/>
      <c r="IJ31" s="36"/>
      <c r="IK31" s="36"/>
      <c r="IL31" s="36"/>
      <c r="IM31" s="36"/>
      <c r="IN31" s="36"/>
      <c r="IO31" s="36"/>
      <c r="IP31" s="36"/>
      <c r="IQ31" s="36"/>
      <c r="IR31" s="36"/>
      <c r="IS31" s="36"/>
      <c r="IT31" s="36"/>
      <c r="IU31" s="36"/>
      <c r="IV31" s="36"/>
    </row>
    <row r="32" spans="1:256" ht="25.5" hidden="1" customHeight="1" x14ac:dyDescent="0.25">
      <c r="A32" s="8">
        <f t="shared" si="1"/>
        <v>26</v>
      </c>
      <c r="B32" s="20" t="s">
        <v>53</v>
      </c>
      <c r="C32" s="26"/>
      <c r="D32" s="21"/>
      <c r="E32" s="29"/>
      <c r="F32" s="29"/>
      <c r="G32" s="22"/>
      <c r="H32" s="22"/>
      <c r="I32" s="22"/>
      <c r="J32" s="34"/>
      <c r="K32" s="22">
        <f t="shared" si="0"/>
        <v>0</v>
      </c>
      <c r="L32" s="36"/>
      <c r="M32" s="36"/>
      <c r="N32" s="36"/>
      <c r="O32" s="38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  <c r="GY32" s="36"/>
      <c r="GZ32" s="36"/>
      <c r="HA32" s="36"/>
      <c r="HB32" s="36"/>
      <c r="HC32" s="36"/>
      <c r="HD32" s="36"/>
      <c r="HE32" s="36"/>
      <c r="HF32" s="36"/>
      <c r="HG32" s="36"/>
      <c r="HH32" s="36"/>
      <c r="HI32" s="36"/>
      <c r="HJ32" s="36"/>
      <c r="HK32" s="36"/>
      <c r="HL32" s="36"/>
      <c r="HM32" s="36"/>
      <c r="HN32" s="36"/>
      <c r="HO32" s="36"/>
      <c r="HP32" s="36"/>
      <c r="HQ32" s="36"/>
      <c r="HR32" s="36"/>
      <c r="HS32" s="36"/>
      <c r="HT32" s="36"/>
      <c r="HU32" s="36"/>
      <c r="HV32" s="36"/>
      <c r="HW32" s="36"/>
      <c r="HX32" s="36"/>
      <c r="HY32" s="36"/>
      <c r="HZ32" s="36"/>
      <c r="IA32" s="36"/>
      <c r="IB32" s="36"/>
      <c r="IC32" s="36"/>
      <c r="ID32" s="36"/>
      <c r="IE32" s="36"/>
      <c r="IF32" s="36"/>
      <c r="IG32" s="36"/>
      <c r="IH32" s="36"/>
      <c r="II32" s="36"/>
      <c r="IJ32" s="36"/>
      <c r="IK32" s="36"/>
      <c r="IL32" s="36"/>
      <c r="IM32" s="36"/>
      <c r="IN32" s="36"/>
      <c r="IO32" s="36"/>
      <c r="IP32" s="36"/>
      <c r="IQ32" s="36"/>
      <c r="IR32" s="36"/>
      <c r="IS32" s="36"/>
      <c r="IT32" s="36"/>
      <c r="IU32" s="36"/>
      <c r="IV32" s="36"/>
    </row>
    <row r="33" spans="1:256" ht="25.5" customHeight="1" x14ac:dyDescent="0.25">
      <c r="A33" s="8">
        <f t="shared" si="1"/>
        <v>27</v>
      </c>
      <c r="B33" s="20" t="s">
        <v>54</v>
      </c>
      <c r="C33" s="26"/>
      <c r="D33" s="44" t="s">
        <v>158</v>
      </c>
      <c r="E33" s="29">
        <v>45323</v>
      </c>
      <c r="F33" s="29">
        <v>45641</v>
      </c>
      <c r="G33" s="22">
        <v>5.36</v>
      </c>
      <c r="H33" s="22">
        <v>294.8</v>
      </c>
      <c r="I33" s="22">
        <v>2684.81</v>
      </c>
      <c r="J33" s="34"/>
      <c r="K33" s="22">
        <f t="shared" si="0"/>
        <v>0</v>
      </c>
      <c r="L33" s="36"/>
      <c r="M33" s="36"/>
      <c r="N33" s="36"/>
      <c r="O33" s="38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  <c r="GY33" s="36"/>
      <c r="GZ33" s="36"/>
      <c r="HA33" s="36"/>
      <c r="HB33" s="36"/>
      <c r="HC33" s="36"/>
      <c r="HD33" s="36"/>
      <c r="HE33" s="36"/>
      <c r="HF33" s="36"/>
      <c r="HG33" s="36"/>
      <c r="HH33" s="36"/>
      <c r="HI33" s="36"/>
      <c r="HJ33" s="36"/>
      <c r="HK33" s="36"/>
      <c r="HL33" s="36"/>
      <c r="HM33" s="36"/>
      <c r="HN33" s="36"/>
      <c r="HO33" s="36"/>
      <c r="HP33" s="36"/>
      <c r="HQ33" s="36"/>
      <c r="HR33" s="36"/>
      <c r="HS33" s="36"/>
      <c r="HT33" s="36"/>
      <c r="HU33" s="36"/>
      <c r="HV33" s="36"/>
      <c r="HW33" s="36"/>
      <c r="HX33" s="36"/>
      <c r="HY33" s="36"/>
      <c r="HZ33" s="36"/>
      <c r="IA33" s="36"/>
      <c r="IB33" s="36"/>
      <c r="IC33" s="36"/>
      <c r="ID33" s="36"/>
      <c r="IE33" s="36"/>
      <c r="IF33" s="36"/>
      <c r="IG33" s="36"/>
      <c r="IH33" s="36"/>
      <c r="II33" s="36"/>
      <c r="IJ33" s="36"/>
      <c r="IK33" s="36"/>
      <c r="IL33" s="36"/>
      <c r="IM33" s="36"/>
      <c r="IN33" s="36"/>
      <c r="IO33" s="36"/>
      <c r="IP33" s="36"/>
      <c r="IQ33" s="36"/>
      <c r="IR33" s="36"/>
      <c r="IS33" s="36"/>
      <c r="IT33" s="36"/>
      <c r="IU33" s="36"/>
      <c r="IV33" s="36"/>
    </row>
    <row r="34" spans="1:256" ht="25.5" hidden="1" customHeight="1" x14ac:dyDescent="0.25">
      <c r="A34" s="8">
        <f t="shared" si="1"/>
        <v>28</v>
      </c>
      <c r="B34" s="20" t="s">
        <v>55</v>
      </c>
      <c r="C34" s="26"/>
      <c r="D34" s="21"/>
      <c r="E34" s="29"/>
      <c r="F34" s="29"/>
      <c r="G34" s="22"/>
      <c r="H34" s="22"/>
      <c r="I34" s="22"/>
      <c r="J34" s="34"/>
      <c r="K34" s="22">
        <f t="shared" si="0"/>
        <v>0</v>
      </c>
      <c r="L34" s="36"/>
      <c r="M34" s="36"/>
      <c r="N34" s="36"/>
      <c r="O34" s="38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  <c r="HM34" s="36"/>
      <c r="HN34" s="36"/>
      <c r="HO34" s="36"/>
      <c r="HP34" s="36"/>
      <c r="HQ34" s="36"/>
      <c r="HR34" s="36"/>
      <c r="HS34" s="36"/>
      <c r="HT34" s="36"/>
      <c r="HU34" s="36"/>
      <c r="HV34" s="36"/>
      <c r="HW34" s="36"/>
      <c r="HX34" s="36"/>
      <c r="HY34" s="36"/>
      <c r="HZ34" s="36"/>
      <c r="IA34" s="36"/>
      <c r="IB34" s="36"/>
      <c r="IC34" s="36"/>
      <c r="ID34" s="36"/>
      <c r="IE34" s="36"/>
      <c r="IF34" s="36"/>
      <c r="IG34" s="36"/>
      <c r="IH34" s="36"/>
      <c r="II34" s="36"/>
      <c r="IJ34" s="36"/>
      <c r="IK34" s="36"/>
      <c r="IL34" s="36"/>
      <c r="IM34" s="36"/>
      <c r="IN34" s="36"/>
      <c r="IO34" s="36"/>
      <c r="IP34" s="36"/>
      <c r="IQ34" s="36"/>
      <c r="IR34" s="36"/>
      <c r="IS34" s="36"/>
      <c r="IT34" s="36"/>
      <c r="IU34" s="36"/>
      <c r="IV34" s="36"/>
    </row>
    <row r="35" spans="1:256" ht="25.5" hidden="1" customHeight="1" x14ac:dyDescent="0.25">
      <c r="A35" s="8">
        <f t="shared" si="1"/>
        <v>29</v>
      </c>
      <c r="B35" s="20" t="s">
        <v>56</v>
      </c>
      <c r="C35" s="26"/>
      <c r="D35" s="21"/>
      <c r="E35" s="29"/>
      <c r="F35" s="29"/>
      <c r="G35" s="22"/>
      <c r="H35" s="22"/>
      <c r="I35" s="22"/>
      <c r="J35" s="34"/>
      <c r="K35" s="22">
        <f t="shared" si="0"/>
        <v>0</v>
      </c>
      <c r="L35" s="36"/>
      <c r="M35" s="36"/>
      <c r="N35" s="36"/>
      <c r="O35" s="38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  <c r="GY35" s="36"/>
      <c r="GZ35" s="36"/>
      <c r="HA35" s="36"/>
      <c r="HB35" s="36"/>
      <c r="HC35" s="36"/>
      <c r="HD35" s="36"/>
      <c r="HE35" s="36"/>
      <c r="HF35" s="36"/>
      <c r="HG35" s="36"/>
      <c r="HH35" s="36"/>
      <c r="HI35" s="36"/>
      <c r="HJ35" s="36"/>
      <c r="HK35" s="36"/>
      <c r="HL35" s="36"/>
      <c r="HM35" s="36"/>
      <c r="HN35" s="36"/>
      <c r="HO35" s="36"/>
      <c r="HP35" s="36"/>
      <c r="HQ35" s="36"/>
      <c r="HR35" s="36"/>
      <c r="HS35" s="36"/>
      <c r="HT35" s="36"/>
      <c r="HU35" s="36"/>
      <c r="HV35" s="36"/>
      <c r="HW35" s="36"/>
      <c r="HX35" s="36"/>
      <c r="HY35" s="36"/>
      <c r="HZ35" s="36"/>
      <c r="IA35" s="36"/>
      <c r="IB35" s="36"/>
      <c r="IC35" s="36"/>
      <c r="ID35" s="36"/>
      <c r="IE35" s="36"/>
      <c r="IF35" s="36"/>
      <c r="IG35" s="36"/>
      <c r="IH35" s="36"/>
      <c r="II35" s="36"/>
      <c r="IJ35" s="36"/>
      <c r="IK35" s="36"/>
      <c r="IL35" s="36"/>
      <c r="IM35" s="36"/>
      <c r="IN35" s="36"/>
      <c r="IO35" s="36"/>
      <c r="IP35" s="36"/>
      <c r="IQ35" s="36"/>
      <c r="IR35" s="36"/>
      <c r="IS35" s="36"/>
      <c r="IT35" s="36"/>
      <c r="IU35" s="36"/>
      <c r="IV35" s="36"/>
    </row>
    <row r="36" spans="1:256" ht="25.5" hidden="1" customHeight="1" x14ac:dyDescent="0.25">
      <c r="A36" s="8">
        <f t="shared" si="1"/>
        <v>30</v>
      </c>
      <c r="B36" s="20" t="s">
        <v>57</v>
      </c>
      <c r="C36" s="26"/>
      <c r="D36" s="21"/>
      <c r="E36" s="29"/>
      <c r="F36" s="29"/>
      <c r="G36" s="22"/>
      <c r="H36" s="22"/>
      <c r="I36" s="22"/>
      <c r="J36" s="34"/>
      <c r="K36" s="22">
        <f t="shared" si="0"/>
        <v>0</v>
      </c>
      <c r="L36" s="36"/>
      <c r="M36" s="36"/>
      <c r="N36" s="36"/>
      <c r="O36" s="38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  <c r="HR36" s="36"/>
      <c r="HS36" s="36"/>
      <c r="HT36" s="36"/>
      <c r="HU36" s="36"/>
      <c r="HV36" s="36"/>
      <c r="HW36" s="36"/>
      <c r="HX36" s="36"/>
      <c r="HY36" s="36"/>
      <c r="HZ36" s="36"/>
      <c r="IA36" s="36"/>
      <c r="IB36" s="36"/>
      <c r="IC36" s="36"/>
      <c r="ID36" s="36"/>
      <c r="IE36" s="36"/>
      <c r="IF36" s="36"/>
      <c r="IG36" s="36"/>
      <c r="IH36" s="36"/>
      <c r="II36" s="36"/>
      <c r="IJ36" s="36"/>
      <c r="IK36" s="36"/>
      <c r="IL36" s="36"/>
      <c r="IM36" s="36"/>
      <c r="IN36" s="36"/>
      <c r="IO36" s="36"/>
      <c r="IP36" s="36"/>
      <c r="IQ36" s="36"/>
      <c r="IR36" s="36"/>
      <c r="IS36" s="36"/>
      <c r="IT36" s="36"/>
      <c r="IU36" s="36"/>
      <c r="IV36" s="36"/>
    </row>
    <row r="37" spans="1:256" ht="25.5" hidden="1" customHeight="1" x14ac:dyDescent="0.25">
      <c r="A37" s="8">
        <f t="shared" si="1"/>
        <v>31</v>
      </c>
      <c r="B37" s="20" t="s">
        <v>58</v>
      </c>
      <c r="C37" s="26"/>
      <c r="D37" s="21"/>
      <c r="E37" s="29"/>
      <c r="F37" s="29"/>
      <c r="G37" s="22"/>
      <c r="H37" s="22"/>
      <c r="I37" s="22"/>
      <c r="J37" s="34"/>
      <c r="K37" s="22">
        <f t="shared" si="0"/>
        <v>0</v>
      </c>
      <c r="L37" s="36"/>
      <c r="M37" s="36"/>
      <c r="N37" s="36"/>
      <c r="O37" s="38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  <c r="GY37" s="36"/>
      <c r="GZ37" s="36"/>
      <c r="HA37" s="36"/>
      <c r="HB37" s="36"/>
      <c r="HC37" s="36"/>
      <c r="HD37" s="36"/>
      <c r="HE37" s="36"/>
      <c r="HF37" s="36"/>
      <c r="HG37" s="36"/>
      <c r="HH37" s="36"/>
      <c r="HI37" s="36"/>
      <c r="HJ37" s="36"/>
      <c r="HK37" s="36"/>
      <c r="HL37" s="36"/>
      <c r="HM37" s="36"/>
      <c r="HN37" s="36"/>
      <c r="HO37" s="36"/>
      <c r="HP37" s="36"/>
      <c r="HQ37" s="36"/>
      <c r="HR37" s="36"/>
      <c r="HS37" s="36"/>
      <c r="HT37" s="36"/>
      <c r="HU37" s="36"/>
      <c r="HV37" s="36"/>
      <c r="HW37" s="36"/>
      <c r="HX37" s="36"/>
      <c r="HY37" s="36"/>
      <c r="HZ37" s="36"/>
      <c r="IA37" s="36"/>
      <c r="IB37" s="36"/>
      <c r="IC37" s="36"/>
      <c r="ID37" s="36"/>
      <c r="IE37" s="36"/>
      <c r="IF37" s="36"/>
      <c r="IG37" s="36"/>
      <c r="IH37" s="36"/>
      <c r="II37" s="36"/>
      <c r="IJ37" s="36"/>
      <c r="IK37" s="36"/>
      <c r="IL37" s="36"/>
      <c r="IM37" s="36"/>
      <c r="IN37" s="36"/>
      <c r="IO37" s="36"/>
      <c r="IP37" s="36"/>
      <c r="IQ37" s="36"/>
      <c r="IR37" s="36"/>
      <c r="IS37" s="36"/>
      <c r="IT37" s="36"/>
      <c r="IU37" s="36"/>
      <c r="IV37" s="36"/>
    </row>
    <row r="38" spans="1:256" ht="25.5" hidden="1" customHeight="1" x14ac:dyDescent="0.25">
      <c r="A38" s="8">
        <f t="shared" si="1"/>
        <v>32</v>
      </c>
      <c r="B38" s="20" t="s">
        <v>59</v>
      </c>
      <c r="C38" s="26"/>
      <c r="D38" s="21"/>
      <c r="E38" s="29"/>
      <c r="F38" s="29"/>
      <c r="G38" s="22"/>
      <c r="H38" s="22"/>
      <c r="I38" s="22"/>
      <c r="J38" s="34"/>
      <c r="K38" s="22">
        <f t="shared" si="0"/>
        <v>0</v>
      </c>
      <c r="L38" s="36"/>
      <c r="M38" s="36"/>
      <c r="N38" s="36"/>
      <c r="O38" s="38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  <c r="GY38" s="36"/>
      <c r="GZ38" s="36"/>
      <c r="HA38" s="36"/>
      <c r="HB38" s="36"/>
      <c r="HC38" s="36"/>
      <c r="HD38" s="36"/>
      <c r="HE38" s="36"/>
      <c r="HF38" s="36"/>
      <c r="HG38" s="36"/>
      <c r="HH38" s="36"/>
      <c r="HI38" s="36"/>
      <c r="HJ38" s="36"/>
      <c r="HK38" s="36"/>
      <c r="HL38" s="36"/>
      <c r="HM38" s="36"/>
      <c r="HN38" s="36"/>
      <c r="HO38" s="36"/>
      <c r="HP38" s="36"/>
      <c r="HQ38" s="36"/>
      <c r="HR38" s="36"/>
      <c r="HS38" s="36"/>
      <c r="HT38" s="36"/>
      <c r="HU38" s="36"/>
      <c r="HV38" s="36"/>
      <c r="HW38" s="36"/>
      <c r="HX38" s="36"/>
      <c r="HY38" s="36"/>
      <c r="HZ38" s="36"/>
      <c r="IA38" s="36"/>
      <c r="IB38" s="36"/>
      <c r="IC38" s="36"/>
      <c r="ID38" s="36"/>
      <c r="IE38" s="36"/>
      <c r="IF38" s="36"/>
      <c r="IG38" s="36"/>
      <c r="IH38" s="36"/>
      <c r="II38" s="36"/>
      <c r="IJ38" s="36"/>
      <c r="IK38" s="36"/>
      <c r="IL38" s="36"/>
      <c r="IM38" s="36"/>
      <c r="IN38" s="36"/>
      <c r="IO38" s="36"/>
      <c r="IP38" s="36"/>
      <c r="IQ38" s="36"/>
      <c r="IR38" s="36"/>
      <c r="IS38" s="36"/>
      <c r="IT38" s="36"/>
      <c r="IU38" s="36"/>
      <c r="IV38" s="36"/>
    </row>
    <row r="39" spans="1:256" ht="25.5" hidden="1" customHeight="1" x14ac:dyDescent="0.25">
      <c r="A39" s="8">
        <f t="shared" si="1"/>
        <v>33</v>
      </c>
      <c r="B39" s="20" t="s">
        <v>60</v>
      </c>
      <c r="C39" s="26"/>
      <c r="D39" s="21"/>
      <c r="E39" s="29"/>
      <c r="F39" s="29"/>
      <c r="G39" s="22"/>
      <c r="H39" s="22"/>
      <c r="I39" s="22"/>
      <c r="J39" s="34"/>
      <c r="K39" s="22">
        <f t="shared" si="0"/>
        <v>0</v>
      </c>
      <c r="L39" s="36"/>
      <c r="M39" s="36"/>
      <c r="N39" s="36"/>
      <c r="O39" s="38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</row>
    <row r="40" spans="1:256" ht="25.5" hidden="1" customHeight="1" x14ac:dyDescent="0.25">
      <c r="A40" s="8">
        <f t="shared" si="1"/>
        <v>34</v>
      </c>
      <c r="B40" s="37" t="s">
        <v>61</v>
      </c>
      <c r="C40" s="26"/>
      <c r="D40" s="21"/>
      <c r="E40" s="29"/>
      <c r="F40" s="29"/>
      <c r="G40" s="22"/>
      <c r="H40" s="22"/>
      <c r="I40" s="22"/>
      <c r="J40" s="34"/>
      <c r="K40" s="22">
        <f t="shared" si="0"/>
        <v>0</v>
      </c>
      <c r="L40" s="36"/>
      <c r="M40" s="36"/>
      <c r="N40" s="36"/>
      <c r="O40" s="38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</row>
    <row r="41" spans="1:256" ht="42" customHeight="1" x14ac:dyDescent="0.25">
      <c r="A41" s="8">
        <f t="shared" si="1"/>
        <v>35</v>
      </c>
      <c r="B41" s="20" t="s">
        <v>62</v>
      </c>
      <c r="C41" s="26"/>
      <c r="D41" s="44" t="s">
        <v>157</v>
      </c>
      <c r="E41" s="29">
        <v>45323</v>
      </c>
      <c r="F41" s="29">
        <v>45641</v>
      </c>
      <c r="G41" s="22">
        <v>0.4</v>
      </c>
      <c r="H41" s="22">
        <v>18.25</v>
      </c>
      <c r="I41" s="22">
        <v>74.430000000000007</v>
      </c>
      <c r="J41" s="34"/>
      <c r="K41" s="22">
        <f t="shared" si="0"/>
        <v>0</v>
      </c>
      <c r="L41" s="36"/>
      <c r="M41" s="36"/>
      <c r="N41" s="36"/>
      <c r="O41" s="38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</row>
    <row r="42" spans="1:256" ht="25.5" hidden="1" customHeight="1" x14ac:dyDescent="0.25">
      <c r="A42" s="8">
        <f t="shared" si="1"/>
        <v>36</v>
      </c>
      <c r="B42" s="37" t="s">
        <v>149</v>
      </c>
      <c r="C42" s="26"/>
      <c r="D42" s="21"/>
      <c r="E42" s="29"/>
      <c r="F42" s="29"/>
      <c r="G42" s="22"/>
      <c r="H42" s="22"/>
      <c r="I42" s="22"/>
      <c r="J42" s="34"/>
      <c r="K42" s="22">
        <f t="shared" si="0"/>
        <v>0</v>
      </c>
      <c r="L42" s="36"/>
      <c r="M42" s="36"/>
      <c r="N42" s="36"/>
      <c r="O42" s="38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</row>
    <row r="43" spans="1:256" ht="25.5" customHeight="1" x14ac:dyDescent="0.25">
      <c r="A43" s="8">
        <f t="shared" si="1"/>
        <v>37</v>
      </c>
      <c r="B43" s="20" t="s">
        <v>63</v>
      </c>
      <c r="C43" s="26"/>
      <c r="D43" s="44" t="s">
        <v>159</v>
      </c>
      <c r="E43" s="29">
        <v>45323</v>
      </c>
      <c r="F43" s="29">
        <v>45641</v>
      </c>
      <c r="G43" s="22">
        <v>0.47</v>
      </c>
      <c r="H43" s="22">
        <v>5</v>
      </c>
      <c r="I43" s="22">
        <v>2661.33</v>
      </c>
      <c r="J43" s="34"/>
      <c r="K43" s="22">
        <f t="shared" si="0"/>
        <v>0</v>
      </c>
      <c r="L43" s="36"/>
      <c r="M43" s="36"/>
      <c r="N43" s="36"/>
      <c r="O43" s="38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</row>
    <row r="44" spans="1:256" ht="25.5" hidden="1" customHeight="1" x14ac:dyDescent="0.25">
      <c r="A44" s="8">
        <f t="shared" si="1"/>
        <v>38</v>
      </c>
      <c r="B44" s="20" t="s">
        <v>64</v>
      </c>
      <c r="C44" s="26"/>
      <c r="D44" s="21"/>
      <c r="E44" s="29"/>
      <c r="F44" s="29"/>
      <c r="G44" s="22"/>
      <c r="H44" s="22"/>
      <c r="I44" s="22"/>
      <c r="J44" s="34"/>
      <c r="K44" s="22">
        <f t="shared" si="0"/>
        <v>0</v>
      </c>
      <c r="L44" s="36"/>
      <c r="M44" s="36"/>
      <c r="N44" s="36"/>
      <c r="O44" s="38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</row>
    <row r="45" spans="1:256" ht="25.5" hidden="1" customHeight="1" x14ac:dyDescent="0.25">
      <c r="A45" s="8">
        <f t="shared" si="1"/>
        <v>39</v>
      </c>
      <c r="B45" s="20" t="s">
        <v>65</v>
      </c>
      <c r="C45" s="26"/>
      <c r="D45" s="21"/>
      <c r="E45" s="29"/>
      <c r="F45" s="29"/>
      <c r="G45" s="22"/>
      <c r="H45" s="22"/>
      <c r="I45" s="22"/>
      <c r="J45" s="34"/>
      <c r="K45" s="22">
        <f t="shared" si="0"/>
        <v>0</v>
      </c>
      <c r="L45" s="36"/>
      <c r="M45" s="36"/>
      <c r="N45" s="36"/>
      <c r="O45" s="38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  <c r="GY45" s="36"/>
      <c r="GZ45" s="36"/>
      <c r="HA45" s="36"/>
      <c r="HB45" s="36"/>
      <c r="HC45" s="36"/>
      <c r="HD45" s="36"/>
      <c r="HE45" s="36"/>
      <c r="HF45" s="36"/>
      <c r="HG45" s="36"/>
      <c r="HH45" s="36"/>
      <c r="HI45" s="36"/>
      <c r="HJ45" s="36"/>
      <c r="HK45" s="36"/>
      <c r="HL45" s="36"/>
      <c r="HM45" s="36"/>
      <c r="HN45" s="36"/>
      <c r="HO45" s="36"/>
      <c r="HP45" s="36"/>
      <c r="HQ45" s="36"/>
      <c r="HR45" s="36"/>
      <c r="HS45" s="36"/>
      <c r="HT45" s="36"/>
      <c r="HU45" s="36"/>
      <c r="HV45" s="36"/>
      <c r="HW45" s="36"/>
      <c r="HX45" s="36"/>
      <c r="HY45" s="36"/>
      <c r="HZ45" s="36"/>
      <c r="IA45" s="36"/>
      <c r="IB45" s="36"/>
      <c r="IC45" s="36"/>
      <c r="ID45" s="36"/>
      <c r="IE45" s="36"/>
      <c r="IF45" s="36"/>
      <c r="IG45" s="36"/>
      <c r="IH45" s="36"/>
      <c r="II45" s="36"/>
      <c r="IJ45" s="36"/>
      <c r="IK45" s="36"/>
      <c r="IL45" s="36"/>
      <c r="IM45" s="36"/>
      <c r="IN45" s="36"/>
      <c r="IO45" s="36"/>
      <c r="IP45" s="36"/>
      <c r="IQ45" s="36"/>
      <c r="IR45" s="36"/>
      <c r="IS45" s="36"/>
      <c r="IT45" s="36"/>
      <c r="IU45" s="36"/>
      <c r="IV45" s="36"/>
    </row>
    <row r="46" spans="1:256" ht="25.5" customHeight="1" x14ac:dyDescent="0.25">
      <c r="A46" s="8">
        <f t="shared" si="1"/>
        <v>40</v>
      </c>
      <c r="B46" s="20" t="s">
        <v>66</v>
      </c>
      <c r="C46" s="26"/>
      <c r="D46" s="44" t="s">
        <v>160</v>
      </c>
      <c r="E46" s="29">
        <v>45323</v>
      </c>
      <c r="F46" s="29">
        <v>45641</v>
      </c>
      <c r="G46" s="22"/>
      <c r="H46" s="22">
        <v>276</v>
      </c>
      <c r="I46" s="22">
        <v>2569.56</v>
      </c>
      <c r="J46" s="34"/>
      <c r="K46" s="22">
        <f t="shared" si="0"/>
        <v>0</v>
      </c>
      <c r="L46" s="36"/>
      <c r="M46" s="36"/>
      <c r="N46" s="36"/>
      <c r="O46" s="38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  <c r="HM46" s="36"/>
      <c r="HN46" s="36"/>
      <c r="HO46" s="36"/>
      <c r="HP46" s="36"/>
      <c r="HQ46" s="36"/>
      <c r="HR46" s="36"/>
      <c r="HS46" s="36"/>
      <c r="HT46" s="36"/>
      <c r="HU46" s="36"/>
      <c r="HV46" s="36"/>
      <c r="HW46" s="36"/>
      <c r="HX46" s="36"/>
      <c r="HY46" s="36"/>
      <c r="HZ46" s="36"/>
      <c r="IA46" s="36"/>
      <c r="IB46" s="36"/>
      <c r="IC46" s="36"/>
      <c r="ID46" s="36"/>
      <c r="IE46" s="36"/>
      <c r="IF46" s="36"/>
      <c r="IG46" s="36"/>
      <c r="IH46" s="36"/>
      <c r="II46" s="36"/>
      <c r="IJ46" s="36"/>
      <c r="IK46" s="36"/>
      <c r="IL46" s="36"/>
      <c r="IM46" s="36"/>
      <c r="IN46" s="36"/>
      <c r="IO46" s="36"/>
      <c r="IP46" s="36"/>
      <c r="IQ46" s="36"/>
      <c r="IR46" s="36"/>
      <c r="IS46" s="36"/>
      <c r="IT46" s="36"/>
      <c r="IU46" s="36"/>
      <c r="IV46" s="36"/>
    </row>
    <row r="47" spans="1:256" ht="25.5" hidden="1" customHeight="1" x14ac:dyDescent="0.25">
      <c r="A47" s="8">
        <f t="shared" si="1"/>
        <v>41</v>
      </c>
      <c r="B47" s="20" t="s">
        <v>67</v>
      </c>
      <c r="C47" s="26"/>
      <c r="D47" s="21"/>
      <c r="E47" s="29"/>
      <c r="F47" s="29"/>
      <c r="G47" s="22"/>
      <c r="H47" s="22"/>
      <c r="I47" s="22"/>
      <c r="J47" s="34"/>
      <c r="K47" s="22">
        <f t="shared" si="0"/>
        <v>0</v>
      </c>
      <c r="L47" s="36"/>
      <c r="M47" s="36"/>
      <c r="N47" s="36"/>
      <c r="O47" s="38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  <c r="GY47" s="36"/>
      <c r="GZ47" s="36"/>
      <c r="HA47" s="36"/>
      <c r="HB47" s="36"/>
      <c r="HC47" s="36"/>
      <c r="HD47" s="36"/>
      <c r="HE47" s="36"/>
      <c r="HF47" s="36"/>
      <c r="HG47" s="36"/>
      <c r="HH47" s="36"/>
      <c r="HI47" s="36"/>
      <c r="HJ47" s="36"/>
      <c r="HK47" s="36"/>
      <c r="HL47" s="36"/>
      <c r="HM47" s="36"/>
      <c r="HN47" s="36"/>
      <c r="HO47" s="36"/>
      <c r="HP47" s="36"/>
      <c r="HQ47" s="36"/>
      <c r="HR47" s="36"/>
      <c r="HS47" s="36"/>
      <c r="HT47" s="36"/>
      <c r="HU47" s="36"/>
      <c r="HV47" s="36"/>
      <c r="HW47" s="36"/>
      <c r="HX47" s="36"/>
      <c r="HY47" s="36"/>
      <c r="HZ47" s="36"/>
      <c r="IA47" s="36"/>
      <c r="IB47" s="36"/>
      <c r="IC47" s="36"/>
      <c r="ID47" s="36"/>
      <c r="IE47" s="36"/>
      <c r="IF47" s="36"/>
      <c r="IG47" s="36"/>
      <c r="IH47" s="36"/>
      <c r="II47" s="36"/>
      <c r="IJ47" s="36"/>
      <c r="IK47" s="36"/>
      <c r="IL47" s="36"/>
      <c r="IM47" s="36"/>
      <c r="IN47" s="36"/>
      <c r="IO47" s="36"/>
      <c r="IP47" s="36"/>
      <c r="IQ47" s="36"/>
      <c r="IR47" s="36"/>
      <c r="IS47" s="36"/>
      <c r="IT47" s="36"/>
      <c r="IU47" s="36"/>
      <c r="IV47" s="36"/>
    </row>
    <row r="48" spans="1:256" ht="25.5" hidden="1" customHeight="1" x14ac:dyDescent="0.25">
      <c r="A48" s="8">
        <f t="shared" si="1"/>
        <v>42</v>
      </c>
      <c r="B48" s="20" t="s">
        <v>68</v>
      </c>
      <c r="C48" s="26"/>
      <c r="D48" s="21"/>
      <c r="E48" s="29"/>
      <c r="F48" s="29"/>
      <c r="G48" s="22"/>
      <c r="H48" s="22"/>
      <c r="I48" s="22"/>
      <c r="J48" s="34"/>
      <c r="K48" s="22">
        <f t="shared" si="0"/>
        <v>0</v>
      </c>
      <c r="L48" s="36"/>
      <c r="M48" s="36"/>
      <c r="N48" s="36"/>
      <c r="O48" s="38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  <c r="HM48" s="36"/>
      <c r="HN48" s="36"/>
      <c r="HO48" s="36"/>
      <c r="HP48" s="36"/>
      <c r="HQ48" s="36"/>
      <c r="HR48" s="36"/>
      <c r="HS48" s="36"/>
      <c r="HT48" s="36"/>
      <c r="HU48" s="36"/>
      <c r="HV48" s="36"/>
      <c r="HW48" s="36"/>
      <c r="HX48" s="36"/>
      <c r="HY48" s="36"/>
      <c r="HZ48" s="36"/>
      <c r="IA48" s="36"/>
      <c r="IB48" s="36"/>
      <c r="IC48" s="36"/>
      <c r="ID48" s="36"/>
      <c r="IE48" s="36"/>
      <c r="IF48" s="36"/>
      <c r="IG48" s="36"/>
      <c r="IH48" s="36"/>
      <c r="II48" s="36"/>
      <c r="IJ48" s="36"/>
      <c r="IK48" s="36"/>
      <c r="IL48" s="36"/>
      <c r="IM48" s="36"/>
      <c r="IN48" s="36"/>
      <c r="IO48" s="36"/>
      <c r="IP48" s="36"/>
      <c r="IQ48" s="36"/>
      <c r="IR48" s="36"/>
      <c r="IS48" s="36"/>
      <c r="IT48" s="36"/>
      <c r="IU48" s="36"/>
      <c r="IV48" s="36"/>
    </row>
    <row r="49" spans="1:256" ht="25.5" hidden="1" customHeight="1" x14ac:dyDescent="0.25">
      <c r="A49" s="8">
        <f t="shared" si="1"/>
        <v>43</v>
      </c>
      <c r="B49" s="20" t="s">
        <v>69</v>
      </c>
      <c r="C49" s="26"/>
      <c r="D49" s="21"/>
      <c r="E49" s="29"/>
      <c r="F49" s="29"/>
      <c r="G49" s="22"/>
      <c r="H49" s="22"/>
      <c r="I49" s="22"/>
      <c r="J49" s="34"/>
      <c r="K49" s="22">
        <f t="shared" si="0"/>
        <v>0</v>
      </c>
      <c r="L49" s="36"/>
      <c r="M49" s="36"/>
      <c r="N49" s="36"/>
      <c r="O49" s="38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  <c r="HM49" s="36"/>
      <c r="HN49" s="36"/>
      <c r="HO49" s="36"/>
      <c r="HP49" s="36"/>
      <c r="HQ49" s="36"/>
      <c r="HR49" s="36"/>
      <c r="HS49" s="36"/>
      <c r="HT49" s="36"/>
      <c r="HU49" s="36"/>
      <c r="HV49" s="36"/>
      <c r="HW49" s="36"/>
      <c r="HX49" s="36"/>
      <c r="HY49" s="36"/>
      <c r="HZ49" s="36"/>
      <c r="IA49" s="36"/>
      <c r="IB49" s="36"/>
      <c r="IC49" s="36"/>
      <c r="ID49" s="36"/>
      <c r="IE49" s="36"/>
      <c r="IF49" s="36"/>
      <c r="IG49" s="36"/>
      <c r="IH49" s="36"/>
      <c r="II49" s="36"/>
      <c r="IJ49" s="36"/>
      <c r="IK49" s="36"/>
      <c r="IL49" s="36"/>
      <c r="IM49" s="36"/>
      <c r="IN49" s="36"/>
      <c r="IO49" s="36"/>
      <c r="IP49" s="36"/>
      <c r="IQ49" s="36"/>
      <c r="IR49" s="36"/>
      <c r="IS49" s="36"/>
      <c r="IT49" s="36"/>
      <c r="IU49" s="36"/>
      <c r="IV49" s="36"/>
    </row>
    <row r="50" spans="1:256" ht="25.5" hidden="1" customHeight="1" x14ac:dyDescent="0.25">
      <c r="A50" s="8">
        <f t="shared" si="1"/>
        <v>44</v>
      </c>
      <c r="B50" s="20" t="s">
        <v>70</v>
      </c>
      <c r="C50" s="26"/>
      <c r="D50" s="21"/>
      <c r="E50" s="29"/>
      <c r="F50" s="29"/>
      <c r="G50" s="22"/>
      <c r="H50" s="22"/>
      <c r="I50" s="22"/>
      <c r="J50" s="34"/>
      <c r="K50" s="22">
        <f t="shared" si="0"/>
        <v>0</v>
      </c>
      <c r="L50" s="36"/>
      <c r="M50" s="36"/>
      <c r="N50" s="36"/>
      <c r="O50" s="38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  <c r="HM50" s="36"/>
      <c r="HN50" s="36"/>
      <c r="HO50" s="36"/>
      <c r="HP50" s="36"/>
      <c r="HQ50" s="36"/>
      <c r="HR50" s="36"/>
      <c r="HS50" s="36"/>
      <c r="HT50" s="36"/>
      <c r="HU50" s="36"/>
      <c r="HV50" s="36"/>
      <c r="HW50" s="36"/>
      <c r="HX50" s="36"/>
      <c r="HY50" s="36"/>
      <c r="HZ50" s="36"/>
      <c r="IA50" s="36"/>
      <c r="IB50" s="36"/>
      <c r="IC50" s="36"/>
      <c r="ID50" s="36"/>
      <c r="IE50" s="36"/>
      <c r="IF50" s="36"/>
      <c r="IG50" s="36"/>
      <c r="IH50" s="36"/>
      <c r="II50" s="36"/>
      <c r="IJ50" s="36"/>
      <c r="IK50" s="36"/>
      <c r="IL50" s="36"/>
      <c r="IM50" s="36"/>
      <c r="IN50" s="36"/>
      <c r="IO50" s="36"/>
      <c r="IP50" s="36"/>
      <c r="IQ50" s="36"/>
      <c r="IR50" s="36"/>
      <c r="IS50" s="36"/>
      <c r="IT50" s="36"/>
      <c r="IU50" s="36"/>
      <c r="IV50" s="36"/>
    </row>
    <row r="51" spans="1:256" ht="25.5" hidden="1" customHeight="1" x14ac:dyDescent="0.25">
      <c r="A51" s="8">
        <f t="shared" si="1"/>
        <v>45</v>
      </c>
      <c r="B51" s="20" t="s">
        <v>71</v>
      </c>
      <c r="C51" s="26"/>
      <c r="D51" s="21"/>
      <c r="E51" s="29"/>
      <c r="F51" s="29"/>
      <c r="G51" s="22"/>
      <c r="H51" s="22"/>
      <c r="I51" s="22"/>
      <c r="J51" s="34"/>
      <c r="K51" s="22">
        <f t="shared" si="0"/>
        <v>0</v>
      </c>
      <c r="L51" s="36"/>
      <c r="M51" s="36"/>
      <c r="N51" s="36"/>
      <c r="O51" s="38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  <c r="HM51" s="36"/>
      <c r="HN51" s="36"/>
      <c r="HO51" s="36"/>
      <c r="HP51" s="36"/>
      <c r="HQ51" s="36"/>
      <c r="HR51" s="36"/>
      <c r="HS51" s="36"/>
      <c r="HT51" s="36"/>
      <c r="HU51" s="36"/>
      <c r="HV51" s="36"/>
      <c r="HW51" s="36"/>
      <c r="HX51" s="36"/>
      <c r="HY51" s="36"/>
      <c r="HZ51" s="36"/>
      <c r="IA51" s="36"/>
      <c r="IB51" s="36"/>
      <c r="IC51" s="36"/>
      <c r="ID51" s="36"/>
      <c r="IE51" s="36"/>
      <c r="IF51" s="36"/>
      <c r="IG51" s="36"/>
      <c r="IH51" s="36"/>
      <c r="II51" s="36"/>
      <c r="IJ51" s="36"/>
      <c r="IK51" s="36"/>
      <c r="IL51" s="36"/>
      <c r="IM51" s="36"/>
      <c r="IN51" s="36"/>
      <c r="IO51" s="36"/>
      <c r="IP51" s="36"/>
      <c r="IQ51" s="36"/>
      <c r="IR51" s="36"/>
      <c r="IS51" s="36"/>
      <c r="IT51" s="36"/>
      <c r="IU51" s="36"/>
      <c r="IV51" s="36"/>
    </row>
    <row r="52" spans="1:256" ht="25.5" hidden="1" customHeight="1" x14ac:dyDescent="0.25">
      <c r="A52" s="8">
        <f t="shared" si="1"/>
        <v>46</v>
      </c>
      <c r="B52" s="20" t="s">
        <v>72</v>
      </c>
      <c r="C52" s="26"/>
      <c r="D52" s="21"/>
      <c r="E52" s="29"/>
      <c r="F52" s="29"/>
      <c r="G52" s="22"/>
      <c r="H52" s="22"/>
      <c r="I52" s="22"/>
      <c r="J52" s="34"/>
      <c r="K52" s="22">
        <f t="shared" si="0"/>
        <v>0</v>
      </c>
      <c r="L52" s="36"/>
      <c r="M52" s="36"/>
      <c r="N52" s="36"/>
      <c r="O52" s="38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  <c r="HM52" s="36"/>
      <c r="HN52" s="36"/>
      <c r="HO52" s="36"/>
      <c r="HP52" s="36"/>
      <c r="HQ52" s="36"/>
      <c r="HR52" s="36"/>
      <c r="HS52" s="36"/>
      <c r="HT52" s="36"/>
      <c r="HU52" s="36"/>
      <c r="HV52" s="36"/>
      <c r="HW52" s="36"/>
      <c r="HX52" s="36"/>
      <c r="HY52" s="36"/>
      <c r="HZ52" s="36"/>
      <c r="IA52" s="36"/>
      <c r="IB52" s="36"/>
      <c r="IC52" s="36"/>
      <c r="ID52" s="36"/>
      <c r="IE52" s="36"/>
      <c r="IF52" s="36"/>
      <c r="IG52" s="36"/>
      <c r="IH52" s="36"/>
      <c r="II52" s="36"/>
      <c r="IJ52" s="36"/>
      <c r="IK52" s="36"/>
      <c r="IL52" s="36"/>
      <c r="IM52" s="36"/>
      <c r="IN52" s="36"/>
      <c r="IO52" s="36"/>
      <c r="IP52" s="36"/>
      <c r="IQ52" s="36"/>
      <c r="IR52" s="36"/>
      <c r="IS52" s="36"/>
      <c r="IT52" s="36"/>
      <c r="IU52" s="36"/>
      <c r="IV52" s="36"/>
    </row>
    <row r="53" spans="1:256" ht="25.5" hidden="1" customHeight="1" x14ac:dyDescent="0.25">
      <c r="A53" s="8">
        <f t="shared" si="1"/>
        <v>47</v>
      </c>
      <c r="B53" s="20" t="s">
        <v>73</v>
      </c>
      <c r="C53" s="26"/>
      <c r="D53" s="21"/>
      <c r="E53" s="29"/>
      <c r="F53" s="29"/>
      <c r="G53" s="22"/>
      <c r="H53" s="22"/>
      <c r="I53" s="22"/>
      <c r="J53" s="34"/>
      <c r="K53" s="22">
        <f t="shared" si="0"/>
        <v>0</v>
      </c>
      <c r="L53" s="36"/>
      <c r="M53" s="36"/>
      <c r="N53" s="36"/>
      <c r="O53" s="38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36"/>
      <c r="IG53" s="36"/>
      <c r="IH53" s="36"/>
      <c r="II53" s="36"/>
      <c r="IJ53" s="36"/>
      <c r="IK53" s="36"/>
      <c r="IL53" s="36"/>
      <c r="IM53" s="36"/>
      <c r="IN53" s="36"/>
      <c r="IO53" s="36"/>
      <c r="IP53" s="36"/>
      <c r="IQ53" s="36"/>
      <c r="IR53" s="36"/>
      <c r="IS53" s="36"/>
      <c r="IT53" s="36"/>
      <c r="IU53" s="36"/>
      <c r="IV53" s="36"/>
    </row>
    <row r="54" spans="1:256" ht="25.5" hidden="1" customHeight="1" x14ac:dyDescent="0.25">
      <c r="A54" s="8">
        <f t="shared" si="1"/>
        <v>48</v>
      </c>
      <c r="B54" s="20" t="s">
        <v>74</v>
      </c>
      <c r="C54" s="26"/>
      <c r="D54" s="21"/>
      <c r="E54" s="29"/>
      <c r="F54" s="29"/>
      <c r="G54" s="22"/>
      <c r="H54" s="22"/>
      <c r="I54" s="22"/>
      <c r="J54" s="34"/>
      <c r="K54" s="22">
        <f t="shared" si="0"/>
        <v>0</v>
      </c>
      <c r="L54" s="36"/>
      <c r="M54" s="36"/>
      <c r="N54" s="36"/>
      <c r="O54" s="38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  <c r="HM54" s="36"/>
      <c r="HN54" s="36"/>
      <c r="HO54" s="36"/>
      <c r="HP54" s="36"/>
      <c r="HQ54" s="36"/>
      <c r="HR54" s="36"/>
      <c r="HS54" s="36"/>
      <c r="HT54" s="36"/>
      <c r="HU54" s="36"/>
      <c r="HV54" s="36"/>
      <c r="HW54" s="36"/>
      <c r="HX54" s="36"/>
      <c r="HY54" s="36"/>
      <c r="HZ54" s="36"/>
      <c r="IA54" s="36"/>
      <c r="IB54" s="36"/>
      <c r="IC54" s="36"/>
      <c r="ID54" s="36"/>
      <c r="IE54" s="36"/>
      <c r="IF54" s="36"/>
      <c r="IG54" s="36"/>
      <c r="IH54" s="36"/>
      <c r="II54" s="36"/>
      <c r="IJ54" s="36"/>
      <c r="IK54" s="36"/>
      <c r="IL54" s="36"/>
      <c r="IM54" s="36"/>
      <c r="IN54" s="36"/>
      <c r="IO54" s="36"/>
      <c r="IP54" s="36"/>
      <c r="IQ54" s="36"/>
      <c r="IR54" s="36"/>
      <c r="IS54" s="36"/>
      <c r="IT54" s="36"/>
      <c r="IU54" s="36"/>
      <c r="IV54" s="36"/>
    </row>
    <row r="55" spans="1:256" ht="25.5" hidden="1" customHeight="1" x14ac:dyDescent="0.25">
      <c r="A55" s="8">
        <f t="shared" si="1"/>
        <v>49</v>
      </c>
      <c r="B55" s="20" t="s">
        <v>75</v>
      </c>
      <c r="C55" s="26"/>
      <c r="D55" s="21"/>
      <c r="E55" s="29"/>
      <c r="F55" s="29"/>
      <c r="G55" s="22"/>
      <c r="H55" s="22"/>
      <c r="I55" s="22"/>
      <c r="J55" s="34"/>
      <c r="K55" s="22">
        <f t="shared" si="0"/>
        <v>0</v>
      </c>
      <c r="L55" s="36"/>
      <c r="M55" s="36"/>
      <c r="N55" s="36"/>
      <c r="O55" s="38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  <c r="HM55" s="36"/>
      <c r="HN55" s="36"/>
      <c r="HO55" s="36"/>
      <c r="HP55" s="36"/>
      <c r="HQ55" s="36"/>
      <c r="HR55" s="36"/>
      <c r="HS55" s="36"/>
      <c r="HT55" s="36"/>
      <c r="HU55" s="36"/>
      <c r="HV55" s="36"/>
      <c r="HW55" s="36"/>
      <c r="HX55" s="36"/>
      <c r="HY55" s="36"/>
      <c r="HZ55" s="36"/>
      <c r="IA55" s="36"/>
      <c r="IB55" s="36"/>
      <c r="IC55" s="36"/>
      <c r="ID55" s="36"/>
      <c r="IE55" s="36"/>
      <c r="IF55" s="36"/>
      <c r="IG55" s="36"/>
      <c r="IH55" s="36"/>
      <c r="II55" s="36"/>
      <c r="IJ55" s="36"/>
      <c r="IK55" s="36"/>
      <c r="IL55" s="36"/>
      <c r="IM55" s="36"/>
      <c r="IN55" s="36"/>
      <c r="IO55" s="36"/>
      <c r="IP55" s="36"/>
      <c r="IQ55" s="36"/>
      <c r="IR55" s="36"/>
      <c r="IS55" s="36"/>
      <c r="IT55" s="36"/>
      <c r="IU55" s="36"/>
      <c r="IV55" s="36"/>
    </row>
    <row r="56" spans="1:256" ht="25.5" hidden="1" customHeight="1" x14ac:dyDescent="0.25">
      <c r="A56" s="8">
        <f t="shared" si="1"/>
        <v>50</v>
      </c>
      <c r="B56" s="20" t="s">
        <v>76</v>
      </c>
      <c r="C56" s="26"/>
      <c r="D56" s="21"/>
      <c r="E56" s="29"/>
      <c r="F56" s="29"/>
      <c r="G56" s="22"/>
      <c r="H56" s="22"/>
      <c r="I56" s="22"/>
      <c r="J56" s="34"/>
      <c r="K56" s="22">
        <f t="shared" ref="K56:K103" si="2">H56*J56</f>
        <v>0</v>
      </c>
      <c r="L56" s="36"/>
      <c r="M56" s="36"/>
      <c r="N56" s="36"/>
      <c r="O56" s="38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</row>
    <row r="57" spans="1:256" ht="25.5" hidden="1" customHeight="1" x14ac:dyDescent="0.25">
      <c r="A57" s="8">
        <f t="shared" si="1"/>
        <v>51</v>
      </c>
      <c r="B57" s="20" t="s">
        <v>77</v>
      </c>
      <c r="C57" s="26"/>
      <c r="D57" s="21"/>
      <c r="E57" s="29"/>
      <c r="F57" s="29"/>
      <c r="G57" s="22"/>
      <c r="H57" s="22"/>
      <c r="I57" s="22"/>
      <c r="J57" s="34"/>
      <c r="K57" s="22">
        <f t="shared" si="2"/>
        <v>0</v>
      </c>
      <c r="L57" s="36"/>
      <c r="M57" s="36"/>
      <c r="N57" s="36"/>
      <c r="O57" s="38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</row>
    <row r="58" spans="1:256" ht="25.5" hidden="1" customHeight="1" x14ac:dyDescent="0.25">
      <c r="A58" s="8">
        <f t="shared" si="1"/>
        <v>52</v>
      </c>
      <c r="B58" s="20" t="s">
        <v>78</v>
      </c>
      <c r="C58" s="26"/>
      <c r="D58" s="21"/>
      <c r="E58" s="29"/>
      <c r="F58" s="29"/>
      <c r="G58" s="22"/>
      <c r="H58" s="22"/>
      <c r="I58" s="22"/>
      <c r="J58" s="34"/>
      <c r="K58" s="22">
        <f t="shared" si="2"/>
        <v>0</v>
      </c>
      <c r="L58" s="36"/>
      <c r="M58" s="36"/>
      <c r="N58" s="36"/>
      <c r="O58" s="38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</row>
    <row r="59" spans="1:256" ht="25.5" hidden="1" customHeight="1" x14ac:dyDescent="0.25">
      <c r="A59" s="8">
        <f t="shared" si="1"/>
        <v>53</v>
      </c>
      <c r="B59" s="20" t="s">
        <v>79</v>
      </c>
      <c r="C59" s="26"/>
      <c r="D59" s="21"/>
      <c r="E59" s="29"/>
      <c r="F59" s="29"/>
      <c r="G59" s="22"/>
      <c r="H59" s="22"/>
      <c r="I59" s="22"/>
      <c r="J59" s="34"/>
      <c r="K59" s="22">
        <f t="shared" si="2"/>
        <v>0</v>
      </c>
      <c r="L59" s="36"/>
      <c r="M59" s="36"/>
      <c r="N59" s="36"/>
      <c r="O59" s="38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</row>
    <row r="60" spans="1:256" ht="25.5" hidden="1" customHeight="1" x14ac:dyDescent="0.25">
      <c r="A60" s="8">
        <f t="shared" si="1"/>
        <v>54</v>
      </c>
      <c r="B60" s="20" t="s">
        <v>80</v>
      </c>
      <c r="C60" s="26"/>
      <c r="D60" s="21"/>
      <c r="E60" s="29"/>
      <c r="F60" s="29"/>
      <c r="G60" s="22"/>
      <c r="H60" s="22"/>
      <c r="I60" s="22"/>
      <c r="J60" s="34"/>
      <c r="K60" s="22">
        <f t="shared" si="2"/>
        <v>0</v>
      </c>
      <c r="L60" s="36"/>
      <c r="M60" s="36"/>
      <c r="N60" s="36"/>
      <c r="O60" s="38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</row>
    <row r="61" spans="1:256" ht="25.5" hidden="1" customHeight="1" x14ac:dyDescent="0.25">
      <c r="A61" s="8">
        <f t="shared" si="1"/>
        <v>55</v>
      </c>
      <c r="B61" s="20" t="s">
        <v>81</v>
      </c>
      <c r="C61" s="26"/>
      <c r="D61" s="21"/>
      <c r="E61" s="29"/>
      <c r="F61" s="29"/>
      <c r="G61" s="22"/>
      <c r="H61" s="22"/>
      <c r="I61" s="22"/>
      <c r="J61" s="34"/>
      <c r="K61" s="22">
        <f t="shared" si="2"/>
        <v>0</v>
      </c>
      <c r="L61" s="36"/>
      <c r="M61" s="36"/>
      <c r="N61" s="36"/>
      <c r="O61" s="38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</row>
    <row r="62" spans="1:256" ht="25.5" hidden="1" customHeight="1" x14ac:dyDescent="0.25">
      <c r="A62" s="8">
        <f t="shared" si="1"/>
        <v>56</v>
      </c>
      <c r="B62" s="20" t="s">
        <v>82</v>
      </c>
      <c r="C62" s="26"/>
      <c r="D62" s="21"/>
      <c r="E62" s="29"/>
      <c r="F62" s="29"/>
      <c r="G62" s="22"/>
      <c r="H62" s="22"/>
      <c r="I62" s="22"/>
      <c r="J62" s="34"/>
      <c r="K62" s="22">
        <f t="shared" si="2"/>
        <v>0</v>
      </c>
      <c r="L62" s="36"/>
      <c r="M62" s="36"/>
      <c r="N62" s="36"/>
      <c r="O62" s="38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</row>
    <row r="63" spans="1:256" ht="25.5" hidden="1" customHeight="1" x14ac:dyDescent="0.25">
      <c r="A63" s="8">
        <f t="shared" si="1"/>
        <v>57</v>
      </c>
      <c r="B63" s="20" t="s">
        <v>83</v>
      </c>
      <c r="C63" s="26"/>
      <c r="D63" s="21"/>
      <c r="E63" s="29"/>
      <c r="F63" s="29"/>
      <c r="G63" s="22"/>
      <c r="H63" s="22"/>
      <c r="I63" s="22"/>
      <c r="J63" s="34"/>
      <c r="K63" s="22">
        <f t="shared" si="2"/>
        <v>0</v>
      </c>
      <c r="L63" s="36"/>
      <c r="M63" s="36"/>
      <c r="N63" s="36"/>
      <c r="O63" s="38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</row>
    <row r="64" spans="1:256" ht="25.5" hidden="1" customHeight="1" x14ac:dyDescent="0.25">
      <c r="A64" s="8">
        <f t="shared" si="1"/>
        <v>58</v>
      </c>
      <c r="B64" s="20" t="s">
        <v>84</v>
      </c>
      <c r="C64" s="26"/>
      <c r="D64" s="21"/>
      <c r="E64" s="29"/>
      <c r="F64" s="29"/>
      <c r="G64" s="22"/>
      <c r="H64" s="22"/>
      <c r="I64" s="22"/>
      <c r="J64" s="34"/>
      <c r="K64" s="22">
        <f t="shared" si="2"/>
        <v>0</v>
      </c>
      <c r="L64" s="36"/>
      <c r="M64" s="36"/>
      <c r="N64" s="36"/>
      <c r="O64" s="38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</row>
    <row r="65" spans="1:256" ht="25.5" hidden="1" customHeight="1" x14ac:dyDescent="0.25">
      <c r="A65" s="8">
        <f t="shared" si="1"/>
        <v>59</v>
      </c>
      <c r="B65" s="20" t="s">
        <v>85</v>
      </c>
      <c r="C65" s="26"/>
      <c r="D65" s="21"/>
      <c r="E65" s="29"/>
      <c r="F65" s="29"/>
      <c r="G65" s="22"/>
      <c r="H65" s="22"/>
      <c r="I65" s="22"/>
      <c r="J65" s="34"/>
      <c r="K65" s="22">
        <f t="shared" si="2"/>
        <v>0</v>
      </c>
      <c r="L65" s="36"/>
      <c r="M65" s="36"/>
      <c r="N65" s="36"/>
      <c r="O65" s="38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</row>
    <row r="66" spans="1:256" ht="25.5" hidden="1" customHeight="1" x14ac:dyDescent="0.25">
      <c r="A66" s="8">
        <f t="shared" si="1"/>
        <v>60</v>
      </c>
      <c r="B66" s="20" t="s">
        <v>86</v>
      </c>
      <c r="C66" s="26"/>
      <c r="D66" s="21"/>
      <c r="E66" s="29"/>
      <c r="F66" s="29"/>
      <c r="G66" s="22"/>
      <c r="H66" s="22"/>
      <c r="I66" s="22"/>
      <c r="J66" s="34"/>
      <c r="K66" s="22">
        <f t="shared" si="2"/>
        <v>0</v>
      </c>
      <c r="L66" s="36"/>
      <c r="M66" s="36"/>
      <c r="N66" s="36"/>
      <c r="O66" s="38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</row>
    <row r="67" spans="1:256" ht="25.5" hidden="1" customHeight="1" x14ac:dyDescent="0.25">
      <c r="A67" s="8">
        <f t="shared" si="1"/>
        <v>61</v>
      </c>
      <c r="B67" s="20" t="s">
        <v>87</v>
      </c>
      <c r="C67" s="26"/>
      <c r="D67" s="21"/>
      <c r="E67" s="29"/>
      <c r="F67" s="29"/>
      <c r="G67" s="22"/>
      <c r="H67" s="22"/>
      <c r="I67" s="22"/>
      <c r="J67" s="34"/>
      <c r="K67" s="22">
        <f t="shared" si="2"/>
        <v>0</v>
      </c>
      <c r="L67" s="36"/>
      <c r="M67" s="36"/>
      <c r="N67" s="36"/>
      <c r="O67" s="38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</row>
    <row r="68" spans="1:256" ht="25.5" hidden="1" customHeight="1" x14ac:dyDescent="0.25">
      <c r="A68" s="8">
        <f t="shared" si="1"/>
        <v>62</v>
      </c>
      <c r="B68" s="20" t="s">
        <v>88</v>
      </c>
      <c r="C68" s="26"/>
      <c r="D68" s="21"/>
      <c r="E68" s="29"/>
      <c r="F68" s="29"/>
      <c r="G68" s="22"/>
      <c r="H68" s="22"/>
      <c r="I68" s="22"/>
      <c r="J68" s="34"/>
      <c r="K68" s="22">
        <f t="shared" si="2"/>
        <v>0</v>
      </c>
      <c r="L68" s="36"/>
      <c r="M68" s="36"/>
      <c r="N68" s="36"/>
      <c r="O68" s="38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</row>
    <row r="69" spans="1:256" ht="25.5" hidden="1" customHeight="1" x14ac:dyDescent="0.25">
      <c r="A69" s="8">
        <f t="shared" si="1"/>
        <v>63</v>
      </c>
      <c r="B69" s="20" t="s">
        <v>89</v>
      </c>
      <c r="C69" s="26"/>
      <c r="D69" s="21"/>
      <c r="E69" s="29"/>
      <c r="F69" s="29"/>
      <c r="G69" s="22"/>
      <c r="H69" s="22"/>
      <c r="I69" s="22"/>
      <c r="J69" s="34"/>
      <c r="K69" s="22">
        <f t="shared" si="2"/>
        <v>0</v>
      </c>
      <c r="L69" s="36"/>
      <c r="M69" s="36"/>
      <c r="N69" s="36"/>
      <c r="O69" s="38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</row>
    <row r="70" spans="1:256" ht="25.5" hidden="1" customHeight="1" x14ac:dyDescent="0.25">
      <c r="A70" s="8">
        <f t="shared" si="1"/>
        <v>64</v>
      </c>
      <c r="B70" s="20" t="s">
        <v>90</v>
      </c>
      <c r="C70" s="26"/>
      <c r="D70" s="21"/>
      <c r="E70" s="29"/>
      <c r="F70" s="29"/>
      <c r="G70" s="22"/>
      <c r="H70" s="22"/>
      <c r="I70" s="22"/>
      <c r="J70" s="34"/>
      <c r="K70" s="22">
        <f t="shared" si="2"/>
        <v>0</v>
      </c>
      <c r="L70" s="36"/>
      <c r="M70" s="36"/>
      <c r="N70" s="36"/>
      <c r="O70" s="38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</row>
    <row r="71" spans="1:256" ht="25.5" hidden="1" customHeight="1" x14ac:dyDescent="0.25">
      <c r="A71" s="8">
        <f t="shared" si="1"/>
        <v>65</v>
      </c>
      <c r="B71" s="20" t="s">
        <v>91</v>
      </c>
      <c r="C71" s="26"/>
      <c r="D71" s="21"/>
      <c r="E71" s="29"/>
      <c r="F71" s="29"/>
      <c r="G71" s="22"/>
      <c r="H71" s="22"/>
      <c r="I71" s="22"/>
      <c r="J71" s="34"/>
      <c r="K71" s="22">
        <f t="shared" si="2"/>
        <v>0</v>
      </c>
      <c r="L71" s="36"/>
      <c r="M71" s="36"/>
      <c r="N71" s="36"/>
      <c r="O71" s="38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</row>
    <row r="72" spans="1:256" ht="25.5" hidden="1" customHeight="1" x14ac:dyDescent="0.25">
      <c r="A72" s="8">
        <f t="shared" ref="A72:A133" si="3">A71+1</f>
        <v>66</v>
      </c>
      <c r="B72" s="20" t="s">
        <v>92</v>
      </c>
      <c r="C72" s="26"/>
      <c r="D72" s="21"/>
      <c r="E72" s="29"/>
      <c r="F72" s="29"/>
      <c r="G72" s="22"/>
      <c r="H72" s="22"/>
      <c r="I72" s="22"/>
      <c r="J72" s="34"/>
      <c r="K72" s="22">
        <f t="shared" si="2"/>
        <v>0</v>
      </c>
      <c r="L72" s="36"/>
      <c r="M72" s="36"/>
      <c r="N72" s="36"/>
      <c r="O72" s="38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</row>
    <row r="73" spans="1:256" ht="25.5" hidden="1" customHeight="1" x14ac:dyDescent="0.25">
      <c r="A73" s="8">
        <f t="shared" si="3"/>
        <v>67</v>
      </c>
      <c r="B73" s="20" t="s">
        <v>93</v>
      </c>
      <c r="C73" s="26"/>
      <c r="D73" s="21"/>
      <c r="E73" s="29"/>
      <c r="F73" s="29"/>
      <c r="G73" s="22"/>
      <c r="H73" s="22"/>
      <c r="I73" s="22"/>
      <c r="J73" s="34"/>
      <c r="K73" s="22">
        <f t="shared" si="2"/>
        <v>0</v>
      </c>
      <c r="L73" s="36"/>
      <c r="M73" s="36"/>
      <c r="N73" s="36"/>
      <c r="O73" s="38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</row>
    <row r="74" spans="1:256" ht="25.5" hidden="1" customHeight="1" x14ac:dyDescent="0.25">
      <c r="A74" s="8">
        <f t="shared" si="3"/>
        <v>68</v>
      </c>
      <c r="B74" s="20" t="s">
        <v>94</v>
      </c>
      <c r="C74" s="26"/>
      <c r="D74" s="21"/>
      <c r="E74" s="29"/>
      <c r="F74" s="29"/>
      <c r="G74" s="22"/>
      <c r="H74" s="22"/>
      <c r="I74" s="22"/>
      <c r="J74" s="34"/>
      <c r="K74" s="22">
        <f t="shared" si="2"/>
        <v>0</v>
      </c>
      <c r="L74" s="36"/>
      <c r="M74" s="36"/>
      <c r="N74" s="36"/>
      <c r="O74" s="38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</row>
    <row r="75" spans="1:256" ht="25.5" hidden="1" customHeight="1" x14ac:dyDescent="0.25">
      <c r="A75" s="8">
        <f t="shared" si="3"/>
        <v>69</v>
      </c>
      <c r="B75" s="20" t="s">
        <v>95</v>
      </c>
      <c r="C75" s="26"/>
      <c r="D75" s="21"/>
      <c r="E75" s="29"/>
      <c r="F75" s="29"/>
      <c r="G75" s="22"/>
      <c r="H75" s="22"/>
      <c r="I75" s="22"/>
      <c r="J75" s="34"/>
      <c r="K75" s="22">
        <f t="shared" si="2"/>
        <v>0</v>
      </c>
      <c r="L75" s="36"/>
      <c r="M75" s="36"/>
      <c r="N75" s="36"/>
      <c r="O75" s="38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</row>
    <row r="76" spans="1:256" ht="25.5" hidden="1" customHeight="1" x14ac:dyDescent="0.25">
      <c r="A76" s="8">
        <f t="shared" si="3"/>
        <v>70</v>
      </c>
      <c r="B76" s="20" t="s">
        <v>96</v>
      </c>
      <c r="C76" s="26"/>
      <c r="D76" s="21"/>
      <c r="E76" s="29"/>
      <c r="F76" s="29"/>
      <c r="G76" s="22"/>
      <c r="H76" s="22"/>
      <c r="I76" s="22"/>
      <c r="J76" s="34"/>
      <c r="K76" s="22">
        <f t="shared" si="2"/>
        <v>0</v>
      </c>
      <c r="L76" s="36"/>
      <c r="M76" s="36"/>
      <c r="N76" s="36"/>
      <c r="O76" s="38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</row>
    <row r="77" spans="1:256" ht="25.5" hidden="1" customHeight="1" x14ac:dyDescent="0.25">
      <c r="A77" s="8">
        <f t="shared" si="3"/>
        <v>71</v>
      </c>
      <c r="B77" s="20" t="s">
        <v>97</v>
      </c>
      <c r="C77" s="26"/>
      <c r="D77" s="21"/>
      <c r="E77" s="29"/>
      <c r="F77" s="29"/>
      <c r="G77" s="22"/>
      <c r="H77" s="22"/>
      <c r="I77" s="22"/>
      <c r="J77" s="34"/>
      <c r="K77" s="22">
        <f t="shared" si="2"/>
        <v>0</v>
      </c>
      <c r="L77" s="36"/>
      <c r="M77" s="36"/>
      <c r="N77" s="36"/>
      <c r="O77" s="38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</row>
    <row r="78" spans="1:256" ht="25.5" hidden="1" customHeight="1" x14ac:dyDescent="0.25">
      <c r="A78" s="8">
        <f t="shared" si="3"/>
        <v>72</v>
      </c>
      <c r="B78" s="20" t="s">
        <v>98</v>
      </c>
      <c r="C78" s="26"/>
      <c r="D78" s="21"/>
      <c r="E78" s="29"/>
      <c r="F78" s="29"/>
      <c r="G78" s="22"/>
      <c r="H78" s="22"/>
      <c r="I78" s="22"/>
      <c r="J78" s="34"/>
      <c r="K78" s="22">
        <f t="shared" si="2"/>
        <v>0</v>
      </c>
      <c r="L78" s="36"/>
      <c r="M78" s="36"/>
      <c r="N78" s="36"/>
      <c r="O78" s="38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</row>
    <row r="79" spans="1:256" ht="25.5" hidden="1" customHeight="1" x14ac:dyDescent="0.25">
      <c r="A79" s="8">
        <f t="shared" si="3"/>
        <v>73</v>
      </c>
      <c r="B79" s="20" t="s">
        <v>99</v>
      </c>
      <c r="C79" s="26"/>
      <c r="D79" s="21"/>
      <c r="E79" s="29"/>
      <c r="F79" s="29"/>
      <c r="G79" s="22"/>
      <c r="H79" s="22"/>
      <c r="I79" s="22"/>
      <c r="J79" s="34"/>
      <c r="K79" s="22">
        <f t="shared" si="2"/>
        <v>0</v>
      </c>
      <c r="L79" s="36"/>
      <c r="M79" s="36"/>
      <c r="N79" s="36"/>
      <c r="O79" s="38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</row>
    <row r="80" spans="1:256" ht="25.5" hidden="1" customHeight="1" x14ac:dyDescent="0.25">
      <c r="A80" s="8">
        <f t="shared" si="3"/>
        <v>74</v>
      </c>
      <c r="B80" s="20" t="s">
        <v>100</v>
      </c>
      <c r="C80" s="26"/>
      <c r="D80" s="21"/>
      <c r="E80" s="29"/>
      <c r="F80" s="29"/>
      <c r="G80" s="22"/>
      <c r="H80" s="22"/>
      <c r="I80" s="22"/>
      <c r="J80" s="34"/>
      <c r="K80" s="22">
        <f t="shared" si="2"/>
        <v>0</v>
      </c>
      <c r="L80" s="36"/>
      <c r="M80" s="36"/>
      <c r="N80" s="36"/>
      <c r="O80" s="38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</row>
    <row r="81" spans="1:256" ht="25.5" hidden="1" customHeight="1" x14ac:dyDescent="0.25">
      <c r="A81" s="8">
        <f t="shared" si="3"/>
        <v>75</v>
      </c>
      <c r="B81" s="20" t="s">
        <v>101</v>
      </c>
      <c r="C81" s="26"/>
      <c r="D81" s="21"/>
      <c r="E81" s="29"/>
      <c r="F81" s="29"/>
      <c r="G81" s="22"/>
      <c r="H81" s="22"/>
      <c r="I81" s="22"/>
      <c r="J81" s="34"/>
      <c r="K81" s="22">
        <f t="shared" si="2"/>
        <v>0</v>
      </c>
      <c r="L81" s="36"/>
      <c r="M81" s="36"/>
      <c r="N81" s="36"/>
      <c r="O81" s="38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</row>
    <row r="82" spans="1:256" ht="25.5" hidden="1" customHeight="1" x14ac:dyDescent="0.25">
      <c r="A82" s="8">
        <f t="shared" si="3"/>
        <v>76</v>
      </c>
      <c r="B82" s="20" t="s">
        <v>148</v>
      </c>
      <c r="C82" s="26"/>
      <c r="D82" s="21"/>
      <c r="E82" s="29"/>
      <c r="F82" s="29"/>
      <c r="G82" s="22"/>
      <c r="H82" s="22"/>
      <c r="I82" s="22"/>
      <c r="J82" s="34"/>
      <c r="K82" s="22">
        <f t="shared" si="2"/>
        <v>0</v>
      </c>
      <c r="L82" s="36"/>
      <c r="M82" s="36"/>
      <c r="N82" s="36"/>
      <c r="O82" s="38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</row>
    <row r="83" spans="1:256" ht="25.5" hidden="1" customHeight="1" x14ac:dyDescent="0.25">
      <c r="A83" s="8">
        <f t="shared" si="3"/>
        <v>77</v>
      </c>
      <c r="B83" s="20" t="s">
        <v>102</v>
      </c>
      <c r="C83" s="26"/>
      <c r="D83" s="21"/>
      <c r="E83" s="29"/>
      <c r="F83" s="29"/>
      <c r="G83" s="22"/>
      <c r="H83" s="22"/>
      <c r="I83" s="22"/>
      <c r="J83" s="34"/>
      <c r="K83" s="22">
        <f t="shared" si="2"/>
        <v>0</v>
      </c>
      <c r="L83" s="36"/>
      <c r="M83" s="36"/>
      <c r="N83" s="36"/>
      <c r="O83" s="38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</row>
    <row r="84" spans="1:256" ht="39" hidden="1" customHeight="1" x14ac:dyDescent="0.25">
      <c r="A84" s="8">
        <f t="shared" si="3"/>
        <v>78</v>
      </c>
      <c r="B84" s="20" t="s">
        <v>103</v>
      </c>
      <c r="C84" s="26"/>
      <c r="D84" s="21"/>
      <c r="E84" s="29"/>
      <c r="F84" s="29"/>
      <c r="G84" s="22"/>
      <c r="H84" s="22"/>
      <c r="I84" s="22"/>
      <c r="J84" s="34"/>
      <c r="K84" s="22">
        <f t="shared" si="2"/>
        <v>0</v>
      </c>
      <c r="L84" s="36"/>
      <c r="M84" s="36"/>
      <c r="N84" s="36"/>
      <c r="O84" s="38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</row>
    <row r="85" spans="1:256" ht="41.25" hidden="1" customHeight="1" x14ac:dyDescent="0.25">
      <c r="A85" s="8">
        <f t="shared" si="3"/>
        <v>79</v>
      </c>
      <c r="B85" s="20" t="s">
        <v>104</v>
      </c>
      <c r="C85" s="26"/>
      <c r="D85" s="21"/>
      <c r="E85" s="29"/>
      <c r="F85" s="29"/>
      <c r="G85" s="22"/>
      <c r="H85" s="22"/>
      <c r="I85" s="22"/>
      <c r="J85" s="34"/>
      <c r="K85" s="22">
        <f t="shared" si="2"/>
        <v>0</v>
      </c>
      <c r="L85" s="36"/>
      <c r="M85" s="36"/>
      <c r="N85" s="36"/>
      <c r="O85" s="38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</row>
    <row r="86" spans="1:256" ht="25.5" hidden="1" customHeight="1" x14ac:dyDescent="0.25">
      <c r="A86" s="8">
        <f t="shared" si="3"/>
        <v>80</v>
      </c>
      <c r="B86" s="20" t="s">
        <v>105</v>
      </c>
      <c r="C86" s="26"/>
      <c r="D86" s="21"/>
      <c r="E86" s="29"/>
      <c r="F86" s="29"/>
      <c r="G86" s="22"/>
      <c r="H86" s="22"/>
      <c r="I86" s="22"/>
      <c r="J86" s="34"/>
      <c r="K86" s="22">
        <f t="shared" si="2"/>
        <v>0</v>
      </c>
      <c r="L86" s="36"/>
      <c r="M86" s="36"/>
      <c r="N86" s="36"/>
      <c r="O86" s="38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</row>
    <row r="87" spans="1:256" ht="25.5" hidden="1" customHeight="1" x14ac:dyDescent="0.25">
      <c r="A87" s="8">
        <f t="shared" si="3"/>
        <v>81</v>
      </c>
      <c r="B87" s="20" t="s">
        <v>106</v>
      </c>
      <c r="C87" s="26"/>
      <c r="D87" s="21"/>
      <c r="E87" s="29"/>
      <c r="F87" s="29"/>
      <c r="G87" s="22"/>
      <c r="H87" s="22"/>
      <c r="I87" s="22"/>
      <c r="J87" s="34"/>
      <c r="K87" s="22">
        <f t="shared" si="2"/>
        <v>0</v>
      </c>
      <c r="L87" s="36"/>
      <c r="M87" s="36"/>
      <c r="N87" s="36"/>
      <c r="O87" s="38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</row>
    <row r="88" spans="1:256" ht="25.5" hidden="1" customHeight="1" x14ac:dyDescent="0.25">
      <c r="A88" s="8">
        <f t="shared" si="3"/>
        <v>82</v>
      </c>
      <c r="B88" s="20" t="s">
        <v>107</v>
      </c>
      <c r="C88" s="26"/>
      <c r="D88" s="21"/>
      <c r="E88" s="29"/>
      <c r="F88" s="29"/>
      <c r="G88" s="22"/>
      <c r="H88" s="22"/>
      <c r="I88" s="22"/>
      <c r="J88" s="34"/>
      <c r="K88" s="22">
        <f t="shared" si="2"/>
        <v>0</v>
      </c>
      <c r="L88" s="36"/>
      <c r="M88" s="36"/>
      <c r="N88" s="36"/>
      <c r="O88" s="38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</row>
    <row r="89" spans="1:256" ht="25.5" hidden="1" customHeight="1" x14ac:dyDescent="0.25">
      <c r="A89" s="8">
        <f t="shared" si="3"/>
        <v>83</v>
      </c>
      <c r="B89" s="20" t="s">
        <v>108</v>
      </c>
      <c r="C89" s="26"/>
      <c r="D89" s="21"/>
      <c r="E89" s="29"/>
      <c r="F89" s="29"/>
      <c r="G89" s="22"/>
      <c r="H89" s="22"/>
      <c r="I89" s="22"/>
      <c r="J89" s="34"/>
      <c r="K89" s="22">
        <f t="shared" si="2"/>
        <v>0</v>
      </c>
      <c r="L89" s="36"/>
      <c r="M89" s="36"/>
      <c r="N89" s="36"/>
      <c r="O89" s="38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</row>
    <row r="90" spans="1:256" ht="25.5" hidden="1" customHeight="1" x14ac:dyDescent="0.25">
      <c r="A90" s="8">
        <f t="shared" si="3"/>
        <v>84</v>
      </c>
      <c r="B90" s="20" t="s">
        <v>109</v>
      </c>
      <c r="C90" s="26"/>
      <c r="D90" s="21"/>
      <c r="E90" s="29"/>
      <c r="F90" s="29"/>
      <c r="G90" s="22"/>
      <c r="H90" s="22"/>
      <c r="I90" s="22"/>
      <c r="J90" s="34"/>
      <c r="K90" s="22">
        <f t="shared" si="2"/>
        <v>0</v>
      </c>
      <c r="L90" s="36"/>
      <c r="M90" s="36"/>
      <c r="N90" s="36"/>
      <c r="O90" s="38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</row>
    <row r="91" spans="1:256" ht="25.5" hidden="1" customHeight="1" x14ac:dyDescent="0.25">
      <c r="A91" s="8">
        <f t="shared" si="3"/>
        <v>85</v>
      </c>
      <c r="B91" s="20" t="s">
        <v>110</v>
      </c>
      <c r="C91" s="26"/>
      <c r="D91" s="21"/>
      <c r="E91" s="29"/>
      <c r="F91" s="29"/>
      <c r="G91" s="22"/>
      <c r="H91" s="22"/>
      <c r="I91" s="22"/>
      <c r="J91" s="34"/>
      <c r="K91" s="22">
        <f t="shared" si="2"/>
        <v>0</v>
      </c>
      <c r="L91" s="36"/>
      <c r="M91" s="36"/>
      <c r="N91" s="36"/>
      <c r="O91" s="38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</row>
    <row r="92" spans="1:256" ht="25.5" customHeight="1" x14ac:dyDescent="0.25">
      <c r="A92" s="8">
        <f t="shared" si="3"/>
        <v>86</v>
      </c>
      <c r="B92" s="20" t="s">
        <v>111</v>
      </c>
      <c r="C92" s="26"/>
      <c r="D92" s="44" t="s">
        <v>160</v>
      </c>
      <c r="E92" s="29">
        <v>45323</v>
      </c>
      <c r="F92" s="29">
        <v>45641</v>
      </c>
      <c r="G92" s="22"/>
      <c r="H92" s="22">
        <v>8</v>
      </c>
      <c r="I92" s="22">
        <v>155.91999999999999</v>
      </c>
      <c r="J92" s="34"/>
      <c r="K92" s="22">
        <f t="shared" si="2"/>
        <v>0</v>
      </c>
      <c r="L92" s="36"/>
      <c r="M92" s="36"/>
      <c r="N92" s="36"/>
      <c r="O92" s="38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</row>
    <row r="93" spans="1:256" ht="25.5" hidden="1" customHeight="1" x14ac:dyDescent="0.25">
      <c r="A93" s="8">
        <f t="shared" si="3"/>
        <v>87</v>
      </c>
      <c r="B93" s="20" t="s">
        <v>112</v>
      </c>
      <c r="C93" s="26"/>
      <c r="D93" s="21"/>
      <c r="E93" s="29"/>
      <c r="F93" s="29"/>
      <c r="G93" s="22"/>
      <c r="H93" s="22"/>
      <c r="I93" s="22"/>
      <c r="J93" s="34"/>
      <c r="K93" s="22">
        <f t="shared" si="2"/>
        <v>0</v>
      </c>
      <c r="L93" s="36"/>
      <c r="M93" s="36"/>
      <c r="N93" s="36"/>
      <c r="O93" s="38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</row>
    <row r="94" spans="1:256" ht="25.5" hidden="1" customHeight="1" x14ac:dyDescent="0.25">
      <c r="A94" s="8">
        <f t="shared" si="3"/>
        <v>88</v>
      </c>
      <c r="B94" s="20" t="s">
        <v>113</v>
      </c>
      <c r="C94" s="26"/>
      <c r="D94" s="21"/>
      <c r="E94" s="29"/>
      <c r="F94" s="29"/>
      <c r="G94" s="22"/>
      <c r="H94" s="22"/>
      <c r="I94" s="22"/>
      <c r="J94" s="34"/>
      <c r="K94" s="22">
        <f t="shared" si="2"/>
        <v>0</v>
      </c>
      <c r="L94" s="36"/>
      <c r="M94" s="36"/>
      <c r="N94" s="36"/>
      <c r="O94" s="38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</row>
    <row r="95" spans="1:256" ht="25.5" hidden="1" customHeight="1" x14ac:dyDescent="0.25">
      <c r="A95" s="8">
        <f t="shared" si="3"/>
        <v>89</v>
      </c>
      <c r="B95" s="20" t="s">
        <v>114</v>
      </c>
      <c r="C95" s="26"/>
      <c r="D95" s="21"/>
      <c r="E95" s="29"/>
      <c r="F95" s="29"/>
      <c r="G95" s="22"/>
      <c r="H95" s="22"/>
      <c r="I95" s="22"/>
      <c r="J95" s="34"/>
      <c r="K95" s="22">
        <f t="shared" si="2"/>
        <v>0</v>
      </c>
      <c r="L95" s="36"/>
      <c r="M95" s="36"/>
      <c r="N95" s="36"/>
      <c r="O95" s="38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</row>
    <row r="96" spans="1:256" ht="25.5" hidden="1" customHeight="1" x14ac:dyDescent="0.25">
      <c r="A96" s="8">
        <f t="shared" si="3"/>
        <v>90</v>
      </c>
      <c r="B96" s="20" t="s">
        <v>115</v>
      </c>
      <c r="C96" s="26"/>
      <c r="D96" s="21"/>
      <c r="E96" s="29"/>
      <c r="F96" s="29"/>
      <c r="G96" s="22"/>
      <c r="H96" s="22"/>
      <c r="I96" s="22"/>
      <c r="J96" s="34"/>
      <c r="K96" s="22">
        <f t="shared" si="2"/>
        <v>0</v>
      </c>
      <c r="L96" s="36"/>
      <c r="M96" s="36"/>
      <c r="N96" s="36"/>
      <c r="O96" s="38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</row>
    <row r="97" spans="1:256" ht="25.5" hidden="1" customHeight="1" x14ac:dyDescent="0.25">
      <c r="A97" s="8">
        <f t="shared" si="3"/>
        <v>91</v>
      </c>
      <c r="B97" s="20" t="s">
        <v>116</v>
      </c>
      <c r="C97" s="26"/>
      <c r="D97" s="21"/>
      <c r="E97" s="29"/>
      <c r="F97" s="29"/>
      <c r="G97" s="22"/>
      <c r="H97" s="22"/>
      <c r="I97" s="22"/>
      <c r="J97" s="34"/>
      <c r="K97" s="22">
        <f t="shared" si="2"/>
        <v>0</v>
      </c>
      <c r="L97" s="36"/>
      <c r="M97" s="36"/>
      <c r="N97" s="36"/>
      <c r="O97" s="38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</row>
    <row r="98" spans="1:256" ht="25.5" hidden="1" customHeight="1" x14ac:dyDescent="0.25">
      <c r="A98" s="8">
        <f t="shared" si="3"/>
        <v>92</v>
      </c>
      <c r="B98" s="20" t="s">
        <v>117</v>
      </c>
      <c r="C98" s="26"/>
      <c r="D98" s="21"/>
      <c r="E98" s="29"/>
      <c r="F98" s="29"/>
      <c r="G98" s="22"/>
      <c r="H98" s="22"/>
      <c r="I98" s="22"/>
      <c r="J98" s="34"/>
      <c r="K98" s="22">
        <f t="shared" si="2"/>
        <v>0</v>
      </c>
      <c r="L98" s="36"/>
      <c r="M98" s="36"/>
      <c r="N98" s="36"/>
      <c r="O98" s="38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</row>
    <row r="99" spans="1:256" ht="25.5" hidden="1" customHeight="1" x14ac:dyDescent="0.25">
      <c r="A99" s="8">
        <f t="shared" si="3"/>
        <v>93</v>
      </c>
      <c r="B99" s="20" t="s">
        <v>118</v>
      </c>
      <c r="C99" s="26"/>
      <c r="D99" s="21"/>
      <c r="E99" s="29"/>
      <c r="F99" s="29"/>
      <c r="G99" s="22"/>
      <c r="H99" s="22"/>
      <c r="I99" s="22"/>
      <c r="J99" s="34"/>
      <c r="K99" s="22">
        <f t="shared" si="2"/>
        <v>0</v>
      </c>
      <c r="L99" s="36"/>
      <c r="M99" s="36"/>
      <c r="N99" s="36"/>
      <c r="O99" s="38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</row>
    <row r="100" spans="1:256" ht="25.5" hidden="1" customHeight="1" x14ac:dyDescent="0.25">
      <c r="A100" s="8">
        <f t="shared" si="3"/>
        <v>94</v>
      </c>
      <c r="B100" s="20" t="s">
        <v>119</v>
      </c>
      <c r="C100" s="26"/>
      <c r="D100" s="21"/>
      <c r="E100" s="29"/>
      <c r="F100" s="29"/>
      <c r="G100" s="22"/>
      <c r="H100" s="22"/>
      <c r="I100" s="22"/>
      <c r="J100" s="34"/>
      <c r="K100" s="22">
        <f t="shared" si="2"/>
        <v>0</v>
      </c>
      <c r="L100" s="36"/>
      <c r="M100" s="36"/>
      <c r="N100" s="36"/>
      <c r="O100" s="38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</row>
    <row r="101" spans="1:256" ht="25.5" hidden="1" customHeight="1" x14ac:dyDescent="0.25">
      <c r="A101" s="8">
        <f t="shared" si="3"/>
        <v>95</v>
      </c>
      <c r="B101" s="20" t="s">
        <v>120</v>
      </c>
      <c r="C101" s="26"/>
      <c r="D101" s="21"/>
      <c r="E101" s="29"/>
      <c r="F101" s="29"/>
      <c r="G101" s="22"/>
      <c r="H101" s="22"/>
      <c r="I101" s="22"/>
      <c r="J101" s="34"/>
      <c r="K101" s="22">
        <f t="shared" si="2"/>
        <v>0</v>
      </c>
      <c r="L101" s="36"/>
      <c r="M101" s="36"/>
      <c r="N101" s="36"/>
      <c r="O101" s="38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</row>
    <row r="102" spans="1:256" ht="25.5" hidden="1" customHeight="1" x14ac:dyDescent="0.25">
      <c r="A102" s="8">
        <f t="shared" si="3"/>
        <v>96</v>
      </c>
      <c r="B102" s="20" t="s">
        <v>121</v>
      </c>
      <c r="C102" s="26"/>
      <c r="D102" s="21"/>
      <c r="E102" s="29"/>
      <c r="F102" s="29"/>
      <c r="G102" s="22"/>
      <c r="H102" s="22"/>
      <c r="I102" s="22"/>
      <c r="J102" s="34"/>
      <c r="K102" s="22">
        <f t="shared" si="2"/>
        <v>0</v>
      </c>
      <c r="L102" s="36"/>
      <c r="M102" s="36"/>
      <c r="N102" s="36"/>
      <c r="O102" s="38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</row>
    <row r="103" spans="1:256" ht="25.5" hidden="1" customHeight="1" x14ac:dyDescent="0.25">
      <c r="A103" s="8">
        <f t="shared" si="3"/>
        <v>97</v>
      </c>
      <c r="B103" s="20" t="s">
        <v>122</v>
      </c>
      <c r="C103" s="26"/>
      <c r="D103" s="21"/>
      <c r="E103" s="29"/>
      <c r="F103" s="29"/>
      <c r="G103" s="22"/>
      <c r="H103" s="22"/>
      <c r="I103" s="22"/>
      <c r="J103" s="34"/>
      <c r="K103" s="22">
        <f t="shared" si="2"/>
        <v>0</v>
      </c>
      <c r="L103" s="36"/>
      <c r="M103" s="36"/>
      <c r="N103" s="36"/>
      <c r="O103" s="38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</row>
    <row r="104" spans="1:256" ht="25.5" hidden="1" customHeight="1" x14ac:dyDescent="0.25">
      <c r="A104" s="8">
        <f t="shared" si="3"/>
        <v>98</v>
      </c>
      <c r="B104" s="20" t="s">
        <v>123</v>
      </c>
      <c r="C104" s="26"/>
      <c r="D104" s="21"/>
      <c r="E104" s="29"/>
      <c r="F104" s="29"/>
      <c r="G104" s="22"/>
      <c r="H104" s="22"/>
      <c r="I104" s="22"/>
      <c r="J104" s="34"/>
      <c r="K104" s="22">
        <f t="shared" ref="K104:K129" si="4">H104*J104</f>
        <v>0</v>
      </c>
      <c r="L104" s="36"/>
      <c r="M104" s="36"/>
      <c r="N104" s="36"/>
      <c r="O104" s="38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</row>
    <row r="105" spans="1:256" ht="25.5" hidden="1" customHeight="1" x14ac:dyDescent="0.25">
      <c r="A105" s="8">
        <f t="shared" si="3"/>
        <v>99</v>
      </c>
      <c r="B105" s="20" t="s">
        <v>124</v>
      </c>
      <c r="C105" s="26"/>
      <c r="D105" s="21"/>
      <c r="E105" s="29"/>
      <c r="F105" s="29"/>
      <c r="G105" s="22"/>
      <c r="H105" s="22"/>
      <c r="I105" s="22"/>
      <c r="J105" s="34"/>
      <c r="K105" s="22">
        <f t="shared" si="4"/>
        <v>0</v>
      </c>
      <c r="L105" s="36"/>
      <c r="M105" s="36"/>
      <c r="N105" s="36"/>
      <c r="O105" s="38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</row>
    <row r="106" spans="1:256" ht="25.5" hidden="1" customHeight="1" x14ac:dyDescent="0.25">
      <c r="A106" s="8">
        <f t="shared" si="3"/>
        <v>100</v>
      </c>
      <c r="B106" s="20" t="s">
        <v>125</v>
      </c>
      <c r="C106" s="26"/>
      <c r="D106" s="21"/>
      <c r="E106" s="29"/>
      <c r="F106" s="29"/>
      <c r="G106" s="22"/>
      <c r="H106" s="22"/>
      <c r="I106" s="22"/>
      <c r="J106" s="34"/>
      <c r="K106" s="22">
        <f t="shared" si="4"/>
        <v>0</v>
      </c>
      <c r="L106" s="36"/>
      <c r="M106" s="36"/>
      <c r="N106" s="36"/>
      <c r="O106" s="38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</row>
    <row r="107" spans="1:256" ht="25.5" hidden="1" customHeight="1" x14ac:dyDescent="0.25">
      <c r="A107" s="8">
        <f t="shared" si="3"/>
        <v>101</v>
      </c>
      <c r="B107" s="20" t="s">
        <v>126</v>
      </c>
      <c r="C107" s="26"/>
      <c r="D107" s="21"/>
      <c r="E107" s="29"/>
      <c r="F107" s="29"/>
      <c r="G107" s="22"/>
      <c r="H107" s="22"/>
      <c r="I107" s="22"/>
      <c r="J107" s="34"/>
      <c r="K107" s="22">
        <f t="shared" si="4"/>
        <v>0</v>
      </c>
      <c r="L107" s="36"/>
      <c r="M107" s="36"/>
      <c r="N107" s="36"/>
      <c r="O107" s="38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</row>
    <row r="108" spans="1:256" ht="25.5" hidden="1" customHeight="1" x14ac:dyDescent="0.25">
      <c r="A108" s="8">
        <f t="shared" si="3"/>
        <v>102</v>
      </c>
      <c r="B108" s="20" t="s">
        <v>127</v>
      </c>
      <c r="C108" s="26"/>
      <c r="D108" s="21"/>
      <c r="E108" s="29"/>
      <c r="F108" s="29"/>
      <c r="G108" s="22"/>
      <c r="H108" s="22"/>
      <c r="I108" s="22"/>
      <c r="J108" s="34"/>
      <c r="K108" s="22">
        <f t="shared" si="4"/>
        <v>0</v>
      </c>
      <c r="L108" s="36"/>
      <c r="M108" s="36"/>
      <c r="N108" s="36"/>
      <c r="O108" s="38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</row>
    <row r="109" spans="1:256" ht="25.5" hidden="1" customHeight="1" x14ac:dyDescent="0.25">
      <c r="A109" s="8">
        <f t="shared" si="3"/>
        <v>103</v>
      </c>
      <c r="B109" s="20" t="s">
        <v>128</v>
      </c>
      <c r="C109" s="26"/>
      <c r="D109" s="21"/>
      <c r="E109" s="29"/>
      <c r="F109" s="29"/>
      <c r="G109" s="22"/>
      <c r="H109" s="22"/>
      <c r="I109" s="22"/>
      <c r="J109" s="34"/>
      <c r="K109" s="22">
        <f t="shared" si="4"/>
        <v>0</v>
      </c>
      <c r="L109" s="36"/>
      <c r="M109" s="36"/>
      <c r="N109" s="36"/>
      <c r="O109" s="38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</row>
    <row r="110" spans="1:256" ht="25.5" hidden="1" customHeight="1" x14ac:dyDescent="0.25">
      <c r="A110" s="8">
        <f t="shared" si="3"/>
        <v>104</v>
      </c>
      <c r="B110" s="20" t="s">
        <v>151</v>
      </c>
      <c r="C110" s="26"/>
      <c r="D110" s="21"/>
      <c r="E110" s="29"/>
      <c r="F110" s="29"/>
      <c r="G110" s="22"/>
      <c r="H110" s="22"/>
      <c r="I110" s="22"/>
      <c r="J110" s="34"/>
      <c r="K110" s="22">
        <f t="shared" si="4"/>
        <v>0</v>
      </c>
      <c r="L110" s="36"/>
      <c r="M110" s="36"/>
      <c r="N110" s="36"/>
      <c r="O110" s="38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  <c r="HM110" s="36"/>
      <c r="HN110" s="36"/>
      <c r="HO110" s="36"/>
      <c r="HP110" s="36"/>
      <c r="HQ110" s="36"/>
      <c r="HR110" s="36"/>
      <c r="HS110" s="36"/>
      <c r="HT110" s="36"/>
      <c r="HU110" s="36"/>
      <c r="HV110" s="36"/>
      <c r="HW110" s="36"/>
      <c r="HX110" s="36"/>
      <c r="HY110" s="36"/>
      <c r="HZ110" s="36"/>
      <c r="IA110" s="36"/>
      <c r="IB110" s="36"/>
      <c r="IC110" s="36"/>
      <c r="ID110" s="36"/>
      <c r="IE110" s="36"/>
      <c r="IF110" s="36"/>
      <c r="IG110" s="36"/>
      <c r="IH110" s="36"/>
      <c r="II110" s="36"/>
      <c r="IJ110" s="36"/>
      <c r="IK110" s="36"/>
      <c r="IL110" s="36"/>
      <c r="IM110" s="36"/>
      <c r="IN110" s="36"/>
      <c r="IO110" s="36"/>
      <c r="IP110" s="36"/>
      <c r="IQ110" s="36"/>
      <c r="IR110" s="36"/>
      <c r="IS110" s="36"/>
      <c r="IT110" s="36"/>
      <c r="IU110" s="36"/>
      <c r="IV110" s="36"/>
    </row>
    <row r="111" spans="1:256" ht="25.5" hidden="1" customHeight="1" x14ac:dyDescent="0.25">
      <c r="A111" s="8">
        <f t="shared" si="3"/>
        <v>105</v>
      </c>
      <c r="B111" s="20" t="s">
        <v>152</v>
      </c>
      <c r="C111" s="26"/>
      <c r="D111" s="21"/>
      <c r="E111" s="29"/>
      <c r="F111" s="29"/>
      <c r="G111" s="22"/>
      <c r="H111" s="22"/>
      <c r="I111" s="22"/>
      <c r="J111" s="34"/>
      <c r="K111" s="22">
        <f t="shared" si="4"/>
        <v>0</v>
      </c>
      <c r="L111" s="36"/>
      <c r="M111" s="36"/>
      <c r="N111" s="36"/>
      <c r="O111" s="38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</row>
    <row r="112" spans="1:256" ht="25.5" hidden="1" customHeight="1" x14ac:dyDescent="0.25">
      <c r="A112" s="8">
        <f t="shared" si="3"/>
        <v>106</v>
      </c>
      <c r="B112" s="20" t="s">
        <v>153</v>
      </c>
      <c r="C112" s="26"/>
      <c r="D112" s="21"/>
      <c r="E112" s="29"/>
      <c r="F112" s="29"/>
      <c r="G112" s="22"/>
      <c r="H112" s="22"/>
      <c r="I112" s="22"/>
      <c r="J112" s="34"/>
      <c r="K112" s="22">
        <f t="shared" si="4"/>
        <v>0</v>
      </c>
      <c r="L112" s="36"/>
      <c r="M112" s="36"/>
      <c r="N112" s="36"/>
      <c r="O112" s="38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  <c r="HM112" s="36"/>
      <c r="HN112" s="36"/>
      <c r="HO112" s="36"/>
      <c r="HP112" s="36"/>
      <c r="HQ112" s="36"/>
      <c r="HR112" s="36"/>
      <c r="HS112" s="36"/>
      <c r="HT112" s="36"/>
      <c r="HU112" s="36"/>
      <c r="HV112" s="36"/>
      <c r="HW112" s="36"/>
      <c r="HX112" s="36"/>
      <c r="HY112" s="36"/>
      <c r="HZ112" s="36"/>
      <c r="IA112" s="36"/>
      <c r="IB112" s="36"/>
      <c r="IC112" s="36"/>
      <c r="ID112" s="36"/>
      <c r="IE112" s="36"/>
      <c r="IF112" s="36"/>
      <c r="IG112" s="36"/>
      <c r="IH112" s="36"/>
      <c r="II112" s="36"/>
      <c r="IJ112" s="36"/>
      <c r="IK112" s="36"/>
      <c r="IL112" s="36"/>
      <c r="IM112" s="36"/>
      <c r="IN112" s="36"/>
      <c r="IO112" s="36"/>
      <c r="IP112" s="36"/>
      <c r="IQ112" s="36"/>
      <c r="IR112" s="36"/>
      <c r="IS112" s="36"/>
      <c r="IT112" s="36"/>
      <c r="IU112" s="36"/>
      <c r="IV112" s="36"/>
    </row>
    <row r="113" spans="1:256" ht="25.5" hidden="1" customHeight="1" x14ac:dyDescent="0.25">
      <c r="A113" s="8">
        <f t="shared" si="3"/>
        <v>107</v>
      </c>
      <c r="B113" s="20" t="s">
        <v>154</v>
      </c>
      <c r="C113" s="26"/>
      <c r="D113" s="21"/>
      <c r="E113" s="29"/>
      <c r="F113" s="29"/>
      <c r="G113" s="22"/>
      <c r="H113" s="22"/>
      <c r="I113" s="22"/>
      <c r="J113" s="34"/>
      <c r="K113" s="22">
        <f t="shared" si="4"/>
        <v>0</v>
      </c>
      <c r="L113" s="36"/>
      <c r="M113" s="36"/>
      <c r="N113" s="36"/>
      <c r="O113" s="38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</row>
    <row r="114" spans="1:256" ht="25.5" hidden="1" customHeight="1" x14ac:dyDescent="0.25">
      <c r="A114" s="8">
        <f t="shared" si="3"/>
        <v>108</v>
      </c>
      <c r="B114" s="20" t="s">
        <v>129</v>
      </c>
      <c r="C114" s="26"/>
      <c r="D114" s="21"/>
      <c r="E114" s="29"/>
      <c r="F114" s="29"/>
      <c r="G114" s="22"/>
      <c r="H114" s="22"/>
      <c r="I114" s="22"/>
      <c r="J114" s="34"/>
      <c r="K114" s="22">
        <f t="shared" si="4"/>
        <v>0</v>
      </c>
      <c r="L114" s="36"/>
      <c r="M114" s="36"/>
      <c r="N114" s="36"/>
      <c r="O114" s="38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</row>
    <row r="115" spans="1:256" ht="25.5" hidden="1" customHeight="1" x14ac:dyDescent="0.25">
      <c r="A115" s="8">
        <f t="shared" si="3"/>
        <v>109</v>
      </c>
      <c r="B115" s="20" t="s">
        <v>130</v>
      </c>
      <c r="C115" s="26"/>
      <c r="D115" s="21"/>
      <c r="E115" s="29"/>
      <c r="F115" s="29"/>
      <c r="G115" s="22"/>
      <c r="H115" s="22"/>
      <c r="I115" s="22"/>
      <c r="J115" s="34"/>
      <c r="K115" s="22">
        <f t="shared" si="4"/>
        <v>0</v>
      </c>
      <c r="L115" s="36"/>
      <c r="M115" s="36"/>
      <c r="N115" s="36"/>
      <c r="O115" s="38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</row>
    <row r="116" spans="1:256" ht="25.5" hidden="1" customHeight="1" x14ac:dyDescent="0.25">
      <c r="A116" s="8">
        <f t="shared" si="3"/>
        <v>110</v>
      </c>
      <c r="B116" s="20" t="s">
        <v>131</v>
      </c>
      <c r="C116" s="26"/>
      <c r="D116" s="21"/>
      <c r="E116" s="29"/>
      <c r="F116" s="29"/>
      <c r="G116" s="22"/>
      <c r="H116" s="22"/>
      <c r="I116" s="22"/>
      <c r="J116" s="34"/>
      <c r="K116" s="22">
        <f t="shared" si="4"/>
        <v>0</v>
      </c>
      <c r="L116" s="36"/>
      <c r="M116" s="36"/>
      <c r="N116" s="36"/>
      <c r="O116" s="38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</row>
    <row r="117" spans="1:256" ht="25.5" hidden="1" customHeight="1" x14ac:dyDescent="0.25">
      <c r="A117" s="8">
        <f t="shared" si="3"/>
        <v>111</v>
      </c>
      <c r="B117" s="20" t="s">
        <v>132</v>
      </c>
      <c r="C117" s="26"/>
      <c r="D117" s="21"/>
      <c r="E117" s="29"/>
      <c r="F117" s="29"/>
      <c r="G117" s="22"/>
      <c r="H117" s="22"/>
      <c r="I117" s="22"/>
      <c r="J117" s="34"/>
      <c r="K117" s="22">
        <f t="shared" si="4"/>
        <v>0</v>
      </c>
      <c r="L117" s="36"/>
      <c r="M117" s="36"/>
      <c r="N117" s="36"/>
      <c r="O117" s="38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</row>
    <row r="118" spans="1:256" ht="25.5" hidden="1" customHeight="1" x14ac:dyDescent="0.25">
      <c r="A118" s="8">
        <f t="shared" si="3"/>
        <v>112</v>
      </c>
      <c r="B118" s="20" t="s">
        <v>133</v>
      </c>
      <c r="C118" s="26"/>
      <c r="D118" s="21"/>
      <c r="E118" s="29"/>
      <c r="F118" s="29"/>
      <c r="G118" s="22"/>
      <c r="H118" s="22"/>
      <c r="I118" s="22"/>
      <c r="J118" s="34"/>
      <c r="K118" s="22">
        <f t="shared" si="4"/>
        <v>0</v>
      </c>
      <c r="L118" s="36"/>
      <c r="M118" s="36"/>
      <c r="N118" s="36"/>
      <c r="O118" s="38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</row>
    <row r="119" spans="1:256" ht="25.5" hidden="1" customHeight="1" x14ac:dyDescent="0.25">
      <c r="A119" s="8">
        <f t="shared" si="3"/>
        <v>113</v>
      </c>
      <c r="B119" s="20" t="s">
        <v>134</v>
      </c>
      <c r="C119" s="26"/>
      <c r="D119" s="21"/>
      <c r="E119" s="29"/>
      <c r="F119" s="29"/>
      <c r="G119" s="22"/>
      <c r="H119" s="22"/>
      <c r="I119" s="22"/>
      <c r="J119" s="34"/>
      <c r="K119" s="22">
        <f t="shared" si="4"/>
        <v>0</v>
      </c>
      <c r="L119" s="36"/>
      <c r="M119" s="36"/>
      <c r="N119" s="36"/>
      <c r="O119" s="38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</row>
    <row r="120" spans="1:256" ht="25.5" hidden="1" customHeight="1" x14ac:dyDescent="0.25">
      <c r="A120" s="8">
        <f t="shared" si="3"/>
        <v>114</v>
      </c>
      <c r="B120" s="20" t="s">
        <v>135</v>
      </c>
      <c r="C120" s="26"/>
      <c r="D120" s="21"/>
      <c r="E120" s="29"/>
      <c r="F120" s="29"/>
      <c r="G120" s="22"/>
      <c r="H120" s="22"/>
      <c r="I120" s="22"/>
      <c r="J120" s="34"/>
      <c r="K120" s="22">
        <f t="shared" si="4"/>
        <v>0</v>
      </c>
      <c r="L120" s="36"/>
      <c r="M120" s="36"/>
      <c r="N120" s="36"/>
      <c r="O120" s="38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  <c r="HM120" s="36"/>
      <c r="HN120" s="36"/>
      <c r="HO120" s="36"/>
      <c r="HP120" s="36"/>
      <c r="HQ120" s="36"/>
      <c r="HR120" s="36"/>
      <c r="HS120" s="36"/>
      <c r="HT120" s="36"/>
      <c r="HU120" s="36"/>
      <c r="HV120" s="36"/>
      <c r="HW120" s="36"/>
      <c r="HX120" s="36"/>
      <c r="HY120" s="36"/>
      <c r="HZ120" s="36"/>
      <c r="IA120" s="36"/>
      <c r="IB120" s="36"/>
      <c r="IC120" s="36"/>
      <c r="ID120" s="36"/>
      <c r="IE120" s="36"/>
      <c r="IF120" s="36"/>
      <c r="IG120" s="36"/>
      <c r="IH120" s="36"/>
      <c r="II120" s="36"/>
      <c r="IJ120" s="36"/>
      <c r="IK120" s="36"/>
      <c r="IL120" s="36"/>
      <c r="IM120" s="36"/>
      <c r="IN120" s="36"/>
      <c r="IO120" s="36"/>
      <c r="IP120" s="36"/>
      <c r="IQ120" s="36"/>
      <c r="IR120" s="36"/>
      <c r="IS120" s="36"/>
      <c r="IT120" s="36"/>
      <c r="IU120" s="36"/>
      <c r="IV120" s="36"/>
    </row>
    <row r="121" spans="1:256" ht="25.5" hidden="1" customHeight="1" x14ac:dyDescent="0.25">
      <c r="A121" s="8">
        <f t="shared" si="3"/>
        <v>115</v>
      </c>
      <c r="B121" s="20" t="s">
        <v>136</v>
      </c>
      <c r="C121" s="26"/>
      <c r="D121" s="21"/>
      <c r="E121" s="29"/>
      <c r="F121" s="29"/>
      <c r="G121" s="22"/>
      <c r="H121" s="22"/>
      <c r="I121" s="22"/>
      <c r="J121" s="34"/>
      <c r="K121" s="22">
        <f t="shared" si="4"/>
        <v>0</v>
      </c>
      <c r="L121" s="36"/>
      <c r="M121" s="36"/>
      <c r="N121" s="36"/>
      <c r="O121" s="38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</row>
    <row r="122" spans="1:256" ht="25.5" hidden="1" customHeight="1" x14ac:dyDescent="0.25">
      <c r="A122" s="8">
        <f t="shared" si="3"/>
        <v>116</v>
      </c>
      <c r="B122" s="20" t="s">
        <v>137</v>
      </c>
      <c r="C122" s="26"/>
      <c r="D122" s="21"/>
      <c r="E122" s="29"/>
      <c r="F122" s="29"/>
      <c r="G122" s="22"/>
      <c r="H122" s="22"/>
      <c r="I122" s="22"/>
      <c r="J122" s="34"/>
      <c r="K122" s="22">
        <f t="shared" si="4"/>
        <v>0</v>
      </c>
      <c r="L122" s="36"/>
      <c r="M122" s="36"/>
      <c r="N122" s="36"/>
      <c r="O122" s="38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  <c r="HM122" s="36"/>
      <c r="HN122" s="36"/>
      <c r="HO122" s="36"/>
      <c r="HP122" s="36"/>
      <c r="HQ122" s="36"/>
      <c r="HR122" s="36"/>
      <c r="HS122" s="36"/>
      <c r="HT122" s="36"/>
      <c r="HU122" s="36"/>
      <c r="HV122" s="36"/>
      <c r="HW122" s="36"/>
      <c r="HX122" s="36"/>
      <c r="HY122" s="36"/>
      <c r="HZ122" s="36"/>
      <c r="IA122" s="36"/>
      <c r="IB122" s="36"/>
      <c r="IC122" s="36"/>
      <c r="ID122" s="36"/>
      <c r="IE122" s="36"/>
      <c r="IF122" s="36"/>
      <c r="IG122" s="36"/>
      <c r="IH122" s="36"/>
      <c r="II122" s="36"/>
      <c r="IJ122" s="36"/>
      <c r="IK122" s="36"/>
      <c r="IL122" s="36"/>
      <c r="IM122" s="36"/>
      <c r="IN122" s="36"/>
      <c r="IO122" s="36"/>
      <c r="IP122" s="36"/>
      <c r="IQ122" s="36"/>
      <c r="IR122" s="36"/>
      <c r="IS122" s="36"/>
      <c r="IT122" s="36"/>
      <c r="IU122" s="36"/>
      <c r="IV122" s="36"/>
    </row>
    <row r="123" spans="1:256" ht="25.5" hidden="1" customHeight="1" x14ac:dyDescent="0.25">
      <c r="A123" s="8">
        <f t="shared" si="3"/>
        <v>117</v>
      </c>
      <c r="B123" s="20" t="s">
        <v>138</v>
      </c>
      <c r="C123" s="26"/>
      <c r="D123" s="21"/>
      <c r="E123" s="29"/>
      <c r="F123" s="29"/>
      <c r="G123" s="22"/>
      <c r="H123" s="22"/>
      <c r="I123" s="22"/>
      <c r="J123" s="34"/>
      <c r="K123" s="22">
        <f t="shared" si="4"/>
        <v>0</v>
      </c>
      <c r="L123" s="36"/>
      <c r="M123" s="36"/>
      <c r="N123" s="36"/>
      <c r="O123" s="38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</row>
    <row r="124" spans="1:256" ht="25.5" hidden="1" customHeight="1" x14ac:dyDescent="0.25">
      <c r="A124" s="8">
        <f t="shared" si="3"/>
        <v>118</v>
      </c>
      <c r="B124" s="20" t="s">
        <v>139</v>
      </c>
      <c r="C124" s="26"/>
      <c r="D124" s="21"/>
      <c r="E124" s="29"/>
      <c r="F124" s="29"/>
      <c r="G124" s="22"/>
      <c r="H124" s="22"/>
      <c r="I124" s="22"/>
      <c r="J124" s="34"/>
      <c r="K124" s="22">
        <f t="shared" si="4"/>
        <v>0</v>
      </c>
      <c r="L124" s="36"/>
      <c r="M124" s="36"/>
      <c r="N124" s="36"/>
      <c r="O124" s="38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</row>
    <row r="125" spans="1:256" ht="25.5" hidden="1" customHeight="1" x14ac:dyDescent="0.25">
      <c r="A125" s="8">
        <f t="shared" si="3"/>
        <v>119</v>
      </c>
      <c r="B125" s="20" t="s">
        <v>155</v>
      </c>
      <c r="C125" s="26"/>
      <c r="D125" s="21"/>
      <c r="E125" s="29"/>
      <c r="F125" s="29"/>
      <c r="G125" s="22"/>
      <c r="H125" s="22"/>
      <c r="I125" s="22"/>
      <c r="J125" s="34"/>
      <c r="K125" s="22">
        <f t="shared" si="4"/>
        <v>0</v>
      </c>
      <c r="L125" s="36"/>
      <c r="M125" s="36"/>
      <c r="N125" s="36"/>
      <c r="O125" s="38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</row>
    <row r="126" spans="1:256" ht="25.5" hidden="1" customHeight="1" x14ac:dyDescent="0.25">
      <c r="A126" s="8">
        <f t="shared" si="3"/>
        <v>120</v>
      </c>
      <c r="B126" s="20" t="s">
        <v>156</v>
      </c>
      <c r="C126" s="26"/>
      <c r="D126" s="21"/>
      <c r="E126" s="29"/>
      <c r="F126" s="29"/>
      <c r="G126" s="22"/>
      <c r="H126" s="22"/>
      <c r="I126" s="22"/>
      <c r="J126" s="34"/>
      <c r="K126" s="22">
        <f t="shared" si="4"/>
        <v>0</v>
      </c>
      <c r="L126" s="36"/>
      <c r="M126" s="36"/>
      <c r="N126" s="36"/>
      <c r="O126" s="38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</row>
    <row r="127" spans="1:256" ht="25.5" hidden="1" customHeight="1" x14ac:dyDescent="0.25">
      <c r="A127" s="8">
        <f t="shared" si="3"/>
        <v>121</v>
      </c>
      <c r="B127" s="20" t="s">
        <v>140</v>
      </c>
      <c r="C127" s="26"/>
      <c r="D127" s="21"/>
      <c r="E127" s="29"/>
      <c r="F127" s="29"/>
      <c r="G127" s="22"/>
      <c r="H127" s="22"/>
      <c r="I127" s="22"/>
      <c r="J127" s="34"/>
      <c r="K127" s="22">
        <f t="shared" si="4"/>
        <v>0</v>
      </c>
      <c r="L127" s="36"/>
      <c r="M127" s="36"/>
      <c r="N127" s="36"/>
      <c r="O127" s="38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</row>
    <row r="128" spans="1:256" ht="25.5" hidden="1" customHeight="1" x14ac:dyDescent="0.25">
      <c r="A128" s="8">
        <f t="shared" si="3"/>
        <v>122</v>
      </c>
      <c r="B128" s="20" t="s">
        <v>141</v>
      </c>
      <c r="C128" s="26"/>
      <c r="D128" s="21"/>
      <c r="E128" s="29"/>
      <c r="F128" s="29"/>
      <c r="G128" s="22"/>
      <c r="H128" s="22"/>
      <c r="I128" s="22"/>
      <c r="J128" s="34"/>
      <c r="K128" s="22">
        <f t="shared" si="4"/>
        <v>0</v>
      </c>
      <c r="L128" s="36"/>
      <c r="M128" s="36"/>
      <c r="N128" s="36"/>
      <c r="O128" s="38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</row>
    <row r="129" spans="1:256" ht="25.5" hidden="1" customHeight="1" x14ac:dyDescent="0.25">
      <c r="A129" s="8">
        <f t="shared" si="3"/>
        <v>123</v>
      </c>
      <c r="B129" s="20" t="s">
        <v>142</v>
      </c>
      <c r="C129" s="26"/>
      <c r="D129" s="21"/>
      <c r="E129" s="29"/>
      <c r="F129" s="29"/>
      <c r="G129" s="22"/>
      <c r="H129" s="22"/>
      <c r="I129" s="22"/>
      <c r="J129" s="34"/>
      <c r="K129" s="22">
        <f t="shared" si="4"/>
        <v>0</v>
      </c>
      <c r="L129" s="36"/>
      <c r="M129" s="36"/>
      <c r="N129" s="36"/>
      <c r="O129" s="38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</row>
    <row r="130" spans="1:256" ht="25.5" hidden="1" customHeight="1" x14ac:dyDescent="0.25">
      <c r="A130" s="8">
        <f t="shared" si="3"/>
        <v>124</v>
      </c>
      <c r="B130" s="20" t="s">
        <v>143</v>
      </c>
      <c r="C130" s="26"/>
      <c r="D130" s="21"/>
      <c r="E130" s="29"/>
      <c r="F130" s="29"/>
      <c r="G130" s="22"/>
      <c r="H130" s="22"/>
      <c r="I130" s="22"/>
      <c r="J130" s="34"/>
      <c r="K130" s="22">
        <f t="shared" ref="K130:K133" si="5">H130*J130</f>
        <v>0</v>
      </c>
      <c r="L130" s="36"/>
      <c r="M130" s="36"/>
      <c r="N130" s="36"/>
      <c r="O130" s="38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</row>
    <row r="131" spans="1:256" ht="25.5" hidden="1" customHeight="1" x14ac:dyDescent="0.25">
      <c r="A131" s="8">
        <f t="shared" si="3"/>
        <v>125</v>
      </c>
      <c r="B131" s="20" t="s">
        <v>144</v>
      </c>
      <c r="C131" s="26"/>
      <c r="D131" s="21"/>
      <c r="E131" s="29"/>
      <c r="F131" s="29"/>
      <c r="G131" s="22"/>
      <c r="H131" s="22"/>
      <c r="I131" s="22"/>
      <c r="J131" s="34"/>
      <c r="K131" s="22">
        <f t="shared" si="5"/>
        <v>0</v>
      </c>
      <c r="L131" s="36"/>
      <c r="M131" s="36"/>
      <c r="N131" s="36"/>
      <c r="O131" s="38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</row>
    <row r="132" spans="1:256" ht="25.5" hidden="1" customHeight="1" x14ac:dyDescent="0.25">
      <c r="A132" s="8">
        <f t="shared" si="3"/>
        <v>126</v>
      </c>
      <c r="B132" s="41" t="s">
        <v>145</v>
      </c>
      <c r="C132" s="26"/>
      <c r="D132" s="21"/>
      <c r="E132" s="29"/>
      <c r="F132" s="29"/>
      <c r="G132" s="22"/>
      <c r="H132" s="22"/>
      <c r="I132" s="22"/>
      <c r="J132" s="34"/>
      <c r="K132" s="22">
        <f t="shared" si="5"/>
        <v>0</v>
      </c>
      <c r="L132" s="36"/>
      <c r="M132" s="36"/>
      <c r="N132" s="36"/>
      <c r="O132" s="38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</row>
    <row r="133" spans="1:256" ht="25.5" hidden="1" customHeight="1" x14ac:dyDescent="0.25">
      <c r="A133" s="8">
        <f t="shared" si="3"/>
        <v>127</v>
      </c>
      <c r="B133" s="41" t="s">
        <v>146</v>
      </c>
      <c r="C133" s="39"/>
      <c r="D133" s="21"/>
      <c r="E133" s="29"/>
      <c r="F133" s="29"/>
      <c r="G133" s="24"/>
      <c r="H133" s="24"/>
      <c r="I133" s="24"/>
      <c r="J133" s="40"/>
      <c r="K133" s="22">
        <f t="shared" si="5"/>
        <v>0</v>
      </c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  <c r="GX133" s="38"/>
      <c r="GY133" s="38"/>
      <c r="GZ133" s="38"/>
      <c r="HA133" s="38"/>
      <c r="HB133" s="38"/>
      <c r="HC133" s="38"/>
      <c r="HD133" s="38"/>
      <c r="HE133" s="38"/>
      <c r="HF133" s="38"/>
      <c r="HG133" s="38"/>
      <c r="HH133" s="38"/>
      <c r="HI133" s="38"/>
      <c r="HJ133" s="38"/>
      <c r="HK133" s="38"/>
      <c r="HL133" s="38"/>
      <c r="HM133" s="38"/>
      <c r="HN133" s="38"/>
      <c r="HO133" s="38"/>
      <c r="HP133" s="38"/>
      <c r="HQ133" s="38"/>
      <c r="HR133" s="38"/>
      <c r="HS133" s="38"/>
      <c r="HT133" s="38"/>
      <c r="HU133" s="38"/>
      <c r="HV133" s="38"/>
      <c r="HW133" s="38"/>
      <c r="HX133" s="38"/>
      <c r="HY133" s="38"/>
      <c r="HZ133" s="38"/>
      <c r="IA133" s="38"/>
      <c r="IB133" s="38"/>
      <c r="IC133" s="38"/>
      <c r="ID133" s="38"/>
      <c r="IE133" s="38"/>
      <c r="IF133" s="38"/>
      <c r="IG133" s="38"/>
      <c r="IH133" s="38"/>
      <c r="II133" s="38"/>
      <c r="IJ133" s="38"/>
      <c r="IK133" s="38"/>
      <c r="IL133" s="38"/>
      <c r="IM133" s="38"/>
      <c r="IN133" s="38"/>
      <c r="IO133" s="38"/>
      <c r="IP133" s="38"/>
      <c r="IQ133" s="38"/>
      <c r="IR133" s="38"/>
      <c r="IS133" s="38"/>
      <c r="IT133" s="38"/>
      <c r="IU133" s="38"/>
      <c r="IV133" s="38"/>
    </row>
    <row r="134" spans="1:256" ht="18" hidden="1" customHeight="1" x14ac:dyDescent="0.25">
      <c r="A134" s="4" t="s">
        <v>13</v>
      </c>
      <c r="B134" s="42"/>
      <c r="C134" s="14"/>
      <c r="D134" s="21"/>
      <c r="E134" s="21"/>
      <c r="F134" s="21"/>
      <c r="G134" s="23"/>
      <c r="H134" s="23"/>
      <c r="I134" s="23"/>
      <c r="J134" s="24"/>
      <c r="K134" s="25">
        <f>SUM(K7:K133)</f>
        <v>0</v>
      </c>
      <c r="L134"/>
      <c r="M134"/>
      <c r="N134"/>
      <c r="O134" s="38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</row>
    <row r="135" spans="1:256" ht="18" hidden="1" customHeight="1" x14ac:dyDescent="0.25">
      <c r="A135" s="4" t="s">
        <v>14</v>
      </c>
      <c r="B135" s="42"/>
      <c r="C135" s="15"/>
      <c r="D135" s="15"/>
      <c r="E135" s="15"/>
      <c r="F135" s="15"/>
      <c r="G135" s="15"/>
      <c r="H135" s="15"/>
      <c r="I135" s="15"/>
      <c r="J135" s="15"/>
      <c r="K135" s="19">
        <f>SUM(I7:I133)</f>
        <v>11028.529999999999</v>
      </c>
      <c r="L135"/>
      <c r="M135"/>
      <c r="N135"/>
      <c r="O135" s="38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</row>
    <row r="136" spans="1:256" ht="18" customHeight="1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</row>
    <row r="137" spans="1:256" ht="23.25" customHeight="1" x14ac:dyDescent="0.3">
      <c r="A137" s="45" t="s">
        <v>15</v>
      </c>
      <c r="B137" s="13" t="s">
        <v>16</v>
      </c>
      <c r="C137" s="13" t="s">
        <v>17</v>
      </c>
      <c r="D137" s="48" t="s">
        <v>18</v>
      </c>
      <c r="E137" s="48"/>
      <c r="F137" s="2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</row>
    <row r="138" spans="1:256" ht="23.25" customHeight="1" x14ac:dyDescent="0.3">
      <c r="A138" s="45"/>
      <c r="B138" s="13" t="s">
        <v>19</v>
      </c>
      <c r="C138" s="13" t="s">
        <v>20</v>
      </c>
      <c r="D138" s="48" t="s">
        <v>20</v>
      </c>
      <c r="E138" s="48"/>
      <c r="F138" s="27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</row>
    <row r="139" spans="1:256" ht="18" customHeight="1" x14ac:dyDescent="0.25">
      <c r="A139" s="33" t="s">
        <v>21</v>
      </c>
      <c r="B139" s="16">
        <f>K134</f>
        <v>0</v>
      </c>
      <c r="C139" s="17">
        <f>IF(A139="áno",B139*0.2,(0))</f>
        <v>0</v>
      </c>
      <c r="D139" s="49">
        <f>B139+C139</f>
        <v>0</v>
      </c>
      <c r="E139" s="49"/>
      <c r="F139" s="28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</row>
    <row r="140" spans="1:256" ht="15.75" customHeight="1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</row>
    <row r="141" spans="1:256" ht="25.5" customHeight="1" x14ac:dyDescent="0.25">
      <c r="A141"/>
      <c r="B141" s="11" t="s">
        <v>22</v>
      </c>
      <c r="C141" s="32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/>
      <c r="FJ141"/>
      <c r="FK141"/>
      <c r="FL141"/>
      <c r="FM141"/>
      <c r="FN141"/>
      <c r="FO141"/>
      <c r="FP141"/>
      <c r="FQ141"/>
      <c r="FR141"/>
      <c r="FS141"/>
      <c r="FT141"/>
      <c r="FU141"/>
      <c r="FV141"/>
      <c r="FW141"/>
      <c r="FX141"/>
      <c r="FY141"/>
      <c r="FZ141"/>
      <c r="GA141"/>
      <c r="GB141"/>
      <c r="GC141"/>
      <c r="GD141"/>
      <c r="GE141"/>
      <c r="GF141"/>
      <c r="GG141"/>
      <c r="GH141"/>
      <c r="GI141"/>
      <c r="GJ141"/>
      <c r="GK141"/>
      <c r="GL141"/>
      <c r="GM141"/>
      <c r="GN141"/>
      <c r="GO141"/>
      <c r="GP141"/>
      <c r="GQ141"/>
      <c r="GR141"/>
      <c r="GS141"/>
      <c r="GT141"/>
      <c r="GU141"/>
      <c r="GV141"/>
      <c r="GW141"/>
      <c r="GX141"/>
      <c r="GY141"/>
      <c r="GZ141"/>
      <c r="HA141"/>
      <c r="HB141"/>
      <c r="HC141"/>
      <c r="HD141"/>
      <c r="HE141"/>
      <c r="HF141"/>
      <c r="HG141"/>
      <c r="HH141"/>
      <c r="HI141"/>
      <c r="HJ141"/>
      <c r="HK141"/>
      <c r="HL141"/>
      <c r="HM141"/>
      <c r="HN141"/>
      <c r="HO141"/>
      <c r="HP141"/>
      <c r="HQ141"/>
      <c r="HR141"/>
      <c r="HS141"/>
      <c r="HT141"/>
      <c r="HU141"/>
      <c r="HV141"/>
      <c r="HW141"/>
      <c r="HX141"/>
      <c r="HY141"/>
      <c r="HZ141"/>
      <c r="IA141"/>
      <c r="IB141"/>
      <c r="IC141"/>
      <c r="ID141"/>
      <c r="IE141"/>
      <c r="IF141"/>
      <c r="IG141"/>
      <c r="IH141"/>
      <c r="II141"/>
      <c r="IJ141"/>
      <c r="IK141"/>
      <c r="IL141"/>
      <c r="IM141"/>
      <c r="IN141"/>
      <c r="IO141"/>
      <c r="IP141"/>
      <c r="IQ141"/>
      <c r="IR141"/>
      <c r="IS141"/>
      <c r="IT141"/>
      <c r="IU141"/>
      <c r="IV141"/>
    </row>
    <row r="142" spans="1:256" ht="25.5" customHeight="1" x14ac:dyDescent="0.25">
      <c r="A142"/>
      <c r="B142" s="11" t="s">
        <v>23</v>
      </c>
      <c r="C142" s="3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</row>
    <row r="143" spans="1:256" ht="25.5" customHeight="1" x14ac:dyDescent="0.25">
      <c r="A143"/>
      <c r="B143" s="11" t="s">
        <v>24</v>
      </c>
      <c r="C143" s="32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  <c r="DY143"/>
      <c r="DZ143"/>
      <c r="EA143"/>
      <c r="EB143"/>
      <c r="EC143"/>
      <c r="ED143"/>
      <c r="EE143"/>
      <c r="EF143"/>
      <c r="EG143"/>
      <c r="EH143"/>
      <c r="EI143"/>
      <c r="EJ143"/>
      <c r="EK143"/>
      <c r="EL143"/>
      <c r="EM143"/>
      <c r="EN143"/>
      <c r="EO143"/>
      <c r="EP143"/>
      <c r="EQ143"/>
      <c r="ER143"/>
      <c r="ES143"/>
      <c r="ET143"/>
      <c r="EU143"/>
      <c r="EV143"/>
      <c r="EW143"/>
      <c r="EX143"/>
      <c r="EY143"/>
      <c r="EZ143"/>
      <c r="FA143"/>
      <c r="FB143"/>
      <c r="FC143"/>
      <c r="FD143"/>
      <c r="FE143"/>
      <c r="FF143"/>
      <c r="FG143"/>
      <c r="FH143"/>
      <c r="FI143"/>
      <c r="FJ143"/>
      <c r="FK143"/>
      <c r="FL143"/>
      <c r="FM143"/>
      <c r="FN143"/>
      <c r="FO143"/>
      <c r="FP143"/>
      <c r="FQ143"/>
      <c r="FR143"/>
      <c r="FS143"/>
      <c r="FT143"/>
      <c r="FU143"/>
      <c r="FV143"/>
      <c r="FW143"/>
      <c r="FX143"/>
      <c r="FY143"/>
      <c r="FZ143"/>
      <c r="GA143"/>
      <c r="GB143"/>
      <c r="GC143"/>
      <c r="GD143"/>
      <c r="GE143"/>
      <c r="GF143"/>
      <c r="GG143"/>
      <c r="GH143"/>
      <c r="GI143"/>
      <c r="GJ143"/>
      <c r="GK143"/>
      <c r="GL143"/>
      <c r="GM143"/>
      <c r="GN143"/>
      <c r="GO143"/>
      <c r="GP143"/>
      <c r="GQ143"/>
      <c r="GR143"/>
      <c r="GS143"/>
      <c r="GT143"/>
      <c r="GU143"/>
      <c r="GV143"/>
      <c r="GW143"/>
      <c r="GX143"/>
      <c r="GY143"/>
      <c r="GZ143"/>
      <c r="HA143"/>
      <c r="HB143"/>
      <c r="HC143"/>
      <c r="HD143"/>
      <c r="HE143"/>
      <c r="HF143"/>
      <c r="HG143"/>
      <c r="HH143"/>
      <c r="HI143"/>
      <c r="HJ143"/>
      <c r="HK143"/>
      <c r="HL143"/>
      <c r="HM143"/>
      <c r="HN143"/>
      <c r="HO143"/>
      <c r="HP143"/>
      <c r="HQ143"/>
      <c r="HR143"/>
      <c r="HS143"/>
      <c r="HT143"/>
      <c r="HU143"/>
      <c r="HV143"/>
      <c r="HW143"/>
      <c r="HX143"/>
      <c r="HY143"/>
      <c r="HZ143"/>
      <c r="IA143"/>
      <c r="IB143"/>
      <c r="IC143"/>
      <c r="ID143"/>
      <c r="IE143"/>
      <c r="IF143"/>
      <c r="IG143"/>
      <c r="IH143"/>
      <c r="II143"/>
      <c r="IJ143"/>
      <c r="IK143"/>
      <c r="IL143"/>
      <c r="IM143"/>
      <c r="IN143"/>
      <c r="IO143"/>
      <c r="IP143"/>
      <c r="IQ143"/>
      <c r="IR143"/>
      <c r="IS143"/>
      <c r="IT143"/>
      <c r="IU143"/>
      <c r="IV143"/>
    </row>
    <row r="144" spans="1:256" ht="25.5" customHeight="1" x14ac:dyDescent="0.25">
      <c r="A144"/>
      <c r="B144" s="11" t="s">
        <v>25</v>
      </c>
      <c r="C144" s="32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</row>
    <row r="146" spans="1:256" ht="14.25" customHeight="1" x14ac:dyDescent="0.25">
      <c r="A146" s="46" t="s">
        <v>26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</row>
  </sheetData>
  <autoFilter ref="A6:K135">
    <filterColumn colId="7">
      <customFilters>
        <customFilter operator="notEqual" val=" "/>
      </customFilters>
    </filterColumn>
  </autoFilter>
  <mergeCells count="5">
    <mergeCell ref="A137:A138"/>
    <mergeCell ref="A146:K146"/>
    <mergeCell ref="D137:E137"/>
    <mergeCell ref="D138:E138"/>
    <mergeCell ref="D139:E139"/>
  </mergeCells>
  <pageMargins left="0.70866141732283472" right="0.70866141732283472" top="0.74803149606299213" bottom="0.74803149606299213" header="0.31496062992125984" footer="0.31496062992125984"/>
  <pageSetup paperSize="9" scale="45" firstPageNumber="4294967295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workbookViewId="0">
      <selection activeCell="Q118" sqref="Q118"/>
    </sheetView>
  </sheetViews>
  <sheetFormatPr defaultRowHeight="13.8" x14ac:dyDescent="0.25"/>
  <sheetData>
    <row r="1" spans="1:1" x14ac:dyDescent="0.25">
      <c r="A1" t="s">
        <v>29</v>
      </c>
    </row>
    <row r="2" spans="1:1" x14ac:dyDescent="0.25">
      <c r="A2" t="s">
        <v>30</v>
      </c>
    </row>
    <row r="3" spans="1:1" x14ac:dyDescent="0.25">
      <c r="A3" t="s">
        <v>31</v>
      </c>
    </row>
    <row r="4" spans="1:1" x14ac:dyDescent="0.25">
      <c r="A4" t="s">
        <v>32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35</v>
      </c>
    </row>
    <row r="8" spans="1:1" x14ac:dyDescent="0.25">
      <c r="A8" t="s">
        <v>36</v>
      </c>
    </row>
    <row r="9" spans="1:1" x14ac:dyDescent="0.25">
      <c r="A9" t="s">
        <v>37</v>
      </c>
    </row>
    <row r="10" spans="1:1" x14ac:dyDescent="0.25">
      <c r="A10" t="s">
        <v>38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  <row r="14" spans="1:1" x14ac:dyDescent="0.25">
      <c r="A14" t="s">
        <v>42</v>
      </c>
    </row>
    <row r="15" spans="1:1" x14ac:dyDescent="0.25">
      <c r="A15" t="s">
        <v>43</v>
      </c>
    </row>
    <row r="16" spans="1:1" x14ac:dyDescent="0.25">
      <c r="A16" t="s">
        <v>44</v>
      </c>
    </row>
    <row r="17" spans="1:1" x14ac:dyDescent="0.25">
      <c r="A17" t="s">
        <v>45</v>
      </c>
    </row>
    <row r="18" spans="1:1" x14ac:dyDescent="0.25">
      <c r="A18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2" spans="1:1" x14ac:dyDescent="0.25">
      <c r="A22" t="s">
        <v>147</v>
      </c>
    </row>
    <row r="23" spans="1:1" x14ac:dyDescent="0.25">
      <c r="A23" t="s">
        <v>50</v>
      </c>
    </row>
    <row r="24" spans="1:1" x14ac:dyDescent="0.25">
      <c r="A24" t="s">
        <v>51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  <row r="29" spans="1:1" x14ac:dyDescent="0.25">
      <c r="A29" t="s">
        <v>56</v>
      </c>
    </row>
    <row r="30" spans="1:1" x14ac:dyDescent="0.25">
      <c r="A30" t="s">
        <v>57</v>
      </c>
    </row>
    <row r="31" spans="1:1" x14ac:dyDescent="0.25">
      <c r="A31" t="s">
        <v>58</v>
      </c>
    </row>
    <row r="32" spans="1:1" x14ac:dyDescent="0.25">
      <c r="A32" t="s">
        <v>59</v>
      </c>
    </row>
    <row r="33" spans="1:1" x14ac:dyDescent="0.25">
      <c r="A33" t="s">
        <v>60</v>
      </c>
    </row>
    <row r="34" spans="1:1" x14ac:dyDescent="0.25">
      <c r="A34" t="s">
        <v>61</v>
      </c>
    </row>
    <row r="35" spans="1:1" x14ac:dyDescent="0.25">
      <c r="A35" t="s">
        <v>62</v>
      </c>
    </row>
    <row r="36" spans="1:1" x14ac:dyDescent="0.25">
      <c r="A36" s="43" t="s">
        <v>149</v>
      </c>
    </row>
    <row r="37" spans="1:1" x14ac:dyDescent="0.25">
      <c r="A37" t="s">
        <v>63</v>
      </c>
    </row>
    <row r="38" spans="1:1" x14ac:dyDescent="0.25">
      <c r="A38" t="s">
        <v>64</v>
      </c>
    </row>
    <row r="39" spans="1:1" x14ac:dyDescent="0.25">
      <c r="A39" t="s">
        <v>65</v>
      </c>
    </row>
    <row r="40" spans="1:1" x14ac:dyDescent="0.25">
      <c r="A40" t="s">
        <v>66</v>
      </c>
    </row>
    <row r="41" spans="1:1" x14ac:dyDescent="0.25">
      <c r="A41" t="s">
        <v>67</v>
      </c>
    </row>
    <row r="42" spans="1:1" x14ac:dyDescent="0.25">
      <c r="A42" t="s">
        <v>68</v>
      </c>
    </row>
    <row r="43" spans="1:1" x14ac:dyDescent="0.25">
      <c r="A43" t="s">
        <v>69</v>
      </c>
    </row>
    <row r="44" spans="1:1" x14ac:dyDescent="0.25">
      <c r="A44" t="s">
        <v>70</v>
      </c>
    </row>
    <row r="45" spans="1:1" x14ac:dyDescent="0.25">
      <c r="A45" t="s">
        <v>71</v>
      </c>
    </row>
    <row r="46" spans="1:1" x14ac:dyDescent="0.25">
      <c r="A46" t="s">
        <v>72</v>
      </c>
    </row>
    <row r="47" spans="1:1" x14ac:dyDescent="0.25">
      <c r="A47" t="s">
        <v>73</v>
      </c>
    </row>
    <row r="48" spans="1:1" x14ac:dyDescent="0.25">
      <c r="A48" t="s">
        <v>74</v>
      </c>
    </row>
    <row r="49" spans="1:1" x14ac:dyDescent="0.25">
      <c r="A49" t="s">
        <v>75</v>
      </c>
    </row>
    <row r="50" spans="1:1" x14ac:dyDescent="0.25">
      <c r="A50" t="s">
        <v>76</v>
      </c>
    </row>
    <row r="51" spans="1:1" x14ac:dyDescent="0.25">
      <c r="A51" t="s">
        <v>77</v>
      </c>
    </row>
    <row r="52" spans="1:1" x14ac:dyDescent="0.25">
      <c r="A52" t="s">
        <v>78</v>
      </c>
    </row>
    <row r="53" spans="1:1" x14ac:dyDescent="0.25">
      <c r="A53" t="s">
        <v>79</v>
      </c>
    </row>
    <row r="54" spans="1:1" x14ac:dyDescent="0.25">
      <c r="A54" t="s">
        <v>80</v>
      </c>
    </row>
    <row r="55" spans="1:1" x14ac:dyDescent="0.25">
      <c r="A55" t="s">
        <v>81</v>
      </c>
    </row>
    <row r="56" spans="1:1" x14ac:dyDescent="0.25">
      <c r="A56" t="s">
        <v>82</v>
      </c>
    </row>
    <row r="57" spans="1:1" x14ac:dyDescent="0.25">
      <c r="A57" t="s">
        <v>83</v>
      </c>
    </row>
    <row r="58" spans="1:1" x14ac:dyDescent="0.25">
      <c r="A58" t="s">
        <v>84</v>
      </c>
    </row>
    <row r="59" spans="1:1" x14ac:dyDescent="0.25">
      <c r="A59" t="s">
        <v>85</v>
      </c>
    </row>
    <row r="60" spans="1:1" x14ac:dyDescent="0.25">
      <c r="A60" t="s">
        <v>86</v>
      </c>
    </row>
    <row r="61" spans="1:1" x14ac:dyDescent="0.25">
      <c r="A61" t="s">
        <v>87</v>
      </c>
    </row>
    <row r="62" spans="1:1" x14ac:dyDescent="0.25">
      <c r="A62" t="s">
        <v>88</v>
      </c>
    </row>
    <row r="63" spans="1:1" x14ac:dyDescent="0.25">
      <c r="A63" t="s">
        <v>89</v>
      </c>
    </row>
    <row r="64" spans="1:1" x14ac:dyDescent="0.25">
      <c r="A64" t="s">
        <v>90</v>
      </c>
    </row>
    <row r="65" spans="1:1" x14ac:dyDescent="0.25">
      <c r="A65" t="s">
        <v>91</v>
      </c>
    </row>
    <row r="66" spans="1:1" x14ac:dyDescent="0.25">
      <c r="A66" t="s">
        <v>92</v>
      </c>
    </row>
    <row r="67" spans="1:1" x14ac:dyDescent="0.25">
      <c r="A67" t="s">
        <v>93</v>
      </c>
    </row>
    <row r="68" spans="1:1" x14ac:dyDescent="0.25">
      <c r="A68" t="s">
        <v>94</v>
      </c>
    </row>
    <row r="69" spans="1:1" x14ac:dyDescent="0.25">
      <c r="A69" t="s">
        <v>95</v>
      </c>
    </row>
    <row r="70" spans="1:1" x14ac:dyDescent="0.25">
      <c r="A70" t="s">
        <v>96</v>
      </c>
    </row>
    <row r="71" spans="1:1" x14ac:dyDescent="0.25">
      <c r="A71" t="s">
        <v>97</v>
      </c>
    </row>
    <row r="72" spans="1:1" x14ac:dyDescent="0.25">
      <c r="A72" t="s">
        <v>98</v>
      </c>
    </row>
    <row r="73" spans="1:1" x14ac:dyDescent="0.25">
      <c r="A73" t="s">
        <v>99</v>
      </c>
    </row>
    <row r="74" spans="1:1" x14ac:dyDescent="0.25">
      <c r="A74" t="s">
        <v>100</v>
      </c>
    </row>
    <row r="75" spans="1:1" x14ac:dyDescent="0.25">
      <c r="A75" t="s">
        <v>101</v>
      </c>
    </row>
    <row r="76" spans="1:1" x14ac:dyDescent="0.25">
      <c r="A76" t="s">
        <v>148</v>
      </c>
    </row>
    <row r="77" spans="1:1" x14ac:dyDescent="0.25">
      <c r="A77" t="s">
        <v>102</v>
      </c>
    </row>
    <row r="78" spans="1:1" x14ac:dyDescent="0.25">
      <c r="A78" t="s">
        <v>103</v>
      </c>
    </row>
    <row r="79" spans="1:1" x14ac:dyDescent="0.25">
      <c r="A79" t="s">
        <v>104</v>
      </c>
    </row>
    <row r="80" spans="1:1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151</v>
      </c>
    </row>
    <row r="105" spans="1:1" x14ac:dyDescent="0.25">
      <c r="A105" t="s">
        <v>152</v>
      </c>
    </row>
    <row r="106" spans="1:1" x14ac:dyDescent="0.25">
      <c r="A106" t="s">
        <v>153</v>
      </c>
    </row>
    <row r="107" spans="1:1" x14ac:dyDescent="0.25">
      <c r="A107" t="s">
        <v>154</v>
      </c>
    </row>
    <row r="108" spans="1:1" x14ac:dyDescent="0.25">
      <c r="A108" t="s">
        <v>129</v>
      </c>
    </row>
    <row r="109" spans="1:1" x14ac:dyDescent="0.25">
      <c r="A109" t="s">
        <v>130</v>
      </c>
    </row>
    <row r="110" spans="1:1" x14ac:dyDescent="0.25">
      <c r="A110" t="s">
        <v>131</v>
      </c>
    </row>
    <row r="111" spans="1:1" x14ac:dyDescent="0.25">
      <c r="A111" t="s">
        <v>132</v>
      </c>
    </row>
    <row r="112" spans="1:1" x14ac:dyDescent="0.25">
      <c r="A112" t="s">
        <v>133</v>
      </c>
    </row>
    <row r="113" spans="1:1" x14ac:dyDescent="0.25">
      <c r="A113" t="s">
        <v>134</v>
      </c>
    </row>
    <row r="114" spans="1:1" x14ac:dyDescent="0.25">
      <c r="A114" t="s">
        <v>135</v>
      </c>
    </row>
    <row r="115" spans="1:1" x14ac:dyDescent="0.25">
      <c r="A115" t="s">
        <v>136</v>
      </c>
    </row>
    <row r="116" spans="1:1" x14ac:dyDescent="0.25">
      <c r="A116" t="s">
        <v>137</v>
      </c>
    </row>
    <row r="117" spans="1:1" x14ac:dyDescent="0.25">
      <c r="A117" t="s">
        <v>138</v>
      </c>
    </row>
    <row r="118" spans="1:1" x14ac:dyDescent="0.25">
      <c r="A118" t="s">
        <v>139</v>
      </c>
    </row>
    <row r="119" spans="1:1" x14ac:dyDescent="0.25">
      <c r="A119" t="s">
        <v>155</v>
      </c>
    </row>
    <row r="120" spans="1:1" x14ac:dyDescent="0.25">
      <c r="A120" t="s">
        <v>156</v>
      </c>
    </row>
    <row r="121" spans="1:1" x14ac:dyDescent="0.25">
      <c r="A121" t="s">
        <v>140</v>
      </c>
    </row>
    <row r="122" spans="1:1" x14ac:dyDescent="0.25">
      <c r="A122" t="s">
        <v>141</v>
      </c>
    </row>
    <row r="123" spans="1:1" x14ac:dyDescent="0.25">
      <c r="A123" t="s">
        <v>142</v>
      </c>
    </row>
    <row r="124" spans="1:1" x14ac:dyDescent="0.25">
      <c r="A124" t="s">
        <v>143</v>
      </c>
    </row>
    <row r="125" spans="1:1" x14ac:dyDescent="0.25">
      <c r="A125" t="s">
        <v>144</v>
      </c>
    </row>
    <row r="126" spans="1:1" x14ac:dyDescent="0.25">
      <c r="A126" t="s">
        <v>145</v>
      </c>
    </row>
    <row r="127" spans="1:1" x14ac:dyDescent="0.25">
      <c r="A127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22</vt:i4>
      </vt:variant>
    </vt:vector>
  </HeadingPairs>
  <TitlesOfParts>
    <vt:vector size="24" baseType="lpstr">
      <vt:lpstr>ČZ č. 3-2024- LS Majdán</vt:lpstr>
      <vt:lpstr>Hárok1</vt:lpstr>
      <vt:lpstr>CastPredmetuZakazky</vt:lpstr>
      <vt:lpstr>CenaMerJedn</vt:lpstr>
      <vt:lpstr>CenaObjednatele</vt:lpstr>
      <vt:lpstr>CenaPolozka</vt:lpstr>
      <vt:lpstr>Dodavatel</vt:lpstr>
      <vt:lpstr>DodavatelNazov</vt:lpstr>
      <vt:lpstr>DPH</vt:lpstr>
      <vt:lpstr>MernaJednotka</vt:lpstr>
      <vt:lpstr>Opis</vt:lpstr>
      <vt:lpstr>PestVykon</vt:lpstr>
      <vt:lpstr>PlatcaDPH</vt:lpstr>
      <vt:lpstr>Plocha</vt:lpstr>
      <vt:lpstr>PocetMerJedn</vt:lpstr>
      <vt:lpstr>PoradoveCislo</vt:lpstr>
      <vt:lpstr>PredmetZakazky</vt:lpstr>
      <vt:lpstr>RealizaceDo</vt:lpstr>
      <vt:lpstr>RealizaceOd</vt:lpstr>
      <vt:lpstr>SpecPestVykonu</vt:lpstr>
      <vt:lpstr>SumCastkaDleObjednatele</vt:lpstr>
      <vt:lpstr>SumCenaBezDPH</vt:lpstr>
      <vt:lpstr>SumCenaPolozka</vt:lpstr>
      <vt:lpstr>SumCenaSDPH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Kuklovsky, Robert</dc:creator>
  <cp:lastModifiedBy>marek.tabernaus</cp:lastModifiedBy>
  <dcterms:created xsi:type="dcterms:W3CDTF">2021-02-15T10:19:42Z</dcterms:created>
  <dcterms:modified xsi:type="dcterms:W3CDTF">2024-01-24T08:15:37Z</dcterms:modified>
</cp:coreProperties>
</file>